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drawings/drawing1.xml" ContentType="application/vnd.openxmlformats-officedocument.drawing+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2.xml" ContentType="application/vnd.ms-excel.namedsheetviews+xml"/>
  <Override PartName="/xl/pivotTables/pivotTable3.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namedSheetViews/namedSheetView3.xml" ContentType="application/vnd.ms-excel.namedsheetviews+xml"/>
  <Override PartName="/xl/pivotTables/pivotTable4.xml" ContentType="application/vnd.openxmlformats-officedocument.spreadsheetml.pivotTable+xml"/>
  <Override PartName="/xl/tables/table14.xml" ContentType="application/vnd.openxmlformats-officedocument.spreadsheetml.table+xml"/>
  <Override PartName="/xl/tables/table1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hidePivotFieldList="1"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B136126E-F48C-4B24-BDD6-826276A9BF08}" xr6:coauthVersionLast="47" xr6:coauthVersionMax="47" xr10:uidLastSave="{00000000-0000-0000-0000-000000000000}"/>
  <bookViews>
    <workbookView xWindow="-108" yWindow="-108" windowWidth="22140" windowHeight="13176" tabRatio="641" xr2:uid="{00000000-000D-0000-FFFF-FFFF00000000}"/>
  </bookViews>
  <sheets>
    <sheet name="ГОМДОЛ-2022" sheetId="38" r:id="rId1"/>
    <sheet name="Sheet2" sheetId="20" state="hidden" r:id="rId2"/>
    <sheet name="Нийт гомдол" sheetId="14" state="hidden" r:id="rId3"/>
    <sheet name="Улсын орлого-2019" sheetId="9" state="hidden" r:id="rId4"/>
    <sheet name="Summary PIVOT" sheetId="24" state="hidden" r:id="rId5"/>
    <sheet name="гомдол-2019" sheetId="1" state="hidden" r:id="rId6"/>
    <sheet name="Sheet1" sheetId="23" state="hidden" r:id="rId7"/>
    <sheet name="Sheet6" sheetId="33" state="hidden" r:id="rId8"/>
    <sheet name="гомдол-2020" sheetId="7" state="hidden" r:id="rId9"/>
    <sheet name="Sheet3" sheetId="29" state="hidden" r:id="rId10"/>
    <sheet name="Sheet5" sheetId="36" state="hidden" r:id="rId11"/>
    <sheet name="гомдол-2021" sheetId="27" state="hidden" r:id="rId12"/>
    <sheet name="Pivot 2021" sheetId="28" state="hidden" r:id="rId13"/>
    <sheet name="АТГ-21" sheetId="31" state="hidden" r:id="rId14"/>
  </sheets>
  <definedNames>
    <definedName name="_xlnm._FilterDatabase" localSheetId="13" hidden="1">'АТГ-21'!$A$13:$L$13</definedName>
    <definedName name="_xlnm._FilterDatabase" localSheetId="5" hidden="1">'гомдол-2019'!$A$13:$N$1080</definedName>
    <definedName name="_xlnm._FilterDatabase" localSheetId="8" hidden="1">'гомдол-2020'!$A$15:$X$1024</definedName>
    <definedName name="_xlnm._FilterDatabase" localSheetId="11" hidden="1">'гомдол-2021'!$A$16:$Q$1215</definedName>
    <definedName name="_xlnm._FilterDatabase" localSheetId="0" hidden="1">'ГОМДОЛ-2022'!$A$59:$H$425</definedName>
    <definedName name="_xlnm._FilterDatabase" localSheetId="3" hidden="1">'Улсын орлого-2019'!$A$1:$M$44</definedName>
    <definedName name="a" localSheetId="0">'ГОМДОЛ-2022'!#REF!</definedName>
    <definedName name="a">'гомдол-2021'!#REF!</definedName>
    <definedName name="_xlnm.Print_Area" localSheetId="8">'гомдол-2020'!$A$2:$W$765</definedName>
    <definedName name="_xlnm.Print_Area" localSheetId="11">'гомдол-2021'!$A$2:$X$778</definedName>
    <definedName name="_xlnm.Print_Area" localSheetId="0">'ГОМДОЛ-2022'!$A$2:$H$59</definedName>
    <definedName name="Амгалан" localSheetId="8">'гомдол-2019'!$D$13</definedName>
    <definedName name="Амгалан" localSheetId="11">'гомдол-2019'!$D$13</definedName>
    <definedName name="Амгалан" localSheetId="0">'гомдол-2019'!$D$13</definedName>
    <definedName name="Амгалан">'гомдол-2019'!$D$13</definedName>
    <definedName name="Баярмаа" localSheetId="8">'гомдол-2019'!$D$13</definedName>
    <definedName name="Баярмаа" localSheetId="11">'гомдол-2019'!$D$13</definedName>
    <definedName name="Баярмаа" localSheetId="0">'гомдол-2019'!$D$13</definedName>
    <definedName name="Баярмаа">'гомдол-2019'!$D$13</definedName>
    <definedName name="Хариуцсан_ажилтан" comment="Цолмонтуяа" localSheetId="8">'гомдол-2019'!$D$13</definedName>
    <definedName name="Хариуцсан_ажилтан" comment="Цолмонтуяа" localSheetId="11">'гомдол-2019'!$D$13</definedName>
    <definedName name="Хариуцсан_ажилтан" comment="Цолмонтуяа" localSheetId="0">'гомдол-2019'!$D$13</definedName>
    <definedName name="Хариуцсан_ажилтан" comment="Цолмонтуяа">'гомдол-2019'!$D$13</definedName>
  </definedNames>
  <calcPr calcId="191029"/>
  <pivotCaches>
    <pivotCache cacheId="0" r:id="rId15"/>
    <pivotCache cacheId="1" r:id="rId16"/>
    <pivotCache cacheId="2" r:id="rId17"/>
    <pivotCache cacheId="3"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214" i="27" l="1"/>
  <c r="F1213" i="27"/>
  <c r="F1212" i="27"/>
  <c r="F1211" i="27"/>
  <c r="F1210" i="27"/>
  <c r="F1209" i="27"/>
  <c r="F1208" i="27"/>
  <c r="F1207" i="27"/>
  <c r="F1188" i="27"/>
  <c r="F1176" i="27"/>
  <c r="F1206" i="27"/>
  <c r="F1205" i="27"/>
  <c r="F1204" i="27"/>
  <c r="F1203" i="27"/>
  <c r="F1202" i="27"/>
  <c r="F1201" i="27"/>
  <c r="F1200" i="27"/>
  <c r="F1199" i="27"/>
  <c r="F1198" i="27"/>
  <c r="F1197" i="27"/>
  <c r="F1196" i="27"/>
  <c r="F1195" i="27"/>
  <c r="F1194" i="27"/>
  <c r="F1193" i="27"/>
  <c r="F1192" i="27"/>
  <c r="F1191" i="27"/>
  <c r="F1180" i="27"/>
  <c r="F1190" i="27"/>
  <c r="F1189" i="27"/>
  <c r="F1187" i="27"/>
  <c r="F1186" i="27"/>
  <c r="F1185" i="27"/>
  <c r="F1184" i="27"/>
  <c r="F1183" i="27"/>
  <c r="F1182" i="27"/>
  <c r="F1181" i="27"/>
  <c r="F1179" i="27"/>
  <c r="F1178" i="27"/>
  <c r="F1177" i="27"/>
  <c r="F1175" i="27"/>
  <c r="F1174" i="27"/>
  <c r="F1173" i="27"/>
  <c r="F1172" i="27"/>
  <c r="F1171" i="27"/>
  <c r="F1170" i="27"/>
  <c r="F1169" i="27"/>
  <c r="F1168" i="27"/>
  <c r="F1167" i="27"/>
  <c r="F1166" i="27"/>
  <c r="F1165" i="27"/>
  <c r="F1164" i="27"/>
  <c r="F1163" i="27"/>
  <c r="F1162" i="27"/>
  <c r="F1161" i="27"/>
  <c r="F1160" i="27"/>
  <c r="F1159" i="27"/>
  <c r="F1158" i="27"/>
  <c r="F1157" i="27"/>
  <c r="F1156" i="27"/>
  <c r="F1155" i="27"/>
  <c r="F1145" i="27"/>
  <c r="F1153" i="27"/>
  <c r="F1152" i="27"/>
  <c r="F1151" i="27"/>
  <c r="F1150" i="27"/>
  <c r="F1149" i="27"/>
  <c r="F1148" i="27"/>
  <c r="F1147" i="27"/>
  <c r="F1146" i="27"/>
  <c r="F1144" i="27"/>
  <c r="F1143" i="27"/>
  <c r="F1142" i="27"/>
  <c r="F1114" i="27"/>
  <c r="F1141" i="27"/>
  <c r="F1140" i="27"/>
  <c r="F1139" i="27"/>
  <c r="F1138" i="27"/>
  <c r="F1137" i="27"/>
  <c r="F1136" i="27"/>
  <c r="F1135" i="27"/>
  <c r="F1134" i="27"/>
  <c r="F1133" i="27"/>
  <c r="F1132" i="27"/>
  <c r="F1131" i="27"/>
  <c r="F1130" i="27"/>
  <c r="F1129" i="27"/>
  <c r="F1128" i="27"/>
  <c r="F1127" i="27"/>
  <c r="F1126" i="27"/>
  <c r="F1125" i="27"/>
  <c r="F1124" i="27"/>
  <c r="F1123" i="27"/>
  <c r="F1122" i="27"/>
  <c r="F1121" i="27"/>
  <c r="F1120" i="27"/>
  <c r="F1119" i="27"/>
  <c r="F1118" i="27"/>
  <c r="F1117" i="27"/>
  <c r="F1116" i="27"/>
  <c r="F1083" i="27"/>
  <c r="F1115" i="27"/>
  <c r="F1113" i="27"/>
  <c r="F1112" i="27"/>
  <c r="F1111" i="27"/>
  <c r="F1110" i="27"/>
  <c r="F1106" i="27"/>
  <c r="F1107" i="27"/>
  <c r="F1108" i="27"/>
  <c r="F1109" i="27"/>
  <c r="F1105" i="27"/>
  <c r="F1102" i="27"/>
  <c r="F1103" i="27"/>
  <c r="F1104" i="27"/>
  <c r="F1100" i="27"/>
  <c r="F1101" i="27"/>
  <c r="F1099" i="27"/>
  <c r="F1098" i="27"/>
  <c r="F1096" i="27"/>
  <c r="F1097" i="27"/>
  <c r="F1095" i="27"/>
  <c r="Q796" i="27"/>
  <c r="Q795" i="27"/>
  <c r="Q826" i="27"/>
  <c r="Q908" i="27"/>
  <c r="F1094" i="27"/>
  <c r="F1093" i="27"/>
  <c r="F1092" i="27"/>
  <c r="F1091" i="27"/>
  <c r="F1090" i="27"/>
  <c r="F1089" i="27"/>
  <c r="F1088" i="27"/>
  <c r="F1086" i="27"/>
  <c r="F1087" i="27"/>
  <c r="F1085" i="27"/>
  <c r="F1084" i="27"/>
  <c r="F1081" i="27"/>
  <c r="F1082" i="27"/>
  <c r="F1080" i="27"/>
  <c r="F1079" i="27"/>
  <c r="F1078" i="27"/>
  <c r="F1077" i="27"/>
  <c r="F1075" i="27"/>
  <c r="F1076" i="27"/>
  <c r="F1073" i="27"/>
  <c r="F1074" i="27"/>
  <c r="F1071" i="27"/>
  <c r="F1072" i="27"/>
  <c r="F1070" i="27"/>
  <c r="F1067" i="27"/>
  <c r="F1068" i="27"/>
  <c r="F1069" i="27"/>
  <c r="F1064" i="27"/>
  <c r="F1065" i="27"/>
  <c r="F1066" i="27"/>
  <c r="F1062" i="27"/>
  <c r="F1063" i="27"/>
  <c r="F1061" i="27"/>
  <c r="F1059" i="27"/>
  <c r="F1060" i="27"/>
  <c r="F1058" i="27"/>
  <c r="F1057" i="27"/>
  <c r="F1056" i="27"/>
  <c r="F1054" i="27"/>
  <c r="F1055" i="27"/>
  <c r="F1051" i="27"/>
  <c r="F1052" i="27"/>
  <c r="F1053" i="27"/>
  <c r="F1049" i="27"/>
  <c r="F1050" i="27"/>
  <c r="F1047" i="27"/>
  <c r="F1048" i="27"/>
  <c r="F1046" i="27"/>
  <c r="F1045" i="27"/>
  <c r="F1043" i="27"/>
  <c r="F1044" i="27"/>
  <c r="F1041" i="27"/>
  <c r="F1042" i="27"/>
  <c r="F1039" i="27"/>
  <c r="F1040" i="27"/>
  <c r="F1037" i="27"/>
  <c r="F1038" i="27"/>
  <c r="F1036" i="27"/>
  <c r="F1035" i="27"/>
  <c r="F1034" i="27"/>
  <c r="F1033" i="27"/>
  <c r="F1031" i="27"/>
  <c r="F1032" i="27"/>
  <c r="F1029" i="27"/>
  <c r="F1030" i="27"/>
  <c r="F1027" i="27"/>
  <c r="F1028" i="27"/>
  <c r="F1026" i="27"/>
  <c r="F1025" i="27"/>
  <c r="F1024" i="27"/>
  <c r="F1023" i="27"/>
  <c r="F1021" i="27"/>
  <c r="F1022" i="27"/>
  <c r="F1020" i="27"/>
  <c r="F1019" i="27"/>
  <c r="F1018" i="27"/>
  <c r="F1017" i="27"/>
  <c r="F1016" i="27"/>
  <c r="F1015" i="27"/>
  <c r="F1014" i="27"/>
  <c r="F1013" i="27"/>
  <c r="F1012" i="27"/>
  <c r="F1011" i="27"/>
  <c r="F1010" i="27"/>
  <c r="F1009" i="27"/>
  <c r="F1008" i="27"/>
  <c r="F1007" i="27"/>
  <c r="F1006" i="27"/>
  <c r="F1005" i="27"/>
  <c r="F1004" i="27"/>
  <c r="F1003" i="27"/>
  <c r="F1002" i="27"/>
  <c r="F1001" i="27"/>
  <c r="F1000" i="27"/>
  <c r="F998" i="27"/>
  <c r="F999" i="27"/>
  <c r="F996" i="27"/>
  <c r="F997" i="27"/>
  <c r="F993" i="27"/>
  <c r="F994" i="27"/>
  <c r="F995" i="27"/>
  <c r="F992" i="27"/>
  <c r="F990" i="27"/>
  <c r="F991" i="27"/>
  <c r="F989" i="27"/>
  <c r="F988" i="27"/>
  <c r="F987" i="27"/>
  <c r="F986" i="27"/>
  <c r="F985" i="27"/>
  <c r="F983" i="27"/>
  <c r="F984" i="27"/>
  <c r="F982" i="27"/>
  <c r="F981" i="27"/>
  <c r="F980" i="27"/>
  <c r="F977" i="27"/>
  <c r="F978" i="27"/>
  <c r="F979" i="27"/>
  <c r="F976" i="27"/>
  <c r="F975" i="27"/>
  <c r="F974" i="27"/>
  <c r="F973" i="27"/>
  <c r="F972" i="27"/>
  <c r="F971" i="27"/>
  <c r="F970" i="27"/>
  <c r="F969" i="27"/>
  <c r="F968" i="27"/>
  <c r="F967" i="27"/>
  <c r="F966" i="27"/>
  <c r="F965" i="27"/>
  <c r="F964" i="27"/>
  <c r="F962" i="27"/>
  <c r="F963" i="27"/>
  <c r="F961" i="27"/>
  <c r="F959" i="27"/>
  <c r="F960" i="27"/>
  <c r="F958" i="27"/>
  <c r="F957" i="27"/>
  <c r="F956" i="27"/>
  <c r="F955" i="27"/>
  <c r="F954" i="27"/>
  <c r="F953" i="27"/>
  <c r="F950" i="27"/>
  <c r="F951" i="27"/>
  <c r="F947"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F663" i="27"/>
  <c r="F664" i="27"/>
  <c r="F665" i="27"/>
  <c r="F666" i="27"/>
  <c r="F667" i="27"/>
  <c r="F668" i="27"/>
  <c r="F669" i="27"/>
  <c r="F670" i="27"/>
  <c r="F671" i="27"/>
  <c r="F672" i="27"/>
  <c r="F673" i="27"/>
  <c r="F674" i="27"/>
  <c r="F675" i="27"/>
  <c r="F676" i="27"/>
  <c r="F677" i="27"/>
  <c r="F678" i="27"/>
  <c r="F679" i="27"/>
  <c r="F680" i="27"/>
  <c r="F681" i="27"/>
  <c r="F682" i="27"/>
  <c r="F683" i="27"/>
  <c r="F684" i="27"/>
  <c r="F685" i="27"/>
  <c r="F686" i="27"/>
  <c r="F687" i="27"/>
  <c r="F688" i="27"/>
  <c r="F689" i="27"/>
  <c r="F690" i="27"/>
  <c r="F691" i="27"/>
  <c r="F692" i="27"/>
  <c r="F693" i="27"/>
  <c r="F694" i="27"/>
  <c r="F695" i="27"/>
  <c r="F696" i="27"/>
  <c r="F697" i="27"/>
  <c r="F698" i="27"/>
  <c r="F699" i="27"/>
  <c r="F700" i="27"/>
  <c r="F701" i="27"/>
  <c r="F702" i="27"/>
  <c r="F703" i="27"/>
  <c r="F704" i="27"/>
  <c r="F705" i="27"/>
  <c r="F706" i="27"/>
  <c r="F707" i="27"/>
  <c r="F708" i="27"/>
  <c r="F709" i="27"/>
  <c r="F710" i="27"/>
  <c r="F711" i="27"/>
  <c r="F712" i="27"/>
  <c r="F713" i="27"/>
  <c r="F714" i="27"/>
  <c r="F715" i="27"/>
  <c r="F716" i="27"/>
  <c r="F717" i="27"/>
  <c r="F718" i="27"/>
  <c r="F719" i="27"/>
  <c r="F720" i="27"/>
  <c r="F721" i="27"/>
  <c r="F722" i="27"/>
  <c r="F723" i="27"/>
  <c r="F724" i="27"/>
  <c r="F725" i="27"/>
  <c r="F726" i="27"/>
  <c r="F727" i="27"/>
  <c r="F728" i="27"/>
  <c r="F729" i="27"/>
  <c r="F730" i="27"/>
  <c r="F731" i="27"/>
  <c r="F732" i="27"/>
  <c r="F733" i="27"/>
  <c r="F734" i="27"/>
  <c r="F735" i="27"/>
  <c r="F736" i="27"/>
  <c r="F737" i="27"/>
  <c r="F738" i="27"/>
  <c r="F739" i="27"/>
  <c r="F740" i="27"/>
  <c r="F741" i="27"/>
  <c r="F742" i="27"/>
  <c r="F743" i="27"/>
  <c r="F744" i="27"/>
  <c r="F745" i="27"/>
  <c r="F746" i="27"/>
  <c r="F747" i="27"/>
  <c r="F748" i="27"/>
  <c r="F749" i="27"/>
  <c r="F750" i="27"/>
  <c r="F751" i="27"/>
  <c r="F752" i="27"/>
  <c r="F753" i="27"/>
  <c r="F754" i="27"/>
  <c r="F755" i="27"/>
  <c r="F756" i="27"/>
  <c r="F757" i="27"/>
  <c r="F758" i="27"/>
  <c r="F759" i="27"/>
  <c r="F760" i="27"/>
  <c r="F761" i="27"/>
  <c r="F762" i="27"/>
  <c r="F763" i="27"/>
  <c r="F764" i="27"/>
  <c r="F765" i="27"/>
  <c r="F766" i="27"/>
  <c r="F767" i="27"/>
  <c r="F768" i="27"/>
  <c r="F769" i="27"/>
  <c r="F770" i="27"/>
  <c r="F771" i="27"/>
  <c r="F772" i="27"/>
  <c r="F773" i="27"/>
  <c r="F774" i="27"/>
  <c r="F775" i="27"/>
  <c r="F776" i="27"/>
  <c r="F777" i="27"/>
  <c r="F778" i="27"/>
  <c r="F779" i="27"/>
  <c r="F780" i="27"/>
  <c r="F781" i="27"/>
  <c r="F782" i="27"/>
  <c r="F783" i="27"/>
  <c r="F784" i="27"/>
  <c r="F785" i="27"/>
  <c r="F786" i="27"/>
  <c r="F787" i="27"/>
  <c r="F788" i="27"/>
  <c r="F789" i="27"/>
  <c r="F790" i="27"/>
  <c r="F791" i="27"/>
  <c r="F792" i="27"/>
  <c r="F793" i="27"/>
  <c r="F794" i="27"/>
  <c r="F795" i="27"/>
  <c r="F796" i="27"/>
  <c r="F797" i="27"/>
  <c r="F798" i="27"/>
  <c r="F799" i="27"/>
  <c r="F800" i="27"/>
  <c r="F801" i="27"/>
  <c r="F802" i="27"/>
  <c r="F803" i="27"/>
  <c r="F804" i="27"/>
  <c r="F805" i="27"/>
  <c r="F806" i="27"/>
  <c r="F807" i="27"/>
  <c r="F808" i="27"/>
  <c r="F809" i="27"/>
  <c r="F810" i="27"/>
  <c r="F811" i="27"/>
  <c r="F812" i="27"/>
  <c r="F813" i="27"/>
  <c r="F814" i="27"/>
  <c r="F815" i="27"/>
  <c r="F816" i="27"/>
  <c r="F817" i="27"/>
  <c r="F818" i="27"/>
  <c r="F819" i="27"/>
  <c r="F820" i="27"/>
  <c r="F821" i="27"/>
  <c r="F822" i="27"/>
  <c r="F823" i="27"/>
  <c r="F824" i="27"/>
  <c r="F825" i="27"/>
  <c r="F826" i="27"/>
  <c r="F827" i="27"/>
  <c r="F828" i="27"/>
  <c r="F829" i="27"/>
  <c r="F830" i="27"/>
  <c r="F831" i="27"/>
  <c r="F832" i="27"/>
  <c r="F833" i="27"/>
  <c r="F834" i="27"/>
  <c r="F835" i="27"/>
  <c r="F836" i="27"/>
  <c r="F837" i="27"/>
  <c r="F838" i="27"/>
  <c r="F839" i="27"/>
  <c r="F840" i="27"/>
  <c r="F841" i="27"/>
  <c r="F842" i="27"/>
  <c r="F843" i="27"/>
  <c r="F844" i="27"/>
  <c r="F845" i="27"/>
  <c r="F846" i="27"/>
  <c r="F847" i="27"/>
  <c r="F848" i="27"/>
  <c r="F849" i="27"/>
  <c r="F850" i="27"/>
  <c r="F851" i="27"/>
  <c r="F852" i="27"/>
  <c r="F853" i="27"/>
  <c r="F854" i="27"/>
  <c r="F855" i="27"/>
  <c r="F856" i="27"/>
  <c r="F857" i="27"/>
  <c r="F858" i="27"/>
  <c r="F859" i="27"/>
  <c r="F860" i="27"/>
  <c r="F861" i="27"/>
  <c r="F862" i="27"/>
  <c r="F863" i="27"/>
  <c r="F864" i="27"/>
  <c r="F865" i="27"/>
  <c r="F866" i="27"/>
  <c r="F867" i="27"/>
  <c r="F868" i="27"/>
  <c r="F869" i="27"/>
  <c r="F870" i="27"/>
  <c r="F871" i="27"/>
  <c r="F872" i="27"/>
  <c r="F873" i="27"/>
  <c r="F874" i="27"/>
  <c r="F875" i="27"/>
  <c r="F876" i="27"/>
  <c r="F877" i="27"/>
  <c r="F878" i="27"/>
  <c r="F879" i="27"/>
  <c r="F880" i="27"/>
  <c r="F881" i="27"/>
  <c r="F882" i="27"/>
  <c r="F883" i="27"/>
  <c r="F884" i="27"/>
  <c r="F885" i="27"/>
  <c r="F886" i="27"/>
  <c r="F887" i="27"/>
  <c r="F888" i="27"/>
  <c r="F889" i="27"/>
  <c r="F890" i="27"/>
  <c r="F891" i="27"/>
  <c r="F892" i="27"/>
  <c r="F893" i="27"/>
  <c r="F894" i="27"/>
  <c r="F895" i="27"/>
  <c r="F896" i="27"/>
  <c r="F897" i="27"/>
  <c r="F898" i="27"/>
  <c r="F899" i="27"/>
  <c r="F900" i="27"/>
  <c r="F901" i="27"/>
  <c r="F902" i="27"/>
  <c r="F903" i="27"/>
  <c r="F904" i="27"/>
  <c r="F905" i="27"/>
  <c r="F906" i="27"/>
  <c r="F907" i="27"/>
  <c r="F908" i="27"/>
  <c r="F909" i="27"/>
  <c r="F910" i="27"/>
  <c r="F911" i="27"/>
  <c r="F912" i="27"/>
  <c r="F913" i="27"/>
  <c r="F914" i="27"/>
  <c r="F915" i="27"/>
  <c r="F916" i="27"/>
  <c r="F917" i="27"/>
  <c r="F918" i="27"/>
  <c r="F919" i="27"/>
  <c r="F920" i="27"/>
  <c r="F921" i="27"/>
  <c r="F922" i="27"/>
  <c r="F923" i="27"/>
  <c r="F924" i="27"/>
  <c r="F925" i="27"/>
  <c r="F926" i="27"/>
  <c r="F927" i="27"/>
  <c r="F928" i="27"/>
  <c r="F929" i="27"/>
  <c r="F930" i="27"/>
  <c r="F931" i="27"/>
  <c r="F932" i="27"/>
  <c r="F933" i="27"/>
  <c r="F934" i="27"/>
  <c r="F935" i="27"/>
  <c r="F936" i="27"/>
  <c r="F937" i="27"/>
  <c r="F938" i="27"/>
  <c r="F939" i="27"/>
  <c r="F940" i="27"/>
  <c r="F941" i="27"/>
  <c r="F942" i="27"/>
  <c r="F943" i="27"/>
  <c r="F944" i="27"/>
  <c r="F945" i="27"/>
  <c r="F946" i="27"/>
  <c r="F948" i="27"/>
  <c r="F949" i="27"/>
  <c r="Q579" i="27"/>
  <c r="F75" i="27"/>
  <c r="F74" i="27"/>
  <c r="F73" i="27"/>
  <c r="F72" i="27"/>
  <c r="F71" i="27"/>
  <c r="F70" i="27"/>
  <c r="F69" i="27"/>
  <c r="F68" i="27"/>
  <c r="F67" i="27"/>
  <c r="F66" i="27"/>
  <c r="F65" i="27"/>
  <c r="F64" i="27"/>
  <c r="F63" i="27"/>
  <c r="F62" i="27"/>
  <c r="F61" i="27"/>
  <c r="F60" i="27"/>
  <c r="Q59"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U16" i="7"/>
  <c r="U17" i="7"/>
  <c r="X17" i="7"/>
  <c r="U18" i="7"/>
  <c r="U19" i="7"/>
  <c r="X19" i="7"/>
  <c r="U20" i="7"/>
  <c r="U21" i="7"/>
  <c r="U22" i="7"/>
  <c r="U23" i="7"/>
  <c r="X23" i="7"/>
  <c r="U24" i="7"/>
  <c r="U25" i="7"/>
  <c r="U26" i="7"/>
  <c r="U27" i="7"/>
  <c r="U28" i="7"/>
  <c r="X28" i="7"/>
  <c r="U29" i="7"/>
  <c r="X29" i="7"/>
  <c r="U30" i="7"/>
  <c r="X30" i="7"/>
  <c r="U31" i="7"/>
  <c r="X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X62" i="7"/>
  <c r="U63" i="7"/>
  <c r="U64" i="7"/>
  <c r="U65" i="7"/>
  <c r="U66" i="7"/>
  <c r="X66" i="7"/>
  <c r="U67" i="7"/>
  <c r="U68" i="7"/>
  <c r="U69" i="7"/>
  <c r="U70" i="7"/>
  <c r="U71" i="7"/>
  <c r="X71" i="7"/>
  <c r="U72" i="7"/>
  <c r="U73" i="7"/>
  <c r="U74" i="7"/>
  <c r="U75" i="7"/>
  <c r="U76" i="7"/>
  <c r="U77" i="7"/>
  <c r="U78" i="7"/>
  <c r="U79" i="7"/>
  <c r="U80" i="7"/>
  <c r="U81" i="7"/>
  <c r="U82" i="7"/>
  <c r="U83" i="7"/>
  <c r="X83" i="7"/>
  <c r="U84" i="7"/>
  <c r="X84" i="7"/>
  <c r="U85" i="7"/>
  <c r="U86" i="7"/>
  <c r="U87" i="7"/>
  <c r="U88" i="7"/>
  <c r="U89" i="7"/>
  <c r="U90" i="7"/>
  <c r="U91" i="7"/>
  <c r="U92" i="7"/>
  <c r="U93" i="7"/>
  <c r="U94" i="7"/>
  <c r="U95" i="7"/>
  <c r="U96" i="7"/>
  <c r="U97" i="7"/>
  <c r="U98" i="7"/>
  <c r="U99" i="7"/>
  <c r="U100" i="7"/>
  <c r="U101" i="7"/>
  <c r="U102" i="7"/>
  <c r="U103" i="7"/>
  <c r="U104" i="7"/>
  <c r="U105" i="7"/>
  <c r="U106" i="7"/>
  <c r="U107" i="7"/>
  <c r="U108" i="7"/>
  <c r="U109" i="7"/>
  <c r="X109" i="7"/>
  <c r="U110" i="7"/>
  <c r="U111" i="7"/>
  <c r="U112" i="7"/>
  <c r="X112" i="7"/>
  <c r="U113" i="7"/>
  <c r="X113" i="7"/>
  <c r="U114" i="7"/>
  <c r="U115" i="7"/>
  <c r="U116" i="7"/>
  <c r="X116" i="7"/>
  <c r="U117" i="7"/>
  <c r="U118" i="7"/>
  <c r="U119" i="7"/>
  <c r="U120" i="7"/>
  <c r="X120" i="7"/>
  <c r="U121" i="7"/>
  <c r="U122" i="7"/>
  <c r="U123" i="7"/>
  <c r="U124" i="7"/>
  <c r="U125" i="7"/>
  <c r="U126" i="7"/>
  <c r="U127" i="7"/>
  <c r="U128" i="7"/>
  <c r="U129" i="7"/>
  <c r="U130" i="7"/>
  <c r="U131" i="7"/>
  <c r="U132" i="7"/>
  <c r="X132" i="7"/>
  <c r="U133" i="7"/>
  <c r="X133" i="7"/>
  <c r="U134" i="7"/>
  <c r="U135" i="7"/>
  <c r="U136" i="7"/>
  <c r="U137" i="7"/>
  <c r="U138" i="7"/>
  <c r="X138" i="7"/>
  <c r="U139" i="7"/>
  <c r="U140" i="7"/>
  <c r="U141" i="7"/>
  <c r="U142" i="7"/>
  <c r="U143" i="7"/>
  <c r="X143" i="7"/>
  <c r="U144" i="7"/>
  <c r="U145" i="7"/>
  <c r="U146" i="7"/>
  <c r="U147" i="7"/>
  <c r="U148" i="7"/>
  <c r="U149" i="7"/>
  <c r="U150" i="7"/>
  <c r="X150" i="7"/>
  <c r="U151" i="7"/>
  <c r="U152" i="7"/>
  <c r="X152" i="7"/>
  <c r="U153" i="7"/>
  <c r="U154" i="7"/>
  <c r="U155" i="7"/>
  <c r="U156" i="7"/>
  <c r="U157" i="7"/>
  <c r="U158" i="7"/>
  <c r="U159" i="7"/>
  <c r="U160" i="7"/>
  <c r="X160" i="7"/>
  <c r="U161" i="7"/>
  <c r="U162" i="7"/>
  <c r="U163" i="7"/>
  <c r="U164" i="7"/>
  <c r="U165" i="7"/>
  <c r="U166" i="7"/>
  <c r="U167" i="7"/>
  <c r="U168" i="7"/>
  <c r="U169" i="7"/>
  <c r="U170" i="7"/>
  <c r="U171" i="7"/>
  <c r="U172" i="7"/>
  <c r="X172" i="7"/>
  <c r="U173" i="7"/>
  <c r="U174" i="7"/>
  <c r="U175" i="7"/>
  <c r="U176" i="7"/>
  <c r="U177" i="7"/>
  <c r="U178" i="7"/>
  <c r="U179" i="7"/>
  <c r="U180" i="7"/>
  <c r="X180" i="7"/>
  <c r="U181" i="7"/>
  <c r="X181" i="7"/>
  <c r="U182" i="7"/>
  <c r="U183" i="7"/>
  <c r="X183" i="7"/>
  <c r="U184" i="7"/>
  <c r="U185" i="7"/>
  <c r="U186" i="7"/>
  <c r="U187" i="7"/>
  <c r="U188" i="7"/>
  <c r="X188" i="7"/>
  <c r="U189" i="7"/>
  <c r="U190" i="7"/>
  <c r="U191" i="7"/>
  <c r="X191" i="7"/>
  <c r="U192" i="7"/>
  <c r="X192" i="7"/>
  <c r="U193" i="7"/>
  <c r="U194" i="7"/>
  <c r="U195" i="7"/>
  <c r="U196" i="7"/>
  <c r="U197" i="7"/>
  <c r="U198" i="7"/>
  <c r="U199" i="7"/>
  <c r="U200" i="7"/>
  <c r="X200" i="7"/>
  <c r="U201" i="7"/>
  <c r="X201" i="7"/>
  <c r="U202" i="7"/>
  <c r="U203" i="7"/>
  <c r="U204" i="7"/>
  <c r="U205" i="7"/>
  <c r="U206" i="7"/>
  <c r="X206" i="7"/>
  <c r="U207" i="7"/>
  <c r="U208" i="7"/>
  <c r="U210" i="7"/>
  <c r="U211" i="7"/>
  <c r="U212" i="7"/>
  <c r="X212" i="7"/>
  <c r="U213" i="7"/>
  <c r="U215" i="7"/>
  <c r="U216" i="7"/>
  <c r="U217" i="7"/>
  <c r="U218" i="7"/>
  <c r="U219" i="7"/>
  <c r="U220" i="7"/>
  <c r="U221" i="7"/>
  <c r="U222" i="7"/>
  <c r="U223" i="7"/>
  <c r="U224" i="7"/>
  <c r="U225" i="7"/>
  <c r="U226" i="7"/>
  <c r="U227" i="7"/>
  <c r="U228" i="7"/>
  <c r="U229" i="7"/>
  <c r="U230" i="7"/>
  <c r="U231" i="7"/>
  <c r="U232" i="7"/>
  <c r="U233" i="7"/>
  <c r="U234" i="7"/>
  <c r="X234" i="7"/>
  <c r="U235" i="7"/>
  <c r="U236" i="7"/>
  <c r="U237" i="7"/>
  <c r="U238" i="7"/>
  <c r="X238" i="7"/>
  <c r="U239" i="7"/>
  <c r="U240" i="7"/>
  <c r="U242" i="7"/>
  <c r="X242" i="7"/>
  <c r="U243" i="7"/>
  <c r="U245" i="7"/>
  <c r="U246" i="7"/>
  <c r="U247" i="7"/>
  <c r="U248" i="7"/>
  <c r="U249" i="7"/>
  <c r="U250" i="7"/>
  <c r="U251" i="7"/>
  <c r="U252" i="7"/>
  <c r="U253" i="7"/>
  <c r="U254" i="7"/>
  <c r="U255" i="7"/>
  <c r="U256" i="7"/>
  <c r="U257" i="7"/>
  <c r="U258" i="7"/>
  <c r="U259" i="7"/>
  <c r="X261" i="7"/>
  <c r="X271" i="7"/>
  <c r="X274" i="7"/>
  <c r="X289" i="7"/>
  <c r="X300" i="7"/>
  <c r="X309" i="7"/>
  <c r="U319" i="7"/>
  <c r="X319" i="7"/>
  <c r="X324" i="7"/>
  <c r="X329" i="7"/>
  <c r="X333" i="7"/>
  <c r="X334" i="7"/>
  <c r="X349" i="7"/>
  <c r="X372" i="7"/>
  <c r="U373" i="7"/>
  <c r="X409" i="7"/>
  <c r="X411" i="7"/>
  <c r="X419" i="7"/>
  <c r="X420" i="7"/>
  <c r="X432" i="7"/>
  <c r="X433" i="7"/>
  <c r="X434" i="7"/>
  <c r="X444" i="7"/>
  <c r="X449" i="7"/>
  <c r="X450" i="7"/>
  <c r="X460" i="7"/>
  <c r="X461" i="7"/>
  <c r="X477" i="7"/>
  <c r="X478" i="7"/>
  <c r="X486" i="7"/>
  <c r="X502" i="7"/>
  <c r="X506" i="7"/>
  <c r="X507" i="7"/>
  <c r="X508" i="7"/>
  <c r="X518" i="7"/>
  <c r="X521" i="7"/>
  <c r="X522" i="7"/>
  <c r="X523" i="7"/>
  <c r="P535" i="7"/>
  <c r="X535" i="7"/>
  <c r="X536" i="7"/>
  <c r="X537" i="7"/>
  <c r="X550" i="7"/>
  <c r="X551" i="7"/>
  <c r="X571" i="7"/>
  <c r="X572" i="7"/>
  <c r="X573" i="7"/>
  <c r="X589" i="7"/>
  <c r="X590" i="7"/>
  <c r="X591" i="7"/>
  <c r="X593" i="7"/>
  <c r="X597" i="7"/>
  <c r="X598" i="7"/>
  <c r="X599" i="7"/>
  <c r="X602" i="7"/>
  <c r="X610" i="7"/>
  <c r="X618" i="7"/>
  <c r="X625" i="7"/>
  <c r="X629" i="7"/>
  <c r="X630" i="7"/>
  <c r="X641" i="7"/>
  <c r="X644" i="7"/>
  <c r="X646" i="7"/>
  <c r="X654" i="7"/>
  <c r="X668" i="7"/>
  <c r="X669" i="7"/>
  <c r="X677" i="7"/>
  <c r="X681" i="7"/>
  <c r="X695" i="7"/>
  <c r="F698" i="7"/>
  <c r="F699" i="7"/>
  <c r="F700" i="7"/>
  <c r="X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P730" i="7"/>
  <c r="F731" i="7"/>
  <c r="F732" i="7"/>
  <c r="F733" i="7"/>
  <c r="F734" i="7"/>
  <c r="F735" i="7"/>
  <c r="F736" i="7"/>
  <c r="F737" i="7"/>
  <c r="F738" i="7"/>
  <c r="F739" i="7"/>
  <c r="F740" i="7"/>
  <c r="F741" i="7"/>
  <c r="F742" i="7"/>
  <c r="X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U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U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U899" i="7"/>
  <c r="F900" i="7"/>
  <c r="F901" i="7"/>
  <c r="F902" i="7"/>
  <c r="F903" i="7"/>
  <c r="F904" i="7"/>
  <c r="F905" i="7"/>
  <c r="F906" i="7"/>
  <c r="F907" i="7"/>
  <c r="F908" i="7"/>
  <c r="F909" i="7"/>
  <c r="F910" i="7"/>
  <c r="F911" i="7"/>
  <c r="F912" i="7"/>
  <c r="F913" i="7"/>
  <c r="F914" i="7"/>
  <c r="F915" i="7"/>
  <c r="F916" i="7"/>
  <c r="F917" i="7"/>
  <c r="F918"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D43" i="23"/>
  <c r="C43" i="23"/>
  <c r="N16" i="23"/>
  <c r="M16" i="23"/>
  <c r="L16" i="23"/>
  <c r="K16" i="23"/>
  <c r="J16" i="23"/>
  <c r="I16" i="23"/>
  <c r="H16" i="23"/>
  <c r="G16" i="23"/>
  <c r="F16" i="23"/>
  <c r="E16" i="23"/>
  <c r="D16" i="23"/>
  <c r="C16" i="23"/>
  <c r="C3" i="23"/>
  <c r="C10" i="23" s="1"/>
  <c r="M48" i="9"/>
  <c r="T7" i="14"/>
  <c r="E40" i="14"/>
  <c r="F40" i="14"/>
  <c r="G40" i="14"/>
  <c r="H40" i="14"/>
  <c r="I40" i="14"/>
  <c r="J40" i="14"/>
  <c r="L40" i="14"/>
  <c r="M40" i="14"/>
  <c r="N40" i="14"/>
  <c r="O40" i="14"/>
  <c r="D40" i="14"/>
  <c r="E12" i="14"/>
  <c r="F12" i="14"/>
  <c r="G12" i="14"/>
  <c r="H12" i="14"/>
  <c r="I12" i="14"/>
  <c r="J12" i="14"/>
  <c r="L12" i="14"/>
  <c r="M12" i="14"/>
  <c r="N12" i="14"/>
  <c r="O12" i="14"/>
  <c r="P12" i="14"/>
  <c r="D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tc={AD82C06B-744F-43C0-B1A6-040C8CBA08FF}</author>
  </authors>
  <commentList>
    <comment ref="G15" authorId="0" shapeId="0" xr:uid="{AD82C06B-744F-43C0-B1A6-040C8CBA08FF}">
      <text>
        <t>[Threaded comment]
Your version of Excel allows you to read this threaded comment; however, any edits to it will get removed if the file is opened in a newer version of Excel. Learn more: https://go.microsoft.com/fwlink/?linkid=870924
Comment:
    Tender.gov.mn-ны урилгаас ТШ-г нэрийг копидож тавина уу. Hyperlink оруулсан.</t>
      </text>
    </comment>
  </commentList>
</comments>
</file>

<file path=xl/sharedStrings.xml><?xml version="1.0" encoding="utf-8"?>
<sst xmlns="http://schemas.openxmlformats.org/spreadsheetml/2006/main" count="36268" uniqueCount="9456">
  <si>
    <t>.</t>
  </si>
  <si>
    <t>Даргын цохолт</t>
  </si>
  <si>
    <t>Ажилтны нэрс</t>
  </si>
  <si>
    <t>ТЕЗ</t>
  </si>
  <si>
    <t>З.Энхболд</t>
  </si>
  <si>
    <t>Л.Амгалан</t>
  </si>
  <si>
    <t>Шийдвэрийн төрөл</t>
  </si>
  <si>
    <t xml:space="preserve">Байгаль орчин, аялал жуулчлалын сайд </t>
  </si>
  <si>
    <t>Санхүүжилтийн эх үүсвэр</t>
  </si>
  <si>
    <t>Ц.Батзул</t>
  </si>
  <si>
    <t>Ч.Баярмаа</t>
  </si>
  <si>
    <t>01. Гомдлыг бүхэлд нь үндэслэлгүй гэж шийдвэрлэсэн /тендерийн баталгаа улсын орлого болгоно/</t>
  </si>
  <si>
    <t xml:space="preserve">Барилга, хот байгуулалтын сайд </t>
  </si>
  <si>
    <t>01. Улсын төсвийн хөрөнгө оруулалт</t>
  </si>
  <si>
    <t>тийм</t>
  </si>
  <si>
    <t>Д.Отгонсүрэн</t>
  </si>
  <si>
    <t>02. Захиалагчийн шийдвэр үндэслэлтэй</t>
  </si>
  <si>
    <t xml:space="preserve">Зам тээврийн хөгжлийн сайд </t>
  </si>
  <si>
    <t>02. Улсын төсвийн урсгал зардал</t>
  </si>
  <si>
    <t>үгүй</t>
  </si>
  <si>
    <t>03. Үнэлгээг дахин хийх</t>
  </si>
  <si>
    <t xml:space="preserve">Батлан хамгаалахын сайд </t>
  </si>
  <si>
    <t>03. Их засвар</t>
  </si>
  <si>
    <t>Г.Мөнхцэцэг</t>
  </si>
  <si>
    <t>04. Тендер шалгаруулалтыг хүчингүй болгох</t>
  </si>
  <si>
    <t xml:space="preserve">Боловсрол, шинжлэх ухааны сайд </t>
  </si>
  <si>
    <t>04. Сан</t>
  </si>
  <si>
    <t>Д.Номингэрэл</t>
  </si>
  <si>
    <t>05. Гомдлоо эргүүлэн татсан</t>
  </si>
  <si>
    <t xml:space="preserve">Гадаад харилцааны сайд </t>
  </si>
  <si>
    <t>05. Зээл</t>
  </si>
  <si>
    <t>Б.Сугармаа</t>
  </si>
  <si>
    <t>06. Гомдлын бүрдүүлбэр дутуу хүлээн авах боломжгүй</t>
  </si>
  <si>
    <t xml:space="preserve">Сангийн сайд </t>
  </si>
  <si>
    <t>Д.Гантулга</t>
  </si>
  <si>
    <t>06. Тусламж</t>
  </si>
  <si>
    <t>07. Захиалагчийн шийдвэр гараагүй</t>
  </si>
  <si>
    <t xml:space="preserve">Соёлын сайд </t>
  </si>
  <si>
    <t>Т.Энхжаргал</t>
  </si>
  <si>
    <t>07. Өөрийн хөрөнгө</t>
  </si>
  <si>
    <t>08. Ажлын 5 хоног хэтэрсэн тул гомдол хүлээн авах боломжгүй</t>
  </si>
  <si>
    <t xml:space="preserve">Хүнс, хөдөө аж ахуй хөнгөн үйлдвэрийн сайд </t>
  </si>
  <si>
    <t>08. Орон нутгийн төсвийн хөрөнгө оруулалт</t>
  </si>
  <si>
    <t>09. Захиалагчид гомдлоо гаргах</t>
  </si>
  <si>
    <t xml:space="preserve">Хөдөлмөр, нийгмийн хамгааллын сайд </t>
  </si>
  <si>
    <t>09. Орон нутгийн хөгжлийн сан</t>
  </si>
  <si>
    <t>10. Хуулийн 55 дугаар зүйлийн 55.2-т заасны дагуу шийдвэрлэж хариу өгсөн асуудлаар дахин гаргасан гомдлыг хүлээн авах боломжгүй</t>
  </si>
  <si>
    <t xml:space="preserve">Хууль зүй, дотоод хэргийн сайд </t>
  </si>
  <si>
    <t>10. Засгийн газрын нөөц хөрөнгө</t>
  </si>
  <si>
    <t>11. Өөр бусад</t>
  </si>
  <si>
    <t xml:space="preserve">Эрүүл мэндийн сайд </t>
  </si>
  <si>
    <t>11. Эргэн төлөлт</t>
  </si>
  <si>
    <t xml:space="preserve">Эрчим хүчний сайд </t>
  </si>
  <si>
    <t>12. Бусад</t>
  </si>
  <si>
    <t xml:space="preserve">Уул уурхай, хүнд үйлдвэрийн сайд </t>
  </si>
  <si>
    <t xml:space="preserve">Архангай аймгийн Засаг дарга </t>
  </si>
  <si>
    <t xml:space="preserve">Баян-Өлгий аймгийн Засаг дарга  </t>
  </si>
  <si>
    <t xml:space="preserve">Баянхонгор аймгийн Засаг дарга    </t>
  </si>
  <si>
    <t xml:space="preserve">Булган аймгийн Засаг дарга </t>
  </si>
  <si>
    <t xml:space="preserve">Говь-Алтай аймгийн Засаг дарга </t>
  </si>
  <si>
    <t xml:space="preserve">Говьсүмбэр аймгийн Засаг дарга </t>
  </si>
  <si>
    <t xml:space="preserve">Дархан-Уул аймгийн Засаг дарга </t>
  </si>
  <si>
    <t xml:space="preserve">Дорноговь аймгийн Засаг дарга  </t>
  </si>
  <si>
    <t xml:space="preserve">Дорнод аймгийн Засаг дарга </t>
  </si>
  <si>
    <t xml:space="preserve">Дундговь аймгийн Засаг дарга </t>
  </si>
  <si>
    <t xml:space="preserve">Завхан аймгийн Засаг дарга </t>
  </si>
  <si>
    <t xml:space="preserve">Нийслэлийн Засаг дарга </t>
  </si>
  <si>
    <t xml:space="preserve">Орхон аймгийн Засаг дарга </t>
  </si>
  <si>
    <t xml:space="preserve">Өвөрхангай аймгийн Засаг дарга </t>
  </si>
  <si>
    <t xml:space="preserve">Өмнөговь аймгийн Засаг дарга </t>
  </si>
  <si>
    <t xml:space="preserve">Сүхбаатар аймгийн Засаг дарга </t>
  </si>
  <si>
    <t xml:space="preserve">Сэлэнгэ аймгийн Засаг дарга  </t>
  </si>
  <si>
    <t xml:space="preserve">Төв аймгийн Засаг дарга </t>
  </si>
  <si>
    <t xml:space="preserve">Увс аймгийн Засаг дарга </t>
  </si>
  <si>
    <t xml:space="preserve">Ховд аймгийн Засаг дарга </t>
  </si>
  <si>
    <t xml:space="preserve">Хөвсгөл аймгийн Засаг дарга </t>
  </si>
  <si>
    <t xml:space="preserve">Хэнтий аймгийн Засаг дарга </t>
  </si>
  <si>
    <t xml:space="preserve">Авлигатай тэмцэх газрын дарга </t>
  </si>
  <si>
    <t xml:space="preserve">Ерөнхийлөгчийн Тамгын  газрын дарга </t>
  </si>
  <si>
    <t xml:space="preserve">Засгийн газрын Хэрэг эрхлэх газрын дарга </t>
  </si>
  <si>
    <t xml:space="preserve">Монгол Улсын Ерөнхий сайдын багц </t>
  </si>
  <si>
    <t xml:space="preserve">Монгол Улсын Их Хурлын Тамгын газар </t>
  </si>
  <si>
    <t xml:space="preserve">Санхүүгийн зохицуулах хорооны дарга </t>
  </si>
  <si>
    <t xml:space="preserve">Сонгуулийн ерөнхий хорооны дарга </t>
  </si>
  <si>
    <t xml:space="preserve">Төрийн албаны зөвлөлийн дарга </t>
  </si>
  <si>
    <t xml:space="preserve">Цагаатгах ажлыг удирдан зохион байгуулах үндэсний  комиссын дарга </t>
  </si>
  <si>
    <t xml:space="preserve">Улсын Дээд шүүхийн Ерөнхий шүүгч </t>
  </si>
  <si>
    <t xml:space="preserve">Улсын Ерөнхий прокурор </t>
  </si>
  <si>
    <t xml:space="preserve">Монгол Улсын Үндсэн хуулийн цэцийн дарга </t>
  </si>
  <si>
    <t xml:space="preserve">Үндэсний аюулгүй байдлын зөвлөлийн нарийн бичгийн дарга </t>
  </si>
  <si>
    <t xml:space="preserve">Монгол Улсын  Ерөнхий аудитор </t>
  </si>
  <si>
    <t xml:space="preserve">Үндэсний статистикийн хорооны дарга </t>
  </si>
  <si>
    <t xml:space="preserve">Хүний эрхийн Үндэсний комиссын дарга </t>
  </si>
  <si>
    <t xml:space="preserve">Монгол Улсын Шадар сайд  </t>
  </si>
  <si>
    <t xml:space="preserve">Шүүхийн ерөнхий зөвлөлийн дарга </t>
  </si>
  <si>
    <t xml:space="preserve">Монголбанкны ерөнхийлөгч </t>
  </si>
  <si>
    <t>Тендер шалгаруулалттай холбоотой 2022 онд гарсан гомдлын талаарх судалгаа</t>
  </si>
  <si>
    <t>Түр түдгэлзүүлэх</t>
  </si>
  <si>
    <t>Тендерийн баталгааг улсын орлого болгох</t>
  </si>
  <si>
    <t>№</t>
  </si>
  <si>
    <t>Гомдол гаргасан огноо</t>
  </si>
  <si>
    <t>Цохсон дарга</t>
  </si>
  <si>
    <t>Хариуцсан мэргэжилтэн</t>
  </si>
  <si>
    <r>
      <t xml:space="preserve">Гомдол гаргагч 
байгууллага
</t>
    </r>
    <r>
      <rPr>
        <b/>
        <sz val="10"/>
        <color rgb="FFFF0000"/>
        <rFont val="Arial"/>
        <family val="2"/>
      </rPr>
      <t>линк оруулах</t>
    </r>
  </si>
  <si>
    <t>Хариу өгөх хугацаа</t>
  </si>
  <si>
    <r>
      <rPr>
        <b/>
        <u/>
        <sz val="10"/>
        <rFont val="Arial"/>
        <family val="2"/>
      </rPr>
      <t xml:space="preserve">ТШ-ын дугаар </t>
    </r>
    <r>
      <rPr>
        <u/>
        <sz val="10"/>
        <color theme="10"/>
        <rFont val="Arial"/>
        <family val="2"/>
      </rPr>
      <t xml:space="preserve">
</t>
    </r>
    <r>
      <rPr>
        <b/>
        <u/>
        <sz val="10"/>
        <color rgb="FFFF0000"/>
        <rFont val="Arial"/>
        <family val="2"/>
      </rPr>
      <t>tender.gov.mn-н линк оруулах</t>
    </r>
  </si>
  <si>
    <r>
      <t xml:space="preserve">Тендер шалгаруулалтын нэр
</t>
    </r>
    <r>
      <rPr>
        <b/>
        <sz val="10"/>
        <color rgb="FFFF0000"/>
        <rFont val="Arial"/>
        <family val="2"/>
      </rPr>
      <t>УТХО бол хуулийн дугаарын хамт бичих,</t>
    </r>
    <r>
      <rPr>
        <b/>
        <sz val="10"/>
        <rFont val="Arial"/>
        <family val="2"/>
      </rPr>
      <t xml:space="preserve">
</t>
    </r>
    <r>
      <rPr>
        <b/>
        <sz val="10"/>
        <color rgb="FF00B0F0"/>
        <rFont val="Arial"/>
        <family val="2"/>
      </rPr>
      <t xml:space="preserve">TENDER.GOV дээрх нэрийг бичих, 
</t>
    </r>
    <r>
      <rPr>
        <b/>
        <sz val="10"/>
        <color theme="9" tint="-0.499984740745262"/>
        <rFont val="Arial"/>
        <family val="2"/>
      </rPr>
      <t>багцтай бол багцын дугаарыг бичих</t>
    </r>
  </si>
  <si>
    <t>Шийдвэрлэсэн байдал</t>
  </si>
  <si>
    <t>Захиалагч</t>
  </si>
  <si>
    <t>Хариу өгсөн ажилтны  нэр</t>
  </si>
  <si>
    <t>Төсөвт өртөг</t>
  </si>
  <si>
    <t>Тендерийн хүчинтэй хугацааг сунгасан эсэх</t>
  </si>
  <si>
    <t>Баталгаа улсын орлого болгосон бол: Банкны нэр</t>
  </si>
  <si>
    <t>Баталгааны огноо, дугаар</t>
  </si>
  <si>
    <t>Баталгааны мөнгөн дүн</t>
  </si>
  <si>
    <t>Хугацаа хэтэрсэн</t>
  </si>
  <si>
    <t>Улсын орлого болгосон эсэх</t>
  </si>
  <si>
    <t>Арвада ХХК</t>
  </si>
  <si>
    <t>НХААГ/202112660</t>
  </si>
  <si>
    <t>Цахилгаан шат шинэчлэх ажил /СХД, 29 дүгээр хороо, 23г дугаар байр/</t>
  </si>
  <si>
    <t>НХААГ</t>
  </si>
  <si>
    <t>ТӨБЗГ</t>
  </si>
  <si>
    <t>Барилга, хот байгуулалтын яам</t>
  </si>
  <si>
    <t xml:space="preserve">Саммитмедикал сервис ХХК </t>
  </si>
  <si>
    <t>Зэсийн даралтат шүүлтүүр нийлүүлэх, угсрах тохируулах ажил</t>
  </si>
  <si>
    <t>Эрдэнэт үйлдвэр ТӨҮГ</t>
  </si>
  <si>
    <t>Цанхийн зүүн уурхайн өрөмдлөг, тэсэлгээ</t>
  </si>
  <si>
    <t>Нэйшнл майнинг машинери ХХК</t>
  </si>
  <si>
    <t>Эрүүл мэндийн даатгалын ерөнхий газар</t>
  </si>
  <si>
    <t>Меса инженеринг ХХК</t>
  </si>
  <si>
    <t>ЦБОН ХХК</t>
  </si>
  <si>
    <t>Алхими ХХК</t>
  </si>
  <si>
    <t>Хүчний трансформатор</t>
  </si>
  <si>
    <t>3 тн даацтай ачааны лифтийг шинэчилж, солих ажил</t>
  </si>
  <si>
    <t>Энх өвгөдий ХХК</t>
  </si>
  <si>
    <t>Тэсэлгээний алсын зайн удирдлагын төхөөрөмж</t>
  </si>
  <si>
    <t>Тод лед ХХК</t>
  </si>
  <si>
    <t>Хьюндай моторс монгол ХХК</t>
  </si>
  <si>
    <t>Баянгол дүүргийн худалдан авах ажиллагааны алба</t>
  </si>
  <si>
    <t>Автосамосвал</t>
  </si>
  <si>
    <t>Нью терравокс ХХК</t>
  </si>
  <si>
    <t>Иж бүрдмэл дэд станц КТП-19,23 MNS 6/0.4kV 2500kVA</t>
  </si>
  <si>
    <t>Мээжийн савдаг ХХК</t>
  </si>
  <si>
    <t>ЭҮТӨҮГ/202102112</t>
  </si>
  <si>
    <t>ТЗММГ. Үйлдвэрийн байрны дээврийн их засварын ажил</t>
  </si>
  <si>
    <t>6-1/240</t>
  </si>
  <si>
    <t>Төрийн худалдан авах ажиллагааны газар</t>
  </si>
  <si>
    <t>6-1/239</t>
  </si>
  <si>
    <t>Аригшан ХХК</t>
  </si>
  <si>
    <t>Азийн хөгжлийн банк</t>
  </si>
  <si>
    <t>Монгол Зөвлөлтийн хувь нийлүүлсэн нийгэмлэг Улаанбаатар төмөр зам</t>
  </si>
  <si>
    <t>6-1/283</t>
  </si>
  <si>
    <t>6-1/475</t>
  </si>
  <si>
    <t xml:space="preserve">Меса инженеринг ХХК </t>
  </si>
  <si>
    <t>Бөмбөлөгт тээрмийн резин хуягийн иж бүрдэл</t>
  </si>
  <si>
    <t>Голомт банк</t>
  </si>
  <si>
    <t>6-1/721</t>
  </si>
  <si>
    <t>6-1/513</t>
  </si>
  <si>
    <t>Ард даатгал ХК</t>
  </si>
  <si>
    <t>Даатгалын үйлчилгээ</t>
  </si>
  <si>
    <t>Цахилгааны аппаратур</t>
  </si>
  <si>
    <t>Дижитал актив ХХК</t>
  </si>
  <si>
    <t>Тоног төхөөрөмжийн тос</t>
  </si>
  <si>
    <t>Эф ай эф өү ХХК</t>
  </si>
  <si>
    <t>Сонгинохайрхан дүүргийн ХААА</t>
  </si>
  <si>
    <t>Энто ХХК</t>
  </si>
  <si>
    <t>Давтамж хувиргагч</t>
  </si>
  <si>
    <t>Бодит чадал ХХК</t>
  </si>
  <si>
    <t>Улаанбаатар төмөр замын төв эмнэлэг</t>
  </si>
  <si>
    <t xml:space="preserve">Барловорлд Монголиа ХХК </t>
  </si>
  <si>
    <t>Монголросцветмет ТӨҮГ</t>
  </si>
  <si>
    <t>6-1/699</t>
  </si>
  <si>
    <t>Татварын ерөнхий газар</t>
  </si>
  <si>
    <t>Нүүрс баяжуулах үйлдвэрийн барилгын зураг төсөв боловсруулах, барилга угсралтын ажил гүйцэтгэх</t>
  </si>
  <si>
    <t xml:space="preserve">Ариун мед трейд ХХК </t>
  </si>
  <si>
    <t>Ховд аймгийн худалдан авах ажиллагааны алба</t>
  </si>
  <si>
    <t>6-1/819</t>
  </si>
  <si>
    <t>Цахим бүртгэлийн төхөөрөмж</t>
  </si>
  <si>
    <t>6-1/1052</t>
  </si>
  <si>
    <t>Монтех дистрибьюшн ХХК</t>
  </si>
  <si>
    <t>Синапс ХХК</t>
  </si>
  <si>
    <t>Орхон аймгийн ОНӨГ</t>
  </si>
  <si>
    <t>Таван толгой түлш ХХК</t>
  </si>
  <si>
    <t>Оргихын булаг ХХК</t>
  </si>
  <si>
    <t>Нэг бүрийн хамгаалах хэрэгсэл</t>
  </si>
  <si>
    <t>6-1/924</t>
  </si>
  <si>
    <t>Хайдро дизайн прожект ХХК</t>
  </si>
  <si>
    <t>Дорнод аймгийн ОНӨГ</t>
  </si>
  <si>
    <t>Эко буянт ХХК</t>
  </si>
  <si>
    <t>Аркосис ХХК</t>
  </si>
  <si>
    <t>Тавантолгой ХК</t>
  </si>
  <si>
    <t>Хотулун бэхи групп ХХК</t>
  </si>
  <si>
    <t>Дат консалтинг ХХК</t>
  </si>
  <si>
    <t>6-1/1132</t>
  </si>
  <si>
    <t>Есүй ордон ХХК</t>
  </si>
  <si>
    <t>-</t>
  </si>
  <si>
    <t>Мера ХХК</t>
  </si>
  <si>
    <t>6-1/978</t>
  </si>
  <si>
    <t>6-1/1223</t>
  </si>
  <si>
    <t>Фарос интернэшнл ХХК</t>
  </si>
  <si>
    <t>Нийслэлийн Авто замын хөгжлийн газрын Материал шинжилгээний лабораторт шаардлагатай тоног төхөөрөмж, багаж хэрэгсэл</t>
  </si>
  <si>
    <t>Нийслэлийн Авто замын хөгжлийн газар</t>
  </si>
  <si>
    <t>Танан цамхаг констракшн ХХК</t>
  </si>
  <si>
    <t>Булган аймгийн ОНӨГ</t>
  </si>
  <si>
    <t>Арцат алтайн уулс ХХК</t>
  </si>
  <si>
    <t>Монголын төмөр зам</t>
  </si>
  <si>
    <t xml:space="preserve"> 6-1/1261</t>
  </si>
  <si>
    <t>6-1/995</t>
  </si>
  <si>
    <t>Майнс ап ХХК</t>
  </si>
  <si>
    <t>МРЦМ/202212160</t>
  </si>
  <si>
    <t>Ил уурхайн машин, механизм</t>
  </si>
  <si>
    <t xml:space="preserve">Новел лизинг ХХК </t>
  </si>
  <si>
    <t>Сани маркийн чингэлэг ачигчийн дугуй худалдан авах</t>
  </si>
  <si>
    <t>6-1/996</t>
  </si>
  <si>
    <t>Улсын гуравдугаар төв эмнэлэг</t>
  </si>
  <si>
    <t>6-1/1295</t>
  </si>
  <si>
    <t xml:space="preserve">Протек ХХК </t>
  </si>
  <si>
    <t>6-1/1296</t>
  </si>
  <si>
    <t>Грэйт майнинг ХХК</t>
  </si>
  <si>
    <t>Итгэлт төгөл ХХК</t>
  </si>
  <si>
    <t>6-1/1329</t>
  </si>
  <si>
    <t>Трансвест Монголиа ХХК</t>
  </si>
  <si>
    <t>6-1/1359</t>
  </si>
  <si>
    <t>Тэрх хангай ХХК</t>
  </si>
  <si>
    <t>6-1/1093</t>
  </si>
  <si>
    <t>Барловорлд монголиа ХХК</t>
  </si>
  <si>
    <t>6-1/1346</t>
  </si>
  <si>
    <t>Дархан-Уул аймгийн ОНӨГ</t>
  </si>
  <si>
    <t>6-1/1168</t>
  </si>
  <si>
    <t xml:space="preserve">Говь эко ХХК </t>
  </si>
  <si>
    <t xml:space="preserve"> 6-1/1353</t>
  </si>
  <si>
    <t xml:space="preserve">Чиглэл ХХК </t>
  </si>
  <si>
    <t>6-1/1140</t>
  </si>
  <si>
    <t>6-1/1167</t>
  </si>
  <si>
    <t>6-1/1358</t>
  </si>
  <si>
    <t>6-1/1163</t>
  </si>
  <si>
    <t>Баянхонгор аймгийн Орон нутгийн өмчийн газар</t>
  </si>
  <si>
    <t>6-1/1381</t>
  </si>
  <si>
    <t>Компенсатор нийлүүлэх</t>
  </si>
  <si>
    <t>ЦЕГ</t>
  </si>
  <si>
    <t>Бодь электроникс ХХК</t>
  </si>
  <si>
    <t>Говь-Алтай аймгийн орон нутгийн өмчийн газар</t>
  </si>
  <si>
    <t>6-1/1169</t>
  </si>
  <si>
    <t>6-1/1423</t>
  </si>
  <si>
    <t>Өлке констракшн ХХК</t>
  </si>
  <si>
    <t>Шүүхийн шинжилгээний үндэсний хүрээлэн</t>
  </si>
  <si>
    <t>6-1/1183</t>
  </si>
  <si>
    <t>6-1/1384</t>
  </si>
  <si>
    <t>Сэлэнгэ есөн эрдэнэ ХХК</t>
  </si>
  <si>
    <t>6-1/1220</t>
  </si>
  <si>
    <t>Эвлэл ХХК</t>
  </si>
  <si>
    <t>ГААОНӨГ/202212006</t>
  </si>
  <si>
    <t>Инженерийн хийцтэй гүн өрмийн худаг гаргах</t>
  </si>
  <si>
    <t>6-1/1335</t>
  </si>
  <si>
    <t>Худалдаа хөгжлийн банк</t>
  </si>
  <si>
    <t>Хүрэл соёмбо ХХК</t>
  </si>
  <si>
    <t>Төрийн банк</t>
  </si>
  <si>
    <t xml:space="preserve">Тэгш анар ХХК </t>
  </si>
  <si>
    <t>АНҮТ/202201008</t>
  </si>
  <si>
    <t>Ахмад настны үндэсний төв</t>
  </si>
  <si>
    <t>Дриймлидер консалтинг ХХК</t>
  </si>
  <si>
    <t>6-1/1549</t>
  </si>
  <si>
    <t>Эм жи эл би ХХК</t>
  </si>
  <si>
    <t>Петротрак ХХК</t>
  </si>
  <si>
    <t>6-1/1211</t>
  </si>
  <si>
    <t>Глим ХХК</t>
  </si>
  <si>
    <t>6-1/1232</t>
  </si>
  <si>
    <t>6-1/1563</t>
  </si>
  <si>
    <t>Далиан донгхэнг жидонг анжуанг гонгчэнг ХК</t>
  </si>
  <si>
    <t>ГЦЦЭ ХХК</t>
  </si>
  <si>
    <t>6-1/1260</t>
  </si>
  <si>
    <t>6-1/1552</t>
  </si>
  <si>
    <t>Айвико интернэшнл ХХК</t>
  </si>
  <si>
    <t>Монгол эм импекс концерн ХХК</t>
  </si>
  <si>
    <t>Хэнтий аймгийн нэгдсэн эмнэлэг</t>
  </si>
  <si>
    <t>6-1/1528</t>
  </si>
  <si>
    <t>6-1/1278</t>
  </si>
  <si>
    <t>6-1/1527</t>
  </si>
  <si>
    <t>Хурдны зам ХХК</t>
  </si>
  <si>
    <t xml:space="preserve">Майнс ап ХХК </t>
  </si>
  <si>
    <t>6-1/1349</t>
  </si>
  <si>
    <t>Көшелик ХХК</t>
  </si>
  <si>
    <t>6-1/1290</t>
  </si>
  <si>
    <t>Шивээ овоо ХК</t>
  </si>
  <si>
    <t>6-1/1259</t>
  </si>
  <si>
    <t>Өршөөлтийн ариун ХХК</t>
  </si>
  <si>
    <t>ДОАОНӨГ/202212116</t>
  </si>
  <si>
    <t>Гэр хорооллын гудамж талбайд гэрэлтүүлгийн материал худалдан авах (Хэрлэн сум)</t>
  </si>
  <si>
    <t>Чандмань-Илч ОНӨХХК</t>
  </si>
  <si>
    <t xml:space="preserve">Эко буянт ХХК </t>
  </si>
  <si>
    <t>6-1/1657</t>
  </si>
  <si>
    <t>6-1/1673</t>
  </si>
  <si>
    <t>Отто мир ХХК</t>
  </si>
  <si>
    <t>Төв аймгийн орон нутгийн өмчийн газар</t>
  </si>
  <si>
    <t>6-1/1344</t>
  </si>
  <si>
    <t>БХБЯ/202212007</t>
  </si>
  <si>
    <t>6-1/1682</t>
  </si>
  <si>
    <t>Юнивишн ХХК</t>
  </si>
  <si>
    <t>6-1/1347</t>
  </si>
  <si>
    <t>6-1/1487</t>
  </si>
  <si>
    <t>6-1/1377</t>
  </si>
  <si>
    <t>Алхана трейд ХХК</t>
  </si>
  <si>
    <t>Төмөрт марганец 75</t>
  </si>
  <si>
    <t>6-1/1380</t>
  </si>
  <si>
    <t>6-1/1378</t>
  </si>
  <si>
    <t>6-1/1569</t>
  </si>
  <si>
    <t>6-1/1379</t>
  </si>
  <si>
    <t>6-1/1383</t>
  </si>
  <si>
    <t>6-1/1411</t>
  </si>
  <si>
    <t>Баянгол мед ХХК</t>
  </si>
  <si>
    <t>Гранд макс ХХК</t>
  </si>
  <si>
    <t>Ус сувгийн удирдах газар</t>
  </si>
  <si>
    <t xml:space="preserve">Интер сайнс ХХК </t>
  </si>
  <si>
    <t>6-1/1468</t>
  </si>
  <si>
    <t>6-1/1422</t>
  </si>
  <si>
    <t>6-1/1747</t>
  </si>
  <si>
    <t>Инса ХХК</t>
  </si>
  <si>
    <t>6-1/1511</t>
  </si>
  <si>
    <t xml:space="preserve">Аркосис ХХК </t>
  </si>
  <si>
    <t>6-1/1421</t>
  </si>
  <si>
    <t>НТС менежмент ХХК</t>
  </si>
  <si>
    <t xml:space="preserve">Дижитал сервис ХХК </t>
  </si>
  <si>
    <t>Засгийн газрын байруудын нийтлэг үйлчилгээний газар</t>
  </si>
  <si>
    <t>Грийн химистри ХХК</t>
  </si>
  <si>
    <t>6-1/1512</t>
  </si>
  <si>
    <t>6-1/1462</t>
  </si>
  <si>
    <t>Монхидроконстракшн ХХК</t>
  </si>
  <si>
    <t xml:space="preserve">Алхими ХХК </t>
  </si>
  <si>
    <t>Омнис импекс ХХК</t>
  </si>
  <si>
    <t xml:space="preserve">Саммит компьютер технологи ХХК </t>
  </si>
  <si>
    <t>Диспетчерийн үндэсний төв</t>
  </si>
  <si>
    <t>Саммит компьютер технологи ХХК</t>
  </si>
  <si>
    <t>6-1/1486</t>
  </si>
  <si>
    <t>Интер сайнс ХХК</t>
  </si>
  <si>
    <t>Нар сар газар ХХК</t>
  </si>
  <si>
    <t>Хан-Уул дүүргийн худалдан авах ажиллагааны алба</t>
  </si>
  <si>
    <t>Геомэп ХХК</t>
  </si>
  <si>
    <t>Сэлэнгэ аймгийн Ерөө сумын Засаг даргын тамгын газар</t>
  </si>
  <si>
    <t>Очир буян өргөө ХХК</t>
  </si>
  <si>
    <t>6-1/1514</t>
  </si>
  <si>
    <t>Улаанбаатар ариутгал ХХК</t>
  </si>
  <si>
    <t>Монгал хөгжил ХХК</t>
  </si>
  <si>
    <t>6-1/1550</t>
  </si>
  <si>
    <t>Сонгинохайрхан дүүргийн эрүүл мэндийн төв</t>
  </si>
  <si>
    <t>Хашхан ХХК</t>
  </si>
  <si>
    <t>Батлан хамгаалах яам</t>
  </si>
  <si>
    <t>Тэнүүн хас сар ХХК</t>
  </si>
  <si>
    <t>УУХҮЯ/202211011</t>
  </si>
  <si>
    <t>Үндэсний геологийн алба</t>
  </si>
  <si>
    <t xml:space="preserve">Спийд аксон ХХК </t>
  </si>
  <si>
    <t>Улаанбаатар цахилгаан түгээх сүлжээ</t>
  </si>
  <si>
    <t>6-1/1533</t>
  </si>
  <si>
    <t xml:space="preserve">Юнилаб ХХК </t>
  </si>
  <si>
    <t>Дуутын нуруу ХХК</t>
  </si>
  <si>
    <t>Өвөрхангай аймгийн ОНӨГ</t>
  </si>
  <si>
    <t>Хотгор зам ХХК</t>
  </si>
  <si>
    <t>Сэлэнгэ аймгийн орон нутгийн өмчийн газар</t>
  </si>
  <si>
    <t>6-1/1679</t>
  </si>
  <si>
    <t xml:space="preserve">Ай ти зон ХХК </t>
  </si>
  <si>
    <t>Монничикон трейд ХХК</t>
  </si>
  <si>
    <t>6-1/1652</t>
  </si>
  <si>
    <t>Эм и си ти эс ХХК</t>
  </si>
  <si>
    <t>БХБЯ/202202278</t>
  </si>
  <si>
    <t>6-1/1648</t>
  </si>
  <si>
    <t>Тимус фарма ХХК</t>
  </si>
  <si>
    <t>Улсын нэгдүгээр төв эмнэлэг</t>
  </si>
  <si>
    <t>Халиун проперти ХХК</t>
  </si>
  <si>
    <t>6-1/1681</t>
  </si>
  <si>
    <t xml:space="preserve">Монтех дистрибьюшн ХХК </t>
  </si>
  <si>
    <t>6-1/1676</t>
  </si>
  <si>
    <t>Соёмбо принтинг ХХК</t>
  </si>
  <si>
    <t>6-1/1729</t>
  </si>
  <si>
    <t>Эх, хүүхдийн эрүүл мэндийн үндэсний төв</t>
  </si>
  <si>
    <t>6-1/1687</t>
  </si>
  <si>
    <t xml:space="preserve"> -</t>
  </si>
  <si>
    <t>Увс аймгийн Орон нутгийн өмчийн газар</t>
  </si>
  <si>
    <t>Апейро ХХК</t>
  </si>
  <si>
    <t>6-1/1730</t>
  </si>
  <si>
    <t xml:space="preserve">НТС менежмент ХХК </t>
  </si>
  <si>
    <t>Бичиг хэрэг</t>
  </si>
  <si>
    <t>Инженер геодези ХХК</t>
  </si>
  <si>
    <t>Богд судалгааны хүрээлэн НҮТББ</t>
  </si>
  <si>
    <t>Тотал компьютер ХХК</t>
  </si>
  <si>
    <t>ТБ/202201087</t>
  </si>
  <si>
    <t>Дуудлагын төвийн операторийн чихэвч нийлүүлэх</t>
  </si>
  <si>
    <t>6-1/1763</t>
  </si>
  <si>
    <t>Морин сувд ХХК</t>
  </si>
  <si>
    <t>БШУЯ/202212042</t>
  </si>
  <si>
    <t>Орхон аймгийн ЗДТГ</t>
  </si>
  <si>
    <t>Баянзүрх дүүргийн худалдан авах ажиллагааны алба</t>
  </si>
  <si>
    <t>Бизнес фокус ХХК</t>
  </si>
  <si>
    <t>Анд технологи партнерс ХХК</t>
  </si>
  <si>
    <t>6-1/1728</t>
  </si>
  <si>
    <t>Улаанбаатар дулааны сүлжээ</t>
  </si>
  <si>
    <t>Монголын цахилгаан холбоо ХК</t>
  </si>
  <si>
    <t>Даатгалын үйлчилгээ үзүүлэгчийг сонгон шалгаруулах</t>
  </si>
  <si>
    <t>Шинэчлэл инвест ХХК</t>
  </si>
  <si>
    <t xml:space="preserve">Өлзий иш ХХК </t>
  </si>
  <si>
    <t>Лана ХХК</t>
  </si>
  <si>
    <t>Өндөрхаан-Өргөө ХХК</t>
  </si>
  <si>
    <t>ЭҮТӨҮГ/202106923</t>
  </si>
  <si>
    <t>Их чадлын насос</t>
  </si>
  <si>
    <t>Эдем ХХК</t>
  </si>
  <si>
    <t>Тотал технологи ХХК</t>
  </si>
  <si>
    <t xml:space="preserve">Отто мир ХХК </t>
  </si>
  <si>
    <t>Протек ХХК</t>
  </si>
  <si>
    <t>Монобилка ХХК</t>
  </si>
  <si>
    <t>Би си ти ХХК</t>
  </si>
  <si>
    <t>МБ инжиниринг ХХК</t>
  </si>
  <si>
    <t>Дархан-уул аймгийн орон нутгийн өмчийн газар</t>
  </si>
  <si>
    <t>Галакси гео монголиа ХХК</t>
  </si>
  <si>
    <t>Эрдэнэс Таван Толгой</t>
  </si>
  <si>
    <t>Гэрэлт оньс ХХК</t>
  </si>
  <si>
    <t>Оджи од ХХК</t>
  </si>
  <si>
    <t>Дайчин хүлэг ХХК</t>
  </si>
  <si>
    <t>Дорноговь аймгийн Орон нутгийн өмчийн газар</t>
  </si>
  <si>
    <t>Гегатера тех ХХК</t>
  </si>
  <si>
    <t>Орхон аймгийн орон нутгийн өмчийн газар</t>
  </si>
  <si>
    <t>Ай ти зон ХХК</t>
  </si>
  <si>
    <t>Эм, эмнэлгийн хэрэгсэл, оношлуур худалдан авах</t>
  </si>
  <si>
    <t>Еврофарм ХХК</t>
  </si>
  <si>
    <t>Замын хөгжлийн газар</t>
  </si>
  <si>
    <t>Хөх бүрдний эх ХХК</t>
  </si>
  <si>
    <t>Галаксигео монголиа ХХК</t>
  </si>
  <si>
    <t>Ихэр мөнх ХХК</t>
  </si>
  <si>
    <t>Багануур дүүргийн Худалдан авах ажиллагааны алба</t>
  </si>
  <si>
    <t>Хөвсгөл аймгийн орон нутгийн өмчийн газар</t>
  </si>
  <si>
    <t>Гео сурвэй ХХК</t>
  </si>
  <si>
    <t>Шадар сайд</t>
  </si>
  <si>
    <t>Улаанбаатар цахилгаан түгээх сүлжээ ТӨХК</t>
  </si>
  <si>
    <t>ЭХЭМҮТ/202201010</t>
  </si>
  <si>
    <t>Нийслэлийн ЗД</t>
  </si>
  <si>
    <t>Барилга, хот байгуулалтын сайд</t>
  </si>
  <si>
    <t>Хөгжлийн хөтөч-дэд бүтэц төсөл</t>
  </si>
  <si>
    <t xml:space="preserve">Апейро ХХК </t>
  </si>
  <si>
    <t>Эй уан констракшн дизайн ХХК</t>
  </si>
  <si>
    <t>Нэкст стандарт ХХК</t>
  </si>
  <si>
    <t>Төв аймгийн ЗД</t>
  </si>
  <si>
    <t>Хэнтий аймгийн ЗД</t>
  </si>
  <si>
    <t>Баян-Өлгий аймгийн ЗД</t>
  </si>
  <si>
    <t xml:space="preserve">Цагаан зуун ХХК </t>
  </si>
  <si>
    <t>УБТЗХНН/202212158</t>
  </si>
  <si>
    <t>Нэг удаагийн троссон лац худалдан авах</t>
  </si>
  <si>
    <t>Асиан сити ХХК</t>
  </si>
  <si>
    <t>БШУЯ/202212101</t>
  </si>
  <si>
    <t>Цэцэрлэгийн барилга, 200 ор /Улаанбаатар, Хан-Уул дүүрэг, 18 дугаар хороо/</t>
  </si>
  <si>
    <t>Анга транс ХХК</t>
  </si>
  <si>
    <t>Сэлэнгэ аймгийн ЗД</t>
  </si>
  <si>
    <t xml:space="preserve">Би си ти ХХК </t>
  </si>
  <si>
    <t>УБЦТС/202201046</t>
  </si>
  <si>
    <t>Компьютер</t>
  </si>
  <si>
    <t>Архивын нягтруулсан шүүгээ</t>
  </si>
  <si>
    <t>Ховд аймгийн ЗД</t>
  </si>
  <si>
    <t>Говь-Алтай аймгийн ЗД</t>
  </si>
  <si>
    <t>Дархан-уул аймгийн ЗД</t>
  </si>
  <si>
    <t>Ай ти ворлд центр ХХК</t>
  </si>
  <si>
    <t>Өмнөговь аймгийн ЗД</t>
  </si>
  <si>
    <t>Дундговь аймгийн ЗД</t>
  </si>
  <si>
    <t>УВАОНӨГ/202212044</t>
  </si>
  <si>
    <t>Хяргас-Айраг нуурын хоолойд механикжсан бирвааз-гүүр барих</t>
  </si>
  <si>
    <t>Увс аймгийн ЗД</t>
  </si>
  <si>
    <t>Рино инженеринг ХХК</t>
  </si>
  <si>
    <t>Баянхонгор аймгийн ЗД</t>
  </si>
  <si>
    <t>Эйч ти эл ХХК</t>
  </si>
  <si>
    <t xml:space="preserve"> - </t>
  </si>
  <si>
    <t>ХНХС</t>
  </si>
  <si>
    <t>Сумын нутаг дэвсгэрийн хөгжлийн төлөвлөгөө хийх</t>
  </si>
  <si>
    <t>Увс аймгийн Цагаанхайрхан сум Засаг даргын тамгын газар</t>
  </si>
  <si>
    <t>Нийслэлийн худалдан авах ажиллагааны газар</t>
  </si>
  <si>
    <t>Мед импекс интернэшнл ХХК</t>
  </si>
  <si>
    <t>Улаанбаатар хотын Захирагчийн ажлын алба</t>
  </si>
  <si>
    <t>Балир хангай трейд ХХК</t>
  </si>
  <si>
    <t>Цэвэрлэгээний материал</t>
  </si>
  <si>
    <t>Бэст вүүдэн хаус ХХК</t>
  </si>
  <si>
    <t>БШУЯ/202212143</t>
  </si>
  <si>
    <t>Сургуулийн дотуур байрны шинэчлэл, тохижилт /Увс, Ховд сум/</t>
  </si>
  <si>
    <t>Архангай аймгийн ЗД</t>
  </si>
  <si>
    <t>Ораметалл ХХК</t>
  </si>
  <si>
    <t>Хөх үзүүр ХХК</t>
  </si>
  <si>
    <t>Хасбанк</t>
  </si>
  <si>
    <t>Эрүүл мэндийн яам</t>
  </si>
  <si>
    <t xml:space="preserve">Көркем ХХК </t>
  </si>
  <si>
    <t>Шадар туслагч ХХК</t>
  </si>
  <si>
    <t>Цахим хяналтын төхөөрөмж</t>
  </si>
  <si>
    <t>Их шүүдэргэнэ импорт ХХК</t>
  </si>
  <si>
    <t>Тэгш стандарт ХХК</t>
  </si>
  <si>
    <t>Улсын бүртгэлийн ерөнхий газар</t>
  </si>
  <si>
    <t>Хөвсгөл аймгийн ЗД</t>
  </si>
  <si>
    <t>УВАОНӨГ/202212008</t>
  </si>
  <si>
    <t>Дижитал аймаг төсөл арга хэмжээг хэрэгжүүлэх</t>
  </si>
  <si>
    <t>Эм ай эс эс ХХК</t>
  </si>
  <si>
    <t>БОАЖЯ/202202077</t>
  </si>
  <si>
    <t>Аймгийн төв, 10000-аас дээш хүн амтай томоохон төв суурин газарт нийт 4 ширхэг агаарын чанарын иж бүрэн автомат суурин харуул суурилуулж агаарын чанарын хяналтын сүлжээнд холбох</t>
  </si>
  <si>
    <t>Байгаль орчин, аялал жуулчлалын яам</t>
  </si>
  <si>
    <t>Байгаль орчин, аялал жуулчлалын сайд</t>
  </si>
  <si>
    <t>Голден дрийм ХХК</t>
  </si>
  <si>
    <t>Санчир ундрах ХХК</t>
  </si>
  <si>
    <t>Санко маркетинг монголиа ХХК</t>
  </si>
  <si>
    <t>Орхон аймгийн ЗД</t>
  </si>
  <si>
    <t>Баян булагт тал ХХК</t>
  </si>
  <si>
    <t>Дэлгэрэх цоморлиг ХХК</t>
  </si>
  <si>
    <t>Алтан бэрс интернешнл ХХК</t>
  </si>
  <si>
    <t>ДААУССХК/202212005</t>
  </si>
  <si>
    <t>Бохирын шугамын үзлэгийн камер</t>
  </si>
  <si>
    <t>Дархан Ус Суваг</t>
  </si>
  <si>
    <t>Говьсүмбэр аймгийн ЗД</t>
  </si>
  <si>
    <t>Хангилцаг ХХК</t>
  </si>
  <si>
    <t>Саммит медикал сервис ХХК</t>
  </si>
  <si>
    <t>Мөнгөн хөсөг ХХК</t>
  </si>
  <si>
    <t>Иргэний нисэхийн ерөнхий газар</t>
  </si>
  <si>
    <t xml:space="preserve">Голден хоул ХХК </t>
  </si>
  <si>
    <t>Хүлгийн дээд ХХК</t>
  </si>
  <si>
    <t>Ай эм трейдинг ХХК</t>
  </si>
  <si>
    <t>Бэсүб констракшн ХХК</t>
  </si>
  <si>
    <t>Ноён сайхан ХХК</t>
  </si>
  <si>
    <t>УУХҮЯ</t>
  </si>
  <si>
    <t>Голден хоул ХХК</t>
  </si>
  <si>
    <t>Ус тээвэрлэх авто машин нийлүүлэх ажил /БХД/</t>
  </si>
  <si>
    <t>Хавдар судлалын үндэсний төв</t>
  </si>
  <si>
    <t>Заабар ХХК</t>
  </si>
  <si>
    <t>Авто замын хөгжлийн газар</t>
  </si>
  <si>
    <t>ЗТХЯ/202212031</t>
  </si>
  <si>
    <t>Улаанбаатар-Дархан чиглэлийн авто замаас Борнуур сумын Дуган хад ам хүртэлх хатуу хучилттай авто зам, 8.5 км /Төв, Борнуур сум/</t>
  </si>
  <si>
    <t>ХХААХҮЯ</t>
  </si>
  <si>
    <t>Даблью экс пи ХХК</t>
  </si>
  <si>
    <t>Эй кэй юу ХХК</t>
  </si>
  <si>
    <t>Смарт оюу ХХК</t>
  </si>
  <si>
    <t>Төрөл бүрийн зориулалттай хавхлага, хаалт</t>
  </si>
  <si>
    <t>Багахангай дүүргийн худалдан авах ажиллагааны алба</t>
  </si>
  <si>
    <t>Баян өндөр ХХК</t>
  </si>
  <si>
    <t>ДУАШГСЗДТГ/202212031</t>
  </si>
  <si>
    <t>Дархан-Уул аймгийн Шарын гол сумын Засаг даргын Тамгын газар</t>
  </si>
  <si>
    <t>МВТЕС ХХК</t>
  </si>
  <si>
    <t>ЭҮТӨҮГ/202201342</t>
  </si>
  <si>
    <t>Нано экологи ХХК</t>
  </si>
  <si>
    <t>Усны эрчим ХХК</t>
  </si>
  <si>
    <t>Өмнөговь аймгийн ЗДТГ</t>
  </si>
  <si>
    <t>Рашбай ХХК</t>
  </si>
  <si>
    <t>БОАЖЯ</t>
  </si>
  <si>
    <t>Хэмжилзүй ХХК</t>
  </si>
  <si>
    <t>Их хаш дал ХХК</t>
  </si>
  <si>
    <t>Воком констракшн ХХК</t>
  </si>
  <si>
    <t>ЭҮТӨҮГ/202201132</t>
  </si>
  <si>
    <t>Принтерийн хор нийлүүлэх</t>
  </si>
  <si>
    <t>Жеммн ХХК</t>
  </si>
  <si>
    <t>Эрдэнэс Тавантолгой ХК</t>
  </si>
  <si>
    <t>Баянзүрх дүүргийн ХААА</t>
  </si>
  <si>
    <t>Мехлопат ХХК</t>
  </si>
  <si>
    <t>Агайын ХХК</t>
  </si>
  <si>
    <t>ЧДЭМТ/202202002</t>
  </si>
  <si>
    <t>Чингэлтэй дүүргийн ЭМТ</t>
  </si>
  <si>
    <t>Сизу ХХК</t>
  </si>
  <si>
    <t>Номадик нью энержи ХХК</t>
  </si>
  <si>
    <t>Цахилгаан дамжуулах үндэсний сүлжээ ТӨХК</t>
  </si>
  <si>
    <t>ЭМЯ</t>
  </si>
  <si>
    <t>УБДС/202201016</t>
  </si>
  <si>
    <t>Дулааны шугамын дулаалга сэргээн засварлах</t>
  </si>
  <si>
    <t>Улаанбаатар дулааны сүлжээ ТӨХК</t>
  </si>
  <si>
    <t>Лэдсити ХХК</t>
  </si>
  <si>
    <t>БХБЯ/202212102</t>
  </si>
  <si>
    <t>Новел лизинг ХХК</t>
  </si>
  <si>
    <t>Уурхайн техникийн дугуй нийлүүлэх</t>
  </si>
  <si>
    <t>Мобинет ХХК</t>
  </si>
  <si>
    <t>Шүүхийн ерөнхий зөвлөл</t>
  </si>
  <si>
    <t xml:space="preserve">Цонбон тоосго ХХК </t>
  </si>
  <si>
    <t>Десерт мийт ХХК</t>
  </si>
  <si>
    <t>Бүжнар ХХК</t>
  </si>
  <si>
    <t>Дорнод аймгийн Орон нутгийн өмчийн газар</t>
  </si>
  <si>
    <t>Дорнод аймгийн ЗД</t>
  </si>
  <si>
    <t xml:space="preserve">Уул өвгөд ХХК </t>
  </si>
  <si>
    <t>Сонгинохайрхан дүүргийн Худалдан авах ажиллагааны алба</t>
  </si>
  <si>
    <t>Түмэн наяд хайрхан ХХК</t>
  </si>
  <si>
    <t>УСУГ/202201018</t>
  </si>
  <si>
    <t>ХӨСҮТ/202201001</t>
  </si>
  <si>
    <t>Халдварт өвчин судлалын үндэсний төв</t>
  </si>
  <si>
    <t>ЭҮТӨҮГ/202201291</t>
  </si>
  <si>
    <t>ЭҮТӨҮГ/202201507</t>
  </si>
  <si>
    <t>Өрмийн машины багаж, сэлбэг хэрэгслүүд</t>
  </si>
  <si>
    <t>ХОАЦСЗДТГ/202201002</t>
  </si>
  <si>
    <t>Гэрэлтүүлэг /Цэцэгнуур баг/ урьд оны үлдэгдлээс санхүүжих</t>
  </si>
  <si>
    <t>Ховд аймгийн Цэцэг сумын засаг даргын тамгын газар</t>
  </si>
  <si>
    <t xml:space="preserve">Тэнүүн хас сар ХХК </t>
  </si>
  <si>
    <t>Дорноговь аймгийн ЗД</t>
  </si>
  <si>
    <t xml:space="preserve">Инносолюшн ХХК </t>
  </si>
  <si>
    <t>Ард даатгал</t>
  </si>
  <si>
    <t>ТБ/202201189</t>
  </si>
  <si>
    <t>Тээврийн хэрэгсэл болон жолоочийн хариуцлагын даатгалын үйлчилгээ үзүүлэх</t>
  </si>
  <si>
    <t xml:space="preserve">ЧПМ ХХК </t>
  </si>
  <si>
    <t>Бохир, цэвэр усны шугам өргөтгөх ажил гүйцэтгэгчийг сонгон шалгаруулах</t>
  </si>
  <si>
    <t>СЖЦ ХХК</t>
  </si>
  <si>
    <t>Оакс экспресс Монголиа ХХК</t>
  </si>
  <si>
    <t>МТҮП/202201018</t>
  </si>
  <si>
    <t>Байгууллагын цахилгаан шат шинэчлэх</t>
  </si>
  <si>
    <t>Мэдээллийн технологийн үндэсний парк</t>
  </si>
  <si>
    <t>ДОАОНӨГ/202202163</t>
  </si>
  <si>
    <t>Төмс хүнсний ногооны талбайн услалтын систем засварлах (Баянтүмэн, Гурванзагал сумд)</t>
  </si>
  <si>
    <t>УВАЦХСЗДТГ/202201004</t>
  </si>
  <si>
    <t>Ангад арвижих ХХК</t>
  </si>
  <si>
    <t>БХБЯ/202202199</t>
  </si>
  <si>
    <t>Өлгий-Улаанхус-Цэнгэл сум чиглэлийн 80 км хатуу хучилттай авто замын зураг төсөл /Баян-Өлгий/</t>
  </si>
  <si>
    <t xml:space="preserve">Сизу ХХК </t>
  </si>
  <si>
    <t>ХХДБТ/202202015</t>
  </si>
  <si>
    <t>Хилийн Замын-Үүд боомт, Ачаа тээврийн цогцолборын төмөр бетон суурьтай, металл хийцтэй боомтын хяналтын бүсийн хашаа болон хаалга барих барилга угсралтын ажил</t>
  </si>
  <si>
    <t>Хас банк</t>
  </si>
  <si>
    <t>Идэр баялаг ХХК</t>
  </si>
  <si>
    <t>ЭҮТӨҮГ/202201683</t>
  </si>
  <si>
    <t>Хонины мах</t>
  </si>
  <si>
    <t>Үлэмж хүдэр ХХК</t>
  </si>
  <si>
    <t>ЭҮТӨҮГ/202201078</t>
  </si>
  <si>
    <t>Зөвшөөрөл бүхий аж ахуйн нэгжид хаягдал аккумуляторыг шилжүүлэх</t>
  </si>
  <si>
    <t xml:space="preserve">Бодь электроникс </t>
  </si>
  <si>
    <t>ХУДНҮАОНӨААТҮГ/202202002</t>
  </si>
  <si>
    <t>Хан-Уул дүүргийн хороодын барилга болон нийтийн эзэмшлийн зам талбайд шинээр суурилуулах камер, урсгал засварын ажилд шаардлагатай бараа материал нийлүүлэх</t>
  </si>
  <si>
    <t xml:space="preserve">Энжинэкс ХХК </t>
  </si>
  <si>
    <t xml:space="preserve">Баян хайрханы чоно ХХК </t>
  </si>
  <si>
    <t>ТБ/202201081</t>
  </si>
  <si>
    <t>Салбар, тооцооны төвүүдэд шаардлагатай цахилгаан үүсгүүр нийлүүлэх</t>
  </si>
  <si>
    <t>ТХААГ</t>
  </si>
  <si>
    <t>Гоц тех инженеринг ХХК</t>
  </si>
  <si>
    <t>НХААГ/202212084</t>
  </si>
  <si>
    <t>Багахангай дүүргийн авто замын засвар</t>
  </si>
  <si>
    <t>Багахангай дүүргийн ХААА</t>
  </si>
  <si>
    <t>Их төгөл ХХК</t>
  </si>
  <si>
    <t>Эм бэлдмэл, эмнэлгийн хэрэгсэл</t>
  </si>
  <si>
    <t>Номин даатгал</t>
  </si>
  <si>
    <t>ТБ/202201089</t>
  </si>
  <si>
    <t>Тээврийн хэрэгсэл болон жолоочийн хариуцлагын даатгалын үйлчилгээ</t>
  </si>
  <si>
    <t>ТБ/202201090</t>
  </si>
  <si>
    <t>Барилга, үл хөдлөх хөрөнгийн даатгал</t>
  </si>
  <si>
    <t>ЭТТ/202201249</t>
  </si>
  <si>
    <t>Хөрөнгө, ачаа тээвэр, жолоочийн хариуцлагын даатгалын үйлчилгээ үзүүлэх /Багц 1, 2, 3/</t>
  </si>
  <si>
    <t>Эрдэнэс Таван толгой ХК</t>
  </si>
  <si>
    <t xml:space="preserve">Ард даатгал </t>
  </si>
  <si>
    <t>ЭТТ/202201248</t>
  </si>
  <si>
    <t>Даатгалын үйлчилгээ үзүүлэх /Багц 1, 5/</t>
  </si>
  <si>
    <t>ЭҮТӨҮГ/202201801</t>
  </si>
  <si>
    <t>Богино долгионы станц</t>
  </si>
  <si>
    <t xml:space="preserve">Нар Сар газар ХХК </t>
  </si>
  <si>
    <t>МХС/202201017</t>
  </si>
  <si>
    <t>Өвөрхангай аймгийн төвийн холбооны барилгын дээврийн засвар</t>
  </si>
  <si>
    <t>Мэдээлэл холбооны сүлжээ</t>
  </si>
  <si>
    <t>ЦУОШГ/202212007</t>
  </si>
  <si>
    <t>Хөдөө аж ахуйн цаг уурын хэмжих хэрэгсэл, тоног төхөөрөмж</t>
  </si>
  <si>
    <t>Цаг уур, орчны шинжилгээний газар</t>
  </si>
  <si>
    <t xml:space="preserve">Хөдөлмөр хамгаалал хүний хөгжлийн төв ТББ </t>
  </si>
  <si>
    <t>№3СШ-29/22</t>
  </si>
  <si>
    <t>Байгаль орчин, нийгмийн нөлөөллийн менежмент, ХАБЭА, кластерийн менежментийн зөвлөлийг чадавхжуулах болон тогтвортой амьжиргааг дэмжих чиглэлээр холбогдох талуудад сургалт зохион байгуулах</t>
  </si>
  <si>
    <t>Биологийн олон янз байдлыг хамгаалах, уур амьсгалын өөрчлөлтөд дасан зохицох төсөл</t>
  </si>
  <si>
    <t xml:space="preserve">Баян булагт тал ХХК </t>
  </si>
  <si>
    <t>СЭАЕСЗДТГ/202201011</t>
  </si>
  <si>
    <t>Хот тохижилтын гэрэлтүүлэг солигч пишктэй машин худалдан авах</t>
  </si>
  <si>
    <t xml:space="preserve">Монгол даатгал ХК </t>
  </si>
  <si>
    <t>ТБ/202201192</t>
  </si>
  <si>
    <t>Техник, тоног төхөөрөмжийн даатгалын үйлчилгээ үзүүлэх</t>
  </si>
  <si>
    <t xml:space="preserve">Мета менежмент ХХК </t>
  </si>
  <si>
    <t>ХУДХААА/202201065</t>
  </si>
  <si>
    <t>4 дүгээр клиник cувилалын барилгын гадна тохижилт</t>
  </si>
  <si>
    <t xml:space="preserve">Гарааны био ундарга ХХК </t>
  </si>
  <si>
    <t>ДУАОНӨГ/202203049</t>
  </si>
  <si>
    <t>Орон нутагт нүхэн жорлонг хоргүйжүүлэх ажил</t>
  </si>
  <si>
    <t>Дархан-Уул аймгийн ЗД</t>
  </si>
  <si>
    <t>ДОАЗДТГ/202205002</t>
  </si>
  <si>
    <t>Төрийн үйлчилгээг цахим хэлбэрт шилжүүлэхэд шаардлагатай тоног төхөөрөмж, техник хэрэгсэл худалдан авах</t>
  </si>
  <si>
    <t>Дорнод аймгийн засаг даргын тамгын газар</t>
  </si>
  <si>
    <t>БШУЯ/202212075</t>
  </si>
  <si>
    <t>Сургуулийн өмнөх боловсролын байгууллагын тоног төхөөрөмж /Улаанбаатар, Баянзүрх дүүрэг, 1, 2, 3, 7, 9, 10, 11, 12, 17, 19, 20, 21, 22, 23, 24, 27, 28 дугаар хороо/ Багц 1. Тоног төхөөрөмж</t>
  </si>
  <si>
    <t>Ган алт нэмэх ХХК</t>
  </si>
  <si>
    <t>НХААГ/202203367</t>
  </si>
  <si>
    <t>Багануур дүүргийн 8, 9, 78, 80 дугаар байрны гадна фасад засварын ажил /БНД, 1, 3 дугаар хороо/</t>
  </si>
  <si>
    <t>БХБЯ/202202237</t>
  </si>
  <si>
    <t>Ус цаг уур, орчны шинжилгээний төв, өргөтгөл, цаг уурын өртөөний зураг төсөл</t>
  </si>
  <si>
    <t>Асуд констракшн ХХК</t>
  </si>
  <si>
    <t>СҮАОСЗДТГ/202201001</t>
  </si>
  <si>
    <t>Ковш худалдан авах</t>
  </si>
  <si>
    <t>Сүхбаатар аймгийн Онгон сумын Засаг даргын тамгын газар</t>
  </si>
  <si>
    <t>Сүхбаатар аймгийн ЗД</t>
  </si>
  <si>
    <t>ДГАЧИОНӨХХК/202201012</t>
  </si>
  <si>
    <t>Жижиг оврын ачааны автомашин худалдан авах</t>
  </si>
  <si>
    <t>Булгат энх тал ХХК</t>
  </si>
  <si>
    <t>ХХТ/202201001</t>
  </si>
  <si>
    <t>2022 оны Сонгинохайрхан дүүргийн цэцэрлэгүүдийн хүнсний бүтээгдэхүүн нийлүүлэгчийг сонгон шалгаруулах нээлттэй тендер</t>
  </si>
  <si>
    <t>Хүнс Хангамж Төв</t>
  </si>
  <si>
    <t xml:space="preserve">Соёмбо принтинг ХХК </t>
  </si>
  <si>
    <t>НХААГ/202205466</t>
  </si>
  <si>
    <t>Амжилтын гараа уралдааны шалгалтын материал нийлүүлэх</t>
  </si>
  <si>
    <t>Нийслэлийн ХААГ</t>
  </si>
  <si>
    <t>Гранд холдинг ХХК</t>
  </si>
  <si>
    <t>ЭҮТӨҮГ/202201466</t>
  </si>
  <si>
    <t>Хуудсан төмөр</t>
  </si>
  <si>
    <t xml:space="preserve">Баянжаргал бүтээмж ХХК </t>
  </si>
  <si>
    <t>Увс аймгийн Завхан сумын засаг даргын тамгын газар</t>
  </si>
  <si>
    <t>АШУҮИСЭ/202201011</t>
  </si>
  <si>
    <t>Аж ахуй хангамжийн материал худалдан авах</t>
  </si>
  <si>
    <t>Анагаахын шинжлэх ухааны үндэсний их сургуулийн эмнэлэг</t>
  </si>
  <si>
    <t>НХААГ/202203299</t>
  </si>
  <si>
    <t>Номгон ариусал ХХК</t>
  </si>
  <si>
    <t>БХАОНӨГ/202202062</t>
  </si>
  <si>
    <t>Орон нутагт нүхэн жорлонг хоргүйжүүлэх, халдваргүйжүүлэлт хийх /Баянхонгор, Баянхонгор сум/</t>
  </si>
  <si>
    <t>Нуклон ХХК</t>
  </si>
  <si>
    <t>ТӨАБЖСЗДТГ/202202008</t>
  </si>
  <si>
    <t>Гудамж хорооллын гэрэлтүүлэг, тохижилт</t>
  </si>
  <si>
    <t>Төв аймгийн Баянжаргалан сумын Засаг даргын тамгын газар</t>
  </si>
  <si>
    <t xml:space="preserve">Манагал констракшн ХХК </t>
  </si>
  <si>
    <t>БХБЯ/202212125</t>
  </si>
  <si>
    <t>Орон сууцны гадна фасад, дулаалга /Улаанбаатар, Баянзүрх дүүрэг 4, 6, 15, 16, 18, 25 дугаар хороо/-ны ажил</t>
  </si>
  <si>
    <t>Хэбэй машинери ХХК</t>
  </si>
  <si>
    <t>ЭҮТӨҮГ/202201972</t>
  </si>
  <si>
    <t>Насосны засварын сэлбэг /Насосны сэлбэг/</t>
  </si>
  <si>
    <t>Тэнүүн өлзий ХХК</t>
  </si>
  <si>
    <t>ЭҮТӨҮГ/202201913</t>
  </si>
  <si>
    <t xml:space="preserve">Смарт прожект ХХК </t>
  </si>
  <si>
    <t>БХБЯ/202202157</t>
  </si>
  <si>
    <t>Дүүргийн Засаг даргын Тамгын газрын байрны зураг төсөл /Улаанбаатар, Чингэлтэй/</t>
  </si>
  <si>
    <t>Цагаан удам ХХК</t>
  </si>
  <si>
    <t>ХӨСҮТ/202204017</t>
  </si>
  <si>
    <t>ХӨСҮТ-ийн барилгын болон дээврийн их засвар /Багц 1.ДОХ/БЗДХ-ын ТСА-ны барилгын их засвар/</t>
  </si>
  <si>
    <t>ХӨСҮТ-ийн барилгын болон дээврийн их засвар /Багц 2.Төвийн 1 дүгээр байрны дээврийн их засвар/</t>
  </si>
  <si>
    <t>СҮАМХСЗДТГ/202202026</t>
  </si>
  <si>
    <t>Хогны машин шинээр авах</t>
  </si>
  <si>
    <t>Сүхбаатар аймгийн Мөнххаан сумын Засаг даргын тамгын газар</t>
  </si>
  <si>
    <t>Джихангар ХХК</t>
  </si>
  <si>
    <t>ДААУССХК/202212012</t>
  </si>
  <si>
    <t>Овор хэмжээ томтой дөрвөн тооны автомашин, механизмын багтаамжтай, төвийн халаалтын системд холбогдсон дулаан граж</t>
  </si>
  <si>
    <t>ЧДХААА/202212005</t>
  </si>
  <si>
    <t>Засаг даргын Тамгын газрын серверийн шинэчлэлт хийхэд шаардлагатай тоног төхөөрөмж</t>
  </si>
  <si>
    <t>Чингэлтэй дүүргийн худалдан авах ажиллагааны алба</t>
  </si>
  <si>
    <t xml:space="preserve">Чоногол трейд ХХК </t>
  </si>
  <si>
    <t>УНТЭ/202201002</t>
  </si>
  <si>
    <t>Онцлог тусламж үйлчилгээний эм, эмнэлгийн хэрэгсэл худалдан авах</t>
  </si>
  <si>
    <t xml:space="preserve">Ээж хайрхан констракшн ХХК </t>
  </si>
  <si>
    <t>МХС/202201008</t>
  </si>
  <si>
    <t>Баянхонгор аймгийн төвийн холбооны барилгын техникийн өрөөний засвар</t>
  </si>
  <si>
    <t>Мэдээлэл холбооны сүлжээ ХХК</t>
  </si>
  <si>
    <t xml:space="preserve">Бодит чадал ХХК </t>
  </si>
  <si>
    <t>Зуухны автоматжуулалтын шинэчлэлийн ажил</t>
  </si>
  <si>
    <t>Виматек ХХК</t>
  </si>
  <si>
    <t>ЭҮТӨҮГ/202201957</t>
  </si>
  <si>
    <t>Плазмын хошуу</t>
  </si>
  <si>
    <t>ОАКС экспресс монголиа ХХК</t>
  </si>
  <si>
    <t>НХААГ/202201209</t>
  </si>
  <si>
    <t>Цахилгаан шат /БНД, 1 дүгээр хороо/</t>
  </si>
  <si>
    <t>Очирням проперти девелопмент групп ХХК</t>
  </si>
  <si>
    <t>013/02-05В багцын Нийслэлийн Баянгол дүүргийн 10, 11 дүгээр хорооны нутаг дэвсгэр Бичил 7 дугаар хороолол орчмын 35.9 га “В” хэсэгчилсэн талбайг гэр хорооллын газрыг дахин төлөвлөн барилгажуулах төслийн сонгон шалгаруулалт</t>
  </si>
  <si>
    <t>Орон сууцны бодлогын газар</t>
  </si>
  <si>
    <t>Ёст бэйс сервис ХХК</t>
  </si>
  <si>
    <t>СҮАМХСЗДТГ/202202001</t>
  </si>
  <si>
    <t>Наадмын талбай шинээр барих</t>
  </si>
  <si>
    <t>Хот төлөвлөлт судалгааны институт ОНӨААТҮГ</t>
  </si>
  <si>
    <t>БХБЯ/202212117</t>
  </si>
  <si>
    <t>Аймгийн хэмжээнд шинээр хэрэгжүүлэх барилга байгууламжийн зураг төсөв /Завхан/</t>
  </si>
  <si>
    <t>Ланд овнер ХХК</t>
  </si>
  <si>
    <t>СЭАОНӨГ/202212059</t>
  </si>
  <si>
    <t>Аймгийн газар зохион байгуулалтын ерөнхий төлөвлөгөө хийлгэх</t>
  </si>
  <si>
    <t>Хатант форест ХХК</t>
  </si>
  <si>
    <t>АРАЦСЗДТГ/202201014</t>
  </si>
  <si>
    <t>Цэцэрлэг, Орхон багт ойн хортон тэмцлийн ажил</t>
  </si>
  <si>
    <t>Архангай аймгийн Цэнхэр сумын Засаг даргын тамгын газар</t>
  </si>
  <si>
    <t>Серверийн өрөөний засвар, тоног төхөөрөмж</t>
  </si>
  <si>
    <t>Чингэлтэй дүүргийн Эрүүл мэндийн төв</t>
  </si>
  <si>
    <t xml:space="preserve">Евро ази зам ХХК </t>
  </si>
  <si>
    <t>Орхон идэрт ХХК</t>
  </si>
  <si>
    <t>ЭҮТӨҮГ/202201546</t>
  </si>
  <si>
    <t>Цахилгаан соронзон муфт</t>
  </si>
  <si>
    <t>Нүүдэлчин санаа тур ХХК</t>
  </si>
  <si>
    <t>ӨМАБУСЗДТГ/202201005</t>
  </si>
  <si>
    <t>Наадмын талбайн засвар тохижилт</t>
  </si>
  <si>
    <t>Өмнөговь аймгийн Булган сумын Засаг даргын тамгын газар</t>
  </si>
  <si>
    <t>Эко цогц шийдэл ХХК</t>
  </si>
  <si>
    <t>МРЦМ/202212191</t>
  </si>
  <si>
    <t>Байгаль орчинд нөлөөлөх байдлын нарийвчилсан үнэлгээ /төлөв байдлын үнэлгээний хамт/</t>
  </si>
  <si>
    <t xml:space="preserve">Нано экологи ХХК </t>
  </si>
  <si>
    <t>НХААГ/202212125</t>
  </si>
  <si>
    <t>Баянголын амны баруун талаас 22-н товчооны баруун талын гарц хүртэлх авто зам (2 дугаар ээлжийн ажил)</t>
  </si>
  <si>
    <t>Дархан секьюрити ХХК</t>
  </si>
  <si>
    <t>ЭҮТӨҮГ/202201523</t>
  </si>
  <si>
    <t>Фанер</t>
  </si>
  <si>
    <t xml:space="preserve">Их талын шуугиан ХХК </t>
  </si>
  <si>
    <t>ДОАЦОСЗДТГ/202201011</t>
  </si>
  <si>
    <t>Малын тэжээл тариалах талбайг хашаалах</t>
  </si>
  <si>
    <t>Дорнод аймгийн Цагаан-Овоо сумын Засаг даргын тамгын газар</t>
  </si>
  <si>
    <t xml:space="preserve">Бор өндөр мандал ХХК </t>
  </si>
  <si>
    <t>МРЦМ/202212205</t>
  </si>
  <si>
    <t>Кальцитийн өндөр агуулгатай жоншны хүдрийг хүчиллэг орчинд баяжуулах үйлдвэрлэлийн туршилт</t>
  </si>
  <si>
    <t>ЭТТ/202102344</t>
  </si>
  <si>
    <t>Уурхайн засварын газрын дизель цахилгаан үүсгэвэр (генератор 400 кВт)</t>
  </si>
  <si>
    <t>Талын цохио ХХК</t>
  </si>
  <si>
    <t>Сумын төвийн доод худагт ухаалаг тоолуур тавих, засварлах</t>
  </si>
  <si>
    <t>Архангай Чулуут сумын ЗДТГ</t>
  </si>
  <si>
    <t>Дижитал сервис ХХК</t>
  </si>
  <si>
    <t>МТТХ/202203001</t>
  </si>
  <si>
    <t>График процессор бүхий өндөр хүчин чадалтай сервер компьютер авах</t>
  </si>
  <si>
    <t>Математик, тоон технологийн хүрээлэн</t>
  </si>
  <si>
    <t>БХТ/202201008</t>
  </si>
  <si>
    <t>Компьютер /Зөөврийн/, суурин компьютер, супер компьютер</t>
  </si>
  <si>
    <t>Барилгын хөгжлийн төв</t>
  </si>
  <si>
    <t>ЦЕГ/202205033</t>
  </si>
  <si>
    <t>Хяналтын цэгт шаардлагатай компьютер, техник хэрэгсэл</t>
  </si>
  <si>
    <t xml:space="preserve"> Цагдаагийн ерөнхий газар</t>
  </si>
  <si>
    <t>Гео эрин ХХК</t>
  </si>
  <si>
    <t>Геологи хайгуул, судалгааны ажил</t>
  </si>
  <si>
    <t xml:space="preserve">Сургуулийн барилга буулгаж шинээр барих, спорт заал, 960 суудал /Орхон, Баян-Өндөр сум, 3 дугаар сургууль/
</t>
  </si>
  <si>
    <t>Ай си ти групп ХХК</t>
  </si>
  <si>
    <t>ОРАОНӨГ/202205174</t>
  </si>
  <si>
    <t>"Цахим Эрдэнэт-1" хөтөлбөрийг хэрэгжүүлэх мастер төлөвлөгөөний хүрээнд газар зүйн мэдээллийн систем хийх</t>
  </si>
  <si>
    <t>СХДЗДДХААА/202201029</t>
  </si>
  <si>
    <t>Гудамж, талбайн гэрэлтүүлэг хийх / 21 дүгээр хороо/</t>
  </si>
  <si>
    <t>СХДЗДДХААА/202201048</t>
  </si>
  <si>
    <t>Гудамж талбайн гэрэлтүүлэг / 37 дугаар хороо/</t>
  </si>
  <si>
    <t>СХДЗДДХААА/202201011</t>
  </si>
  <si>
    <t>Гудамж, талбайн гэрэлтүүлэг /6 дугаар хороо/</t>
  </si>
  <si>
    <t xml:space="preserve">Сонгино тамир ХХК </t>
  </si>
  <si>
    <t>ӨМАОНӨГ/202212076</t>
  </si>
  <si>
    <t>Төр, хувийн хэвшлийн оролцоотой "Түрээсийн орон сууц" хөтөлбөрийг түрээслэх, өмчлөх хэлбэрээр хэрэгжүүлэх /Цогт-Овоо/</t>
  </si>
  <si>
    <t xml:space="preserve"> Өмнөговь аймгийн Цогт-Овоо сумын Засаг даргын тамгын газар</t>
  </si>
  <si>
    <t>Сетунари ХХК</t>
  </si>
  <si>
    <t>Эм, эмнэлгийн хэрэгсэл, урвалж бодис ханган нийлүүлэх. 93-р багц</t>
  </si>
  <si>
    <t>Алтай рөүд ХХК</t>
  </si>
  <si>
    <t>ӨМАХБСЗДТГ/202201001</t>
  </si>
  <si>
    <t>Сумын төвийн 2.8 км авто замын үргэлжлэл 1.5 км /Явган хүний зам, дугуйн зам, гэрэлтүүлэг, боржур, ногоон зурвастай/</t>
  </si>
  <si>
    <t>Өмнөговь аймгийн Ханбогд сумын Засаг даргын тамгын газар</t>
  </si>
  <si>
    <t>Мөнхийн тун ХХК</t>
  </si>
  <si>
    <t>ГССҮТ/202201002</t>
  </si>
  <si>
    <t>Өндөр өртөгт эмнэлгийн хэрэгсэл худалдан авах</t>
  </si>
  <si>
    <t>Гэмтэл согог судлалын үндэсний төв</t>
  </si>
  <si>
    <t xml:space="preserve">ЭХНБ дархан ХХК </t>
  </si>
  <si>
    <t>Дархан-Уул аймгийн Нэгдсэн эмнэлгийн эмийн сангийн үйл ажиллагааг эрхлэх түрээслэгчийн сонгон шалгаруулалт</t>
  </si>
  <si>
    <t>Идэр түшиг ХХК</t>
  </si>
  <si>
    <t>Эй уан констракшн ХХК</t>
  </si>
  <si>
    <t xml:space="preserve">Рэйнж интернешнл ХХК </t>
  </si>
  <si>
    <t>ЭҮТӨҮГ/202201280</t>
  </si>
  <si>
    <t>Компрессор</t>
  </si>
  <si>
    <t xml:space="preserve">Би эс би энерги ХХК </t>
  </si>
  <si>
    <t>"Залуус-1" орон сууцны хорооллын төслийн цахилгаан хангамжийн ажил /Улаанбаатар, Хан-Уул дүүрэг/</t>
  </si>
  <si>
    <t>Эс эл эс беарингс Монголиа ХХК</t>
  </si>
  <si>
    <t>ЭҮТӨҮГ/202201679</t>
  </si>
  <si>
    <t>Үйлдвэрлэлийн зориулалттай холхивч</t>
  </si>
  <si>
    <t xml:space="preserve">Хүрээт нуруу ХХК </t>
  </si>
  <si>
    <t>ЭҮТӨҮГ/202201298</t>
  </si>
  <si>
    <t>Зоргодос боловсруулах машин</t>
  </si>
  <si>
    <t xml:space="preserve">Нурбах ХХК </t>
  </si>
  <si>
    <t>БӨАЦСЗДТГ/202201001</t>
  </si>
  <si>
    <t>Соёлын төвийн засварын ажил</t>
  </si>
  <si>
    <t>Баян-Өлгий аймгийн Цэнгэл сумын засаг даргын тамгын газар</t>
  </si>
  <si>
    <t>Шарын гол сумаас Улаанбаатар хот чиглэлийн авто замын төсөв</t>
  </si>
  <si>
    <t xml:space="preserve">Гегатера тех ХХК </t>
  </si>
  <si>
    <t>ДГАОНӨГ/202212021</t>
  </si>
  <si>
    <t>Саран хөхөө театр, “Мандах наран-5” орон сууцны хорооллын гадна цахилгаан хангамж, дэд станц барих ажил</t>
  </si>
  <si>
    <t>Загасан соёмбо ХХК</t>
  </si>
  <si>
    <t>ЭҮТӨҮГ/202101395</t>
  </si>
  <si>
    <t>ХУДХААА/202201032</t>
  </si>
  <si>
    <t>Хогийн цэгүүдийн камержуулалт</t>
  </si>
  <si>
    <t>БШУЯ/202212120</t>
  </si>
  <si>
    <t>Сургууль, цэцэрлэгийн тоног төхөөрөмж /Дундговь/ Багц1.Цахим кабинетийн тоног төхөөрөмж</t>
  </si>
  <si>
    <t>ХӨАОНӨГ/202212075</t>
  </si>
  <si>
    <t>Шаардлагатай камер, компьютер техник хэрэгсэл, бусад тоног төхөөрөмжөөр хангах /Аймгийн цагдаагийн газар/</t>
  </si>
  <si>
    <t>Гал хонгор ХХК</t>
  </si>
  <si>
    <t>Аймгийн шинэ суурьшлын бүсийн инженерийн шугам сүлжээ /Баянхонгор, Баянхонгор сум/</t>
  </si>
  <si>
    <t xml:space="preserve">Едилжайых ХХК </t>
  </si>
  <si>
    <t>ДУАОНӨГ/202203052</t>
  </si>
  <si>
    <t>23-р цэцэрлэгийн засвар</t>
  </si>
  <si>
    <t>БШУЯ/202212160</t>
  </si>
  <si>
    <t>Цэцэрлэг, сургуулийн тоног төхөөрөмж /Улаанбаатар, Баянзүрх дүүрэг, 4, 5, 6, 8, 13, 14, 15, 16, 18, 25, 26 дугаар хороо/</t>
  </si>
  <si>
    <t>Хөх тас ХХК</t>
  </si>
  <si>
    <t>Збиб ХХК</t>
  </si>
  <si>
    <t>НХААГ/202212175</t>
  </si>
  <si>
    <t>Авто зам, замын байгууламж шинээр барих болон засвар, шинэчлэлтийн ажил (Улаанбаатар хот, Багануур дүүрэг)</t>
  </si>
  <si>
    <t>УВАӨХСЗДТГ/202201021</t>
  </si>
  <si>
    <t>Алаг толгойн хог цэгцлэх ажил</t>
  </si>
  <si>
    <t xml:space="preserve"> Увс аймгийн Өндөрхангай сумын засаг даргын тамгын газар</t>
  </si>
  <si>
    <t xml:space="preserve">Лэдсити ХХК </t>
  </si>
  <si>
    <t xml:space="preserve"> Нийтийн эзэмшлийн орон сууцны засвар, шинэчлэл /Дархан-Уул, Дархан сум/</t>
  </si>
  <si>
    <t>Н Бэлэг ХХК</t>
  </si>
  <si>
    <t>ХХААХҮЯ/202212040</t>
  </si>
  <si>
    <t>Орон нутгийн хөгжлийг дэмжих "Шинэ хөдөө" төсөл /Төв/</t>
  </si>
  <si>
    <t>СУИС/202201005</t>
  </si>
  <si>
    <t>Компьютер, тоног төхөөрөмж шинэчлэл</t>
  </si>
  <si>
    <t>Соёл-Урлагийн их сургууль</t>
  </si>
  <si>
    <t>Нумт өргөө ХХК</t>
  </si>
  <si>
    <t xml:space="preserve">Кореа стандарт ХХК </t>
  </si>
  <si>
    <t>Эко үйлчилгээ ХХК</t>
  </si>
  <si>
    <t>ХОАХААА/202203048</t>
  </si>
  <si>
    <t>Ховд аймгийн Ерөнхий агнуур зохион байгуулах менежментийн төлөвлөгөө</t>
  </si>
  <si>
    <t>БХБЯ/202212097</t>
  </si>
  <si>
    <t>Нийтийн эзэмшлийн орон сууцны гадна фасадны засвар /Улаанбаатар, Баянзүрх дүүрэг, 7 дугаар хороо, 2, 30, 31 дүгээр байр/</t>
  </si>
  <si>
    <t>ЭБСЗ ХХК</t>
  </si>
  <si>
    <t>ЭҮТӨҮГ/2022041004</t>
  </si>
  <si>
    <t>Шар хуайс модны суулгац</t>
  </si>
  <si>
    <t xml:space="preserve">Таван од констракшн ХХК </t>
  </si>
  <si>
    <t>ХНХЯ/202212003</t>
  </si>
  <si>
    <t>Ахмадын хөгжлийн төвийн барилга /Улаанбаатар, Багануур дүүрэг/</t>
  </si>
  <si>
    <t xml:space="preserve">Багануур дүүргийн 8, 9, 78, 80 дугаар байрны гадна фасад засварын ажил /БНД, 1, 3 дугаар хороо/
</t>
  </si>
  <si>
    <t>Анти ген ХХК</t>
  </si>
  <si>
    <t>ХӨСҮТ-д эм, эмнэлгийн хэрэгсэл, урвалж оношлуур худалдан авах</t>
  </si>
  <si>
    <t>Долоон болдог ХХК</t>
  </si>
  <si>
    <t>Авид хайрхан ХХК</t>
  </si>
  <si>
    <t>ХЭАГШСЗДТГ/202201023</t>
  </si>
  <si>
    <t>Ариутгалын дук машин</t>
  </si>
  <si>
    <t>Хэнтий аймгийн Галшар сумын засаг даргын тамгийн газар</t>
  </si>
  <si>
    <t xml:space="preserve">Бумбат даваа ХХК </t>
  </si>
  <si>
    <t>БГДХААА/202201022</t>
  </si>
  <si>
    <t>Авто зам, замын байгууламжийн засвар, шинэчлэлт</t>
  </si>
  <si>
    <t>Моёт ХХК</t>
  </si>
  <si>
    <t xml:space="preserve">Монгол даатгал </t>
  </si>
  <si>
    <t>ТБ/202201190</t>
  </si>
  <si>
    <t>Барилга, үл хөдлөх хөрөнгийн даатгалын үйлчилгээ үзүүлэх</t>
  </si>
  <si>
    <t>Энхтөгс тэмүүлэл ХХК</t>
  </si>
  <si>
    <t>Дорнод аймгийн Чойбалсан сумын ЗДТГ</t>
  </si>
  <si>
    <t>Сод ээл ХХК</t>
  </si>
  <si>
    <t>(blank)</t>
  </si>
  <si>
    <t>(All)</t>
  </si>
  <si>
    <t>Row Labels</t>
  </si>
  <si>
    <t>Grand Total</t>
  </si>
  <si>
    <t>Сар</t>
  </si>
  <si>
    <t>2019</t>
  </si>
  <si>
    <t>2020</t>
  </si>
  <si>
    <t>Jan</t>
  </si>
  <si>
    <t>Feb</t>
  </si>
  <si>
    <t>Mar</t>
  </si>
  <si>
    <t>Apr</t>
  </si>
  <si>
    <t>May</t>
  </si>
  <si>
    <t>Jun</t>
  </si>
  <si>
    <t>Jul</t>
  </si>
  <si>
    <t>Aug</t>
  </si>
  <si>
    <t>Sep</t>
  </si>
  <si>
    <t>Oct</t>
  </si>
  <si>
    <t>1-р сар</t>
  </si>
  <si>
    <t>2-р сар</t>
  </si>
  <si>
    <t>3-р сар</t>
  </si>
  <si>
    <t>4-р сар</t>
  </si>
  <si>
    <t>5-р сар</t>
  </si>
  <si>
    <t>6-р сар</t>
  </si>
  <si>
    <t>7-р сар</t>
  </si>
  <si>
    <t>9-р сар</t>
  </si>
  <si>
    <t>10-р сар</t>
  </si>
  <si>
    <t>11-р сар</t>
  </si>
  <si>
    <t>12-р сар</t>
  </si>
  <si>
    <t>Нийт</t>
  </si>
  <si>
    <t>Гомдол үндэслэлтэй</t>
  </si>
  <si>
    <t>Гомдол үндэслэлгүй</t>
  </si>
  <si>
    <t>Бусад</t>
  </si>
  <si>
    <t>захиалагчид гаргах</t>
  </si>
  <si>
    <t xml:space="preserve">шүүхэд гаргах </t>
  </si>
  <si>
    <t>гомдлоо буцаасан</t>
  </si>
  <si>
    <t>Яаманд бүртгэгдсэн огноо</t>
  </si>
  <si>
    <t>Гомдол гаргагч 
байгууллага</t>
  </si>
  <si>
    <t>Тендер шалгаруулалтын нэр</t>
  </si>
  <si>
    <t>Дугаар 
/албажуулсан/</t>
  </si>
  <si>
    <t>Огноо, 
/шийдвэр/</t>
  </si>
  <si>
    <t>Тайлбар</t>
  </si>
  <si>
    <t>Баталгааны дүн/төгрөг/</t>
  </si>
  <si>
    <t>Ази фарма ХХК</t>
  </si>
  <si>
    <t>Бүсийн оношилгоо умчилгээний төвд нярайн яаралтай тусламж үйлчилгээнд шаардлагатай эм урвалж нийлүүлэх</t>
  </si>
  <si>
    <t>Захиалагчийн шийдвэр үндэслэлтэй</t>
  </si>
  <si>
    <t>Өмнөговь аймгийн  ОНӨГ</t>
  </si>
  <si>
    <t>Өмнөговь ЗД</t>
  </si>
  <si>
    <t>2019/08/01</t>
  </si>
  <si>
    <t>2019/08/12</t>
  </si>
  <si>
    <t>Тендер шалгаруулалтыг харьцуулалт аргаар зохион байгуулсан.</t>
  </si>
  <si>
    <t>Хаан даатгал ХХК</t>
  </si>
  <si>
    <t>шүүгч нарын даатгалын үйлчилгээ</t>
  </si>
  <si>
    <t>ШЕЗ</t>
  </si>
  <si>
    <t>Хуучин хуулийн дагуу зохион байгууллагдсан.</t>
  </si>
  <si>
    <t>Амно фейшн ХХК</t>
  </si>
  <si>
    <t>Зуны ажлын хувцас нийлүүлэх</t>
  </si>
  <si>
    <t>Эрдэнэс-тавантолгой ХК</t>
  </si>
  <si>
    <t>УУХҮС</t>
  </si>
  <si>
    <t>6-1/5406</t>
  </si>
  <si>
    <t>2019.08.16</t>
  </si>
  <si>
    <t>Орлого болгосон</t>
  </si>
  <si>
    <t>+</t>
  </si>
  <si>
    <t>Монгол хусны  чага ХХК</t>
  </si>
  <si>
    <t>Хор саармагжуулах бодис, хүнсний бүтээгдхүүн нийлүүлэх</t>
  </si>
  <si>
    <t>6-1/5554</t>
  </si>
  <si>
    <t>2019.08.28</t>
  </si>
  <si>
    <t>Бумбат зүрх</t>
  </si>
  <si>
    <t xml:space="preserve">Гэрээт харуул хамгаалалтын ажил гүйцэтгэх </t>
  </si>
  <si>
    <t>ЗГБНҮГ</t>
  </si>
  <si>
    <t>ЗГХЭГ</t>
  </si>
  <si>
    <t>6-1/5549</t>
  </si>
  <si>
    <t>Орлого болгохыг даалгасан.</t>
  </si>
  <si>
    <t>ГБТ трейдинг ХХК</t>
  </si>
  <si>
    <t>Монгол алтайн барагшун ХХК</t>
  </si>
  <si>
    <t xml:space="preserve">Хор саармагжуулах бодис, хүнсний бүтээгдхүүн нийлүүлэх багц 5, 6 </t>
  </si>
  <si>
    <t>6-1/5617</t>
  </si>
  <si>
    <t>Милко ХХК</t>
  </si>
  <si>
    <t>Хор саармагжуулах бодис, хүнсний бүтээгдхүүн нийлүүлэх Багц 1, 2, 3, 4</t>
  </si>
  <si>
    <t>Цамхаг констракшн ХХК</t>
  </si>
  <si>
    <t>Түлхүүр гардуулах гэрээний нөхцөлтэй Орон сууцнуудын лифт шинэчлэлт /Улаанбаатар, СХД, 29 дүгээр хороо, 22а, 22б, 23а/</t>
  </si>
  <si>
    <t>Сонгинохайрхан дүүрэг ХААА</t>
  </si>
  <si>
    <t>Нийслэл ЗД</t>
  </si>
  <si>
    <t>6-1/5651</t>
  </si>
  <si>
    <t>2019.08.30</t>
  </si>
  <si>
    <t>Бал чулуу ХХК</t>
  </si>
  <si>
    <t xml:space="preserve">Цанхын зүүн болон баруун уурхайн техник эдийн засгийн үндэслэлийн тодотгол шинэтгэл хийх </t>
  </si>
  <si>
    <t>6-1/5693</t>
  </si>
  <si>
    <t>Санхүүгийн санал нээгээгүй.</t>
  </si>
  <si>
    <t>Хазаарбат ХХК</t>
  </si>
  <si>
    <t>Нүүрс, түлшний мод Багц 1</t>
  </si>
  <si>
    <t>Зэвсэгт хүчний жанжин штаб</t>
  </si>
  <si>
    <t>БХС</t>
  </si>
  <si>
    <t xml:space="preserve">Банк тендерийн баталгааг чөлөөлчихсөн. </t>
  </si>
  <si>
    <t>Тоног төхөөрмж худалдан авах</t>
  </si>
  <si>
    <t>Ховд Баганат ХХК</t>
  </si>
  <si>
    <t>Сургуулийн өргөтгөлийн барилга /Улаанбаатар, Хан-уул дүүрэг, 118 дугаар сургууль/</t>
  </si>
  <si>
    <t>2019.09.07.</t>
  </si>
  <si>
    <t>гомдол гаргасан үндэслэлүүдээс зарим нь хангагдсан тул орлого болгоогүй.</t>
  </si>
  <si>
    <t>Нутгийн буян ХХК</t>
  </si>
  <si>
    <t>Гео-инструмент ХХК</t>
  </si>
  <si>
    <t>Маркшейдерийн багажны иж бүрдэл нийлүүлэх</t>
  </si>
  <si>
    <t>2019.09.12</t>
  </si>
  <si>
    <t>Баялаг сор ХХК</t>
  </si>
  <si>
    <t>Сумдын холбооны 20 метр цамхаг барих ажил</t>
  </si>
  <si>
    <t>Мэдээлэл холбооны сүлжээ ТӨХХК</t>
  </si>
  <si>
    <t>Тэргүүн чансаа ХХК</t>
  </si>
  <si>
    <t>БГД-ийн 1 хороо, ашиглалтын шаардлага хангахгүй 17, 18, 20 дугаар байруудыг дахин барилгажуулах төслийн инженерийн дэд бүтцийн шугам сүлжээний барилга угсралтын ажил</t>
  </si>
  <si>
    <t>6-1/6072</t>
  </si>
  <si>
    <t>2019.09.16</t>
  </si>
  <si>
    <t>Технолгийн суудлын автомашин /3ширхэг/ нийлүүлэх</t>
  </si>
  <si>
    <t>6-1/6109</t>
  </si>
  <si>
    <t>2019.09.20</t>
  </si>
  <si>
    <t>Баянгол Шинэ-Өргөө орон нутгийн өмчит тохижилт үйлчилгээний машин, тоног төхөөрөмжийн шинчлэлт</t>
  </si>
  <si>
    <t>Баянгол дүүргийн ХААА</t>
  </si>
  <si>
    <t>6-1/6241</t>
  </si>
  <si>
    <t>2019.09.23</t>
  </si>
  <si>
    <t>Югозапаный дом ХХК</t>
  </si>
  <si>
    <t>Ундны цэвэр ус нийлүүлэх</t>
  </si>
  <si>
    <t>ИНЕГ</t>
  </si>
  <si>
    <t>ЗТХС</t>
  </si>
  <si>
    <t>6-1/6289</t>
  </si>
  <si>
    <t>Монголын хүнс хөдөө аж ахуй, байгаль орчны ажилтны үйлдвэрчний эвлэлийн холбоо</t>
  </si>
  <si>
    <t>Архангай, Дундговь, Дорнод, Өвөрхангай, Хэнтий, Сүхбаатар аймгуудын 24 суманд үйлдвэрлэж байгаа болон шинээр үйлдвэрлэж болох сарлагын хөөвөр, тэмээний ноосон бүтээгдхүүн боломжит нич зах зээлийн судалгаа хийх</t>
  </si>
  <si>
    <t>ХХААХҮС</t>
  </si>
  <si>
    <t>6-1/6366</t>
  </si>
  <si>
    <t>2019.09.30</t>
  </si>
  <si>
    <t>Эм эм и кью ХХК</t>
  </si>
  <si>
    <t>Цанхийн баруун уурхайн гэрээт олборлогчийг сонгох Багц 3</t>
  </si>
  <si>
    <t>2019.10.09</t>
  </si>
  <si>
    <t>Хишиг арвин индустриал ХХК</t>
  </si>
  <si>
    <t>Цанхын баруун уурхайн гэрээт олборлогчийг сонгох Багц 2</t>
  </si>
  <si>
    <t>Монголиан контракт майнинг сервис ХХК</t>
  </si>
  <si>
    <t>Цанхийн баруун уурхайн гэрээт олборлогчийг сонгох Багц 1</t>
  </si>
  <si>
    <t>Нью сувагт констракшн ХХК</t>
  </si>
  <si>
    <t>Сургуулийн барилга, 640 суудал /Дорнод, Хэрлэн сум, 3 дугаар баг/</t>
  </si>
  <si>
    <t>6-1/6755</t>
  </si>
  <si>
    <t>2019.10.16</t>
  </si>
  <si>
    <t>Хууль зүйн салбарын тоног төхөөрөмж /Улаанбаатар, Чингэлтэй дүүрэг/</t>
  </si>
  <si>
    <t>ХЗДХЯ</t>
  </si>
  <si>
    <t>ХЗДХС</t>
  </si>
  <si>
    <t>6-1/6787</t>
  </si>
  <si>
    <t>Төрийн банкнаас тендерийн баталгааг чөлөөлсөн тул орлого болгоогүй</t>
  </si>
  <si>
    <t>Сан зураг ХХК</t>
  </si>
  <si>
    <t>Дэд төсөл хэрэгжиж байгаа тусгай хамгаалалттай газар нутагт сургалт мэдээллийн төв, хамгаалалтын захиргааны нийт 6 барилгын ариун цэврийн байгууламжийн зураг төсөв боловсруулах, гүйцэтгэлд хяналт тавих</t>
  </si>
  <si>
    <t>БОАЖС</t>
  </si>
  <si>
    <t>6-1/6930</t>
  </si>
  <si>
    <t>2019.10.24</t>
  </si>
  <si>
    <t>Зураг төсөл консалтинг ХХК</t>
  </si>
  <si>
    <t>МУИС-ын багш оюутанд үйлчлэх төвийн барилгын зураг төсөв боловсруулах</t>
  </si>
  <si>
    <t>МУИС</t>
  </si>
  <si>
    <t>БСШУСС</t>
  </si>
  <si>
    <t>6-1/7264</t>
  </si>
  <si>
    <t>2019.11.7</t>
  </si>
  <si>
    <t>Мэргэдийн өлгий ХХК</t>
  </si>
  <si>
    <t>Дархан-Уул аймгийн нэгдсэн эмнэлгийн албан хэрэгцээнд нормын хувцас, цагаан хэрэглэл, даавуу худалдан авах</t>
  </si>
  <si>
    <t>Дархан-Уул аймгийн Нэгдсэн эмнэлэг</t>
  </si>
  <si>
    <t>Дархан-Уул ЗД</t>
  </si>
  <si>
    <t>6-1/7281</t>
  </si>
  <si>
    <t>2019/11/15</t>
  </si>
  <si>
    <t>Ультрасоник ХХК</t>
  </si>
  <si>
    <t xml:space="preserve">Цахилгаан халаагуур нийлүүлэх </t>
  </si>
  <si>
    <t>Эрдэнэс-Тавантолгой ХК</t>
  </si>
  <si>
    <t>6-1/7305</t>
  </si>
  <si>
    <t>2019.11.08</t>
  </si>
  <si>
    <t>Чандмань хонгор групп ХХК</t>
  </si>
  <si>
    <t>Татварын хэлтсийг шаардлагатай тоног төхөөрөмжөөр хангах ажил багц 1</t>
  </si>
  <si>
    <t>Өмнөговь аймгийн ОНӨГ</t>
  </si>
  <si>
    <t>6-1/7367</t>
  </si>
  <si>
    <t>2019.11.15</t>
  </si>
  <si>
    <t>Ундрага-өмнөговь ХХК</t>
  </si>
  <si>
    <t>Инженерийн хийцтэй гүний худагт нарны өргүүр суурьлуулах ажил</t>
  </si>
  <si>
    <t>Өмнөговь аймгийн Ханбогд сумын ЗД</t>
  </si>
  <si>
    <t>6-1/7368</t>
  </si>
  <si>
    <t>2019.11.12</t>
  </si>
  <si>
    <t>Ард даатгал ХХК</t>
  </si>
  <si>
    <t>Нисэх буудлын талбайд гуравдагч этгээдийн хариуцлагын даатгал</t>
  </si>
  <si>
    <t>6-1/7516</t>
  </si>
  <si>
    <t>2019.11.22</t>
  </si>
  <si>
    <t>Олон улсын өнгөрөлтийн нислэгт үзүүлэх навигацийн үйлчилгээний явцад гуравдагч этгээдийн өмнө хүлээх хариуцлагын даатгал</t>
  </si>
  <si>
    <t>Евро хан ХХК</t>
  </si>
  <si>
    <t>Трансформаторын тосыг вакуумдаж халааж, цэвэрлэх төхөөрөмж</t>
  </si>
  <si>
    <t>Цахилгаан дамжуулах үндэсний сүлжээ</t>
  </si>
  <si>
    <t>ЭХС</t>
  </si>
  <si>
    <t>6-1/7514</t>
  </si>
  <si>
    <t>2019.11.20</t>
  </si>
  <si>
    <t>Баярс констракшн ХХК</t>
  </si>
  <si>
    <t>Дорноговь аймгийн, Сайншанд суманд 50 ортой төрөх эмнлийн барилга</t>
  </si>
  <si>
    <t>Дорноговь аймгийн ОНӨГ</t>
  </si>
  <si>
    <t>Дорноговь ЗД</t>
  </si>
  <si>
    <t>6-1/8036</t>
  </si>
  <si>
    <t>2019.12.25</t>
  </si>
  <si>
    <t>ЗЗБ ХХК</t>
  </si>
  <si>
    <t>Шар хоолойн булгийн амны оршуулгын газрыг хашаажуулах</t>
  </si>
  <si>
    <t>6-1/8039</t>
  </si>
  <si>
    <t>2019.12.13</t>
  </si>
  <si>
    <t>Зулсант ХХК</t>
  </si>
  <si>
    <t>Өмнөговь аймгийн автотээврийн төвийн халаалтын зуух болон дамжуулах сүлжээний засвар</t>
  </si>
  <si>
    <t>Авто тээврийн үндэсний төв ТӨХК</t>
  </si>
  <si>
    <t>6-1/8117</t>
  </si>
  <si>
    <t>2019.12.19</t>
  </si>
  <si>
    <t>Кристал хилл капитал ХХК</t>
  </si>
  <si>
    <t>2020.01.02</t>
  </si>
  <si>
    <t>Сумлагч автомашин 12 ширхэг нийлүүлэх</t>
  </si>
  <si>
    <t>Прожект майнинг ХХК</t>
  </si>
  <si>
    <t>Тайлан судалгааны материал нийлүүлэх</t>
  </si>
  <si>
    <t>6-1/8352</t>
  </si>
  <si>
    <t>2019.12.31</t>
  </si>
  <si>
    <t>Мөнх-оргил трейд ХХК</t>
  </si>
  <si>
    <t>2020.01.03</t>
  </si>
  <si>
    <t xml:space="preserve">Улаанбаатар хотын олон улсын шинэ нисэх буудлын шатахуун агуулахад хийгдэх байгаль орчны нөлөөлөх байдлын үнэлгээ хийх </t>
  </si>
  <si>
    <t>6-1/</t>
  </si>
  <si>
    <t>2019.12.30</t>
  </si>
  <si>
    <t>Зөвлөх үйлчилгээ</t>
  </si>
  <si>
    <t>2020.01.06</t>
  </si>
  <si>
    <t>Хичээлийн 1, 2 дугаар байрны цонхнуудыг вакум цонхоор шинэчлэн солих</t>
  </si>
  <si>
    <t>Чинбат ХХК</t>
  </si>
  <si>
    <t>2020.01.07</t>
  </si>
  <si>
    <t>Сургуулийн барила, 960 суудал /Улаанбаатар, Баянзүрх дүүрэг, 2 дугаар хороо/</t>
  </si>
  <si>
    <t>Нийслэлийн мэдээлэл технологийн газар</t>
  </si>
  <si>
    <t>УБТЗ</t>
  </si>
  <si>
    <t>Суурин компьютер нийлүүлэх</t>
  </si>
  <si>
    <t>Увс аймгийн ОНӨГ</t>
  </si>
  <si>
    <t>Дүүргийн нэгдсэн эмнэлгийн барилга барих</t>
  </si>
  <si>
    <t>Автосамосвалын хөдөлгүүрийн сэлбэг нийлүүлэх</t>
  </si>
  <si>
    <t>Өөрөө буулгагч автомашины сэлбэг нийлүүлэх</t>
  </si>
  <si>
    <t>Антифриз-1 нийлүүлэх</t>
  </si>
  <si>
    <t>Мод боловсруулах Dynamics CNC</t>
  </si>
  <si>
    <t>Хүчний трансформатор нийлүүлэх</t>
  </si>
  <si>
    <t>Паронит нийлүүлэх</t>
  </si>
  <si>
    <t>6-р хороо, 10б байрны дээвэр засвар</t>
  </si>
  <si>
    <t>Сургуулийн барилгыг буулгаж, шинээр барих 960 суудал</t>
  </si>
  <si>
    <t>Дундговь аймгийн ЗДТГ</t>
  </si>
  <si>
    <t>Count of Гомдол гаргагч 
байгууллага</t>
  </si>
  <si>
    <t>Гомдлоо эргүүлэн татсан</t>
  </si>
  <si>
    <t>Б.Түвшин</t>
  </si>
  <si>
    <t>Д.Өлзийдүүрэн</t>
  </si>
  <si>
    <t>Гомдлын бүрдүүлбэр дутуу хүлээн авах боломжгүй</t>
  </si>
  <si>
    <t>Э.Билгүүн</t>
  </si>
  <si>
    <t>Гомдол хүлээн авах боломжгүй</t>
  </si>
  <si>
    <t>Гомдол хүлээн авах боломжгүй, шүүхэд хандах</t>
  </si>
  <si>
    <t>Гомдын бүрдүүлбэр дутуу хүлээн авах боломжгүй</t>
  </si>
  <si>
    <t>Захиалагчид гомдлоо гаргах</t>
  </si>
  <si>
    <t>Захиалагчийн шийдвэр гараагүй</t>
  </si>
  <si>
    <t>Өөр бусад</t>
  </si>
  <si>
    <t>Тендер шалгаруулалтыг хүчингүй болгох</t>
  </si>
  <si>
    <t>Үнэлгээг дахин хийх</t>
  </si>
  <si>
    <t>Хуулийн 55 дугаар зүйлийн 55.2-т заасны дагуу шийдвэрлэж хариу өгсөн асуудлаар дахин гаргасан гомдлыг хүлээн авах боломжгүй</t>
  </si>
  <si>
    <t>Д.Ганбаяр</t>
  </si>
  <si>
    <t>Ж.Оргилсайхан</t>
  </si>
  <si>
    <t>Бөглөөгүй</t>
  </si>
  <si>
    <t>Тендер шалгаруулалттай холбоотой 2019 онд гарсан гомдлын талаарх судалгаа</t>
  </si>
  <si>
    <t>Шийдвэр</t>
  </si>
  <si>
    <t>Хариуцсан ажилтан</t>
  </si>
  <si>
    <t>Дугаар
/шийдвэр/</t>
  </si>
  <si>
    <t xml:space="preserve">Компьютер, тоног төхөөрөмж, түүнийг дагалдах хэрэгсэл нийлүүлэх </t>
  </si>
  <si>
    <t>Мэлч анд ХХК</t>
  </si>
  <si>
    <t>Цэцэрлэгүүдэд тоног төхөөрөмж, 
техник хэрэгсэл нийлүүлэх</t>
  </si>
  <si>
    <t>Өмнөговь аймгийн Даланзадгад сумын ЗДТГ</t>
  </si>
  <si>
    <t>6-1/25</t>
  </si>
  <si>
    <t>2019.01.17</t>
  </si>
  <si>
    <t>6-1/224</t>
  </si>
  <si>
    <t xml:space="preserve">Тэс нуур эхэн ХХК </t>
  </si>
  <si>
    <t>Нүүрс нийлүүлэх</t>
  </si>
  <si>
    <t>Увс ЗД</t>
  </si>
  <si>
    <t>Гарден сити ХХК</t>
  </si>
  <si>
    <t>Түлхүүр гардуулах, Нисэх Яармагт 4 улирлын цэцэрлэгт хүрээлэн байгуулах</t>
  </si>
  <si>
    <t>Хан-Уул дүүргийн ХААА</t>
  </si>
  <si>
    <t>Мөнгөн хөдөлгүүр ХХК</t>
  </si>
  <si>
    <t>Төмөр замын дэр солих машин нийлүүлэх</t>
  </si>
  <si>
    <t>Нэмэхт суурь ХХК</t>
  </si>
  <si>
    <t>Даланзадгад суманд хог хаягдлын автомашин нийлүүлэх</t>
  </si>
  <si>
    <t>Өмнөговь аймаг ЗТДГ</t>
  </si>
  <si>
    <t>6-1/100</t>
  </si>
  <si>
    <t>2019.01.21</t>
  </si>
  <si>
    <t>6-1/275</t>
  </si>
  <si>
    <t>Хөх хайрхан трейд ХХК</t>
  </si>
  <si>
    <t>Сургуулийн барилгын өргөтгөл</t>
  </si>
  <si>
    <t>БСШУСЯ</t>
  </si>
  <si>
    <t>6-1/115</t>
  </si>
  <si>
    <t>2019.01.22</t>
  </si>
  <si>
    <t>6-1/292</t>
  </si>
  <si>
    <t>Гурван богдын нуруу ХХК</t>
  </si>
  <si>
    <t>Ханбогд сумын Сум дундын эмнэлэгийг рентген аппаратаар хангах ажил</t>
  </si>
  <si>
    <t>2019.01.24</t>
  </si>
  <si>
    <t>6-1/384</t>
  </si>
  <si>
    <t xml:space="preserve">Алтай трест ХХК </t>
  </si>
  <si>
    <t xml:space="preserve">Түлхүүр гардуулах гэрээний нөхцөлтэй 220/110/35кВ-ын "Оюу толгой" дэд станцийг Оюу толгой ХХК-ний дэд станцтай 220кВ-ын шугамаар холбох </t>
  </si>
  <si>
    <t xml:space="preserve">Цахилгаан дамжуулах үндэсний сүлжээ ТӨХК </t>
  </si>
  <si>
    <t>Чайна гео-инженеринг корпораци ХХК</t>
  </si>
  <si>
    <t>Улаанбаатар хотын төв цэвэрлэх байгууламжийг шинээр байгуулах</t>
  </si>
  <si>
    <t>БХБЯ</t>
  </si>
  <si>
    <t>БХБС</t>
  </si>
  <si>
    <t>Монголсат нетворкс ХХК</t>
  </si>
  <si>
    <t>Сансрын холбооны кей юү (Ku) зурвасын технологи ашиглан телевизийн олон сувгийн нэвтрүүлгийг орон даяар дамжуулах үйлчилгээ үзүүлэх</t>
  </si>
  <si>
    <t>Харилцаа холбоо, мэдээллийн технологийн газар</t>
  </si>
  <si>
    <t>ЕС</t>
  </si>
  <si>
    <t>Электрик ком ХХК</t>
  </si>
  <si>
    <t>Говьсүмбэр аймгийн төвийн 6-0,1кВ-ын цахилгаан түгээх сүлжээг шинэчлэх, сайжруулах</t>
  </si>
  <si>
    <t>ЭХЯ</t>
  </si>
  <si>
    <t>6-1/274</t>
  </si>
  <si>
    <t>2019.01.30</t>
  </si>
  <si>
    <t>6-1/467</t>
  </si>
  <si>
    <t>Хурдтех ХХК</t>
  </si>
  <si>
    <t>Орхон аймгийн агаарын бохирдлыг бууруулахад дэмжлэг үзүүлэх</t>
  </si>
  <si>
    <t>Орхон ЗД</t>
  </si>
  <si>
    <t>6-1/314</t>
  </si>
  <si>
    <t>2019.02.04</t>
  </si>
  <si>
    <t>6-1/601</t>
  </si>
  <si>
    <t>Сайн тохижилт</t>
  </si>
  <si>
    <t>Эмээлт чиглэлийн алслагдсан замын цэвэрлэгээ</t>
  </si>
  <si>
    <t>Улаанбаатар хотын захирагчийн ажлын алба</t>
  </si>
  <si>
    <t>6-1/316</t>
  </si>
  <si>
    <t>2019.01.31</t>
  </si>
  <si>
    <t>6-1/491</t>
  </si>
  <si>
    <t>Хөвчийн хоймор ХХК</t>
  </si>
  <si>
    <t>Хангайн нурууны БЦГ-т ойн тогтвортой менежментийн загвар төслийг хэрэгжүүлэх</t>
  </si>
  <si>
    <t>Зэндмэнэ тулга ХХК</t>
  </si>
  <si>
    <t>Төвийн дулаан хангамжид холбогдох боломжгүй төрийн өмчийн 10-аас доошгүйбарилгын дулааныг байгаль орчинд ээлтэй технилогоор шийдвэрлэх</t>
  </si>
  <si>
    <t>6-1/382</t>
  </si>
  <si>
    <t>6-1/600</t>
  </si>
  <si>
    <t>Бэст энержи сэйвинг ХХК</t>
  </si>
  <si>
    <t>Дэнжийн өндөр ХХК</t>
  </si>
  <si>
    <t>Түлш халаалт ажил</t>
  </si>
  <si>
    <t>Дархан сумын ерөнхий боловсролын сургууль</t>
  </si>
  <si>
    <t>Хэнтий ЗД</t>
  </si>
  <si>
    <t>Моносфарм трейд ХХК</t>
  </si>
  <si>
    <t>Хэнтий аймгийн нэгдсэн эмнэлэг, уламжилалт анагаах ухааны төв, сумдын эрүүл мэндийн төвүүдэд хэрэглэгдэх эм, эмнэлгийн хэрэгсэл худалдан авах</t>
  </si>
  <si>
    <t>Хэнтий аймгийн ЭМГ</t>
  </si>
  <si>
    <t>ЭМС</t>
  </si>
  <si>
    <t>6-1/441</t>
  </si>
  <si>
    <t>2019.02.12</t>
  </si>
  <si>
    <t>6-1/656</t>
  </si>
  <si>
    <t xml:space="preserve">Завхан аймгийн нэгдсэн эмнэлэг, 2019 онд хэрэглэгдэх эм, эмнэлгийн хэрэгсэл, урвалж бодис ханган нийлүүлэх </t>
  </si>
  <si>
    <t>Завхан аймгийн ОНӨГ</t>
  </si>
  <si>
    <t>Завхан ЗД</t>
  </si>
  <si>
    <t>6-1/443</t>
  </si>
  <si>
    <t>2019.02.18</t>
  </si>
  <si>
    <t>6-1/779</t>
  </si>
  <si>
    <t>Чоногол трейд ХХК</t>
  </si>
  <si>
    <t>Нахиа импекс ХХК</t>
  </si>
  <si>
    <t>Орхон аймаг дахь бүсийн оношилгоо, эмчилгээний төвөөс зарласан 2019 оны хэрэгцээт эм, эмнэлэгийн хэрэгсэл худалдан авах</t>
  </si>
  <si>
    <t>Орхон аймаг дахь БОЭТ</t>
  </si>
  <si>
    <t>2019.02.02</t>
  </si>
  <si>
    <t>6-1/459</t>
  </si>
  <si>
    <t>Нэгдсэн эмнэлгийн эм, эмнэлгийн хэрэгсэл худардан авах</t>
  </si>
  <si>
    <t>эм эмнэлгийн хэрэгсэл худалдан авах</t>
  </si>
  <si>
    <t>Эх хүүхдийн эрүүл мэндийн үндэсний төв</t>
  </si>
  <si>
    <t>Улсын Нэгдүгээр төв эмнэлэг</t>
  </si>
  <si>
    <t>Булган эрүүл мэндийн төв</t>
  </si>
  <si>
    <t>Булган нэгдсэн эмнэлэг</t>
  </si>
  <si>
    <t>Гэр, бүл, хүүхэд, ахмадын соёл, амралтын цогцолборын барилгын ажил</t>
  </si>
  <si>
    <t>ХНХЯ</t>
  </si>
  <si>
    <t>6-1/585</t>
  </si>
  <si>
    <t>Мөнх-өргөө ХХК</t>
  </si>
  <si>
    <t>Цэцэрлэгийн барлига, 150 ор, /Сонгино хайрхан дүүрэг, 23-р хороо/</t>
  </si>
  <si>
    <t>Айтүүлс ХХК</t>
  </si>
  <si>
    <t>Орхон аймгийн ЕБС-дад шалгалтын материал засагч төхөөрөмж, технологийн ангийг тохижуулахад зориулсан сургалтын тоног төхөөрөмж нийлүүлэх</t>
  </si>
  <si>
    <t>6-1/458</t>
  </si>
  <si>
    <t>2019.02.15</t>
  </si>
  <si>
    <t>6-1/735</t>
  </si>
  <si>
    <t>Адоресити ХХК</t>
  </si>
  <si>
    <t>Төв оффисын байр</t>
  </si>
  <si>
    <t>Электрон техник ХХК</t>
  </si>
  <si>
    <t>Лед дэлгэц худалдан авах, суурилуулах</t>
  </si>
  <si>
    <t xml:space="preserve">Улсын Гуравдугаар төв эмнэлэг </t>
  </si>
  <si>
    <t>6-1/572</t>
  </si>
  <si>
    <t>Эн би эс эй си</t>
  </si>
  <si>
    <t>Баянхонгор аймгийн Хүрээмарал сумын төвийг инженерийн шугам сүлжээтэй болгох</t>
  </si>
  <si>
    <t>Баянхонгор аймгийн Хүрээмарал сумын ЗДТГ</t>
  </si>
  <si>
    <t>Баянхонгор ЗД</t>
  </si>
  <si>
    <t>Дархан-Уул аймгийн Хог тээврийн шахдаг машин худалдан авах</t>
  </si>
  <si>
    <t xml:space="preserve">УБТЗТЭ-ийн 2019 оны эм, эмнэлгийн хэрэгсэл оношлуур худалдан авах </t>
  </si>
  <si>
    <t>УБТЗТЭ</t>
  </si>
  <si>
    <t>6-1/596</t>
  </si>
  <si>
    <t>2018.02.18</t>
  </si>
  <si>
    <t>6-1/796</t>
  </si>
  <si>
    <t>Оюудент ХХК</t>
  </si>
  <si>
    <t>Аймгийн эрүүл мэндийн байгууллагуудын хэрэгцээт эм, эмнэлгийн хэрэгсэл, урвалж бодис нийлүүлэх ажил” тендер шалгаруулалтын 18 дугаар багц</t>
  </si>
  <si>
    <t>Баян-Өлгий аймгийн ЭМГ</t>
  </si>
  <si>
    <t>Монкон констракшн ХХК</t>
  </si>
  <si>
    <t>Эрүүл мэндийн төвийн барилгын өргөтгөл</t>
  </si>
  <si>
    <t>6-1/635</t>
  </si>
  <si>
    <t>2019.02.25</t>
  </si>
  <si>
    <t>6-1/959</t>
  </si>
  <si>
    <t>Этүгэн жим ХХК</t>
  </si>
  <si>
    <t>Лед дэлгэц худалдан авах , суурилуулах</t>
  </si>
  <si>
    <t>Mend amor mon</t>
  </si>
  <si>
    <t>Сумын цэцэрлэгүүдэд тоглоом нийлүүлэх </t>
  </si>
  <si>
    <t>Даланзадгад сумын ЗДТГ</t>
  </si>
  <si>
    <t>6-1/654</t>
  </si>
  <si>
    <t>6-1/803</t>
  </si>
  <si>
    <t>Дорнод аймаг дахь бүсийн оношилгоо, эмчилгээний төвөөс зарласан 2019 оны хэрэгцээт эм, эмнэлэгийн хэрэгсэл худалдан авах</t>
  </si>
  <si>
    <t>Дорнод аймгийн ЭМГ</t>
  </si>
  <si>
    <t>Дорнод ЗД</t>
  </si>
  <si>
    <t>2019.02.26</t>
  </si>
  <si>
    <t>6-1/953</t>
  </si>
  <si>
    <t>Сүлдэт жороо ХХК</t>
  </si>
  <si>
    <t>Дорноговь аймгийн нэгдсэн эмнэлэг, 2019 онд хэрэглэгдэх эм, эмнэлгийн хэрэгсэл, урвалж бодис ханган нийлүүлэх </t>
  </si>
  <si>
    <t>Дорноговь аймаг ЭМГ</t>
  </si>
  <si>
    <t>6-1/657</t>
  </si>
  <si>
    <t>6-1/981</t>
  </si>
  <si>
    <t>Э.Сэлэнгэ</t>
  </si>
  <si>
    <t>Си Эйч Си ХХК</t>
  </si>
  <si>
    <t>Футур вижн ХХК</t>
  </si>
  <si>
    <t xml:space="preserve">Принтерийн хор нийлүүлэх </t>
  </si>
  <si>
    <t>Нийслэлийн МХГ</t>
  </si>
  <si>
    <t>ШС</t>
  </si>
  <si>
    <t>2019.03.01</t>
  </si>
  <si>
    <t>6-1/1043</t>
  </si>
  <si>
    <t>Нарт-эрдэнэс ХХК</t>
  </si>
  <si>
    <t>Баянзүрх дүүргийн 20 дугаар хороо, Баяндөхөм, Хар усан тохой хэсэгт гэрэлтүүлгийн ажил</t>
  </si>
  <si>
    <t>Айвико интернашнл ХХК</t>
  </si>
  <si>
    <t>Даланзадгад сумын төвийн гаднах гэрэлтүүлгийг нэмэгдүүлэх ажил</t>
  </si>
  <si>
    <t>6-1/797</t>
  </si>
  <si>
    <t>2019.03.04</t>
  </si>
  <si>
    <t>6-1/1118</t>
  </si>
  <si>
    <t>Ахжибек ХХК</t>
  </si>
  <si>
    <t>Даянгийн оторын барилга</t>
  </si>
  <si>
    <t>Баян-Өлгий аймаг Улаанхус сумын ЗДТГ</t>
  </si>
  <si>
    <t>Баян-Өлгий ЗД</t>
  </si>
  <si>
    <t>2019.02.20</t>
  </si>
  <si>
    <t>6-1/833</t>
  </si>
  <si>
    <t>Отгонсүрэн</t>
  </si>
  <si>
    <t>Халиун түмэн булаг ХХК</t>
  </si>
  <si>
    <t>Номгон ахлах сургуулийн бага ангийн хүүхдийн Үдийн цай нийлүүлэх 2, 3 дугаар багц</t>
  </si>
  <si>
    <t>Баянхонгор аймгийн ЗДТГ</t>
  </si>
  <si>
    <t>6-1/802</t>
  </si>
  <si>
    <t>6-1/1120</t>
  </si>
  <si>
    <t>Хустайн шил ХХК</t>
  </si>
  <si>
    <t>Монгол шуудан ХК</t>
  </si>
  <si>
    <t>Софтлайн Азия ХХК</t>
  </si>
  <si>
    <t>Windows албан ёсны үйлдлийнсистем худалдан авах</t>
  </si>
  <si>
    <t xml:space="preserve">Санхүүгийн зохицуулах хороо </t>
  </si>
  <si>
    <t>СС</t>
  </si>
  <si>
    <t>Түлхүүр гардлуулах гэрээ Цэцэрлэгийн барилга, 150 ор Сонгинохайрхан дүүрэг, 23 дугаар хороо</t>
  </si>
  <si>
    <t>Бумбат зүрх ХХК</t>
  </si>
  <si>
    <t>Харуул хамгаалалтын ажил гүйцэтгэх</t>
  </si>
  <si>
    <t>Үндэсний цэцэрлэгт хүрээлэн ОНӨТҮГ</t>
  </si>
  <si>
    <t>2019.03.05</t>
  </si>
  <si>
    <t>Үндэсний цэцэрлэгт хүрээлэн- А бүсийн Z1 талбайд зүлгэжүүлэлтийн ажил 2 га</t>
  </si>
  <si>
    <t>6-1/852</t>
  </si>
  <si>
    <t>2019.03.06</t>
  </si>
  <si>
    <t>6-1/1176</t>
  </si>
  <si>
    <t>Үндэсний цэцэрлэгт хүрээлэн- В бүсийн Z2  талбайд зүлгэжүүлэх ажил 1,5 га</t>
  </si>
  <si>
    <t>Үндэсний цэцэрлэгт хүрээлэн- С бүсийн Z3 талбайд зүлэгжүүлэх ажил гүйцэтгэх 1,5 га</t>
  </si>
  <si>
    <t>Үндэсний цэцэрлэгт хүрээлэн- Ногоог багууламж хотон шавьж өвчинтэй тэмцэх ажил гүйцэтгэх 6 удаагын давталттай 254 га</t>
  </si>
  <si>
    <t xml:space="preserve">Ус сувгийн удирдах газрын принтерийн хор нийлүүлэх </t>
  </si>
  <si>
    <t>УСУГ
ОНӨААТҮГ</t>
  </si>
  <si>
    <t>Лүндээ очир ХХК</t>
  </si>
  <si>
    <t>Архивын нягтруулшсан шүүгээ нийлүүлэх</t>
  </si>
  <si>
    <t>Нуган трейд ХХК</t>
  </si>
  <si>
    <t xml:space="preserve">Нэг дүгээр эмнэлгийн зарласан 2019 онд хэрэглэгдэх эм, эмнэлгийн хэрэгсэл, урвалж бодис ханган </t>
  </si>
  <si>
    <t>6-1/899</t>
  </si>
  <si>
    <t>2019.03.14</t>
  </si>
  <si>
    <t>Нью грийн форест ХХК</t>
  </si>
  <si>
    <t>АШУҮИС-аас Эрүү нүүрний дэлгэмэл болон хажуугийн зургийн рентген аппарат нийлүүлэх</t>
  </si>
  <si>
    <t>АШУҮИС</t>
  </si>
  <si>
    <t>6-1/963</t>
  </si>
  <si>
    <t>2019.03.11</t>
  </si>
  <si>
    <t>Үндэсний дата төв УТҮГ</t>
  </si>
  <si>
    <t>Дулаахан жаргалант ХХК</t>
  </si>
  <si>
    <t>В бүсийн Z2 талбайд мод сөөгний усалгааны ажил гүйцэтгэх</t>
  </si>
  <si>
    <t>6-1/980</t>
  </si>
  <si>
    <t>В бүсийн Z2 талбайд ногоон байгууламжийн арчилгааны ажил гйүцэтгэх</t>
  </si>
  <si>
    <t>Эрдэнэ-энх трейд ХХК</t>
  </si>
  <si>
    <t>Сүхбаатар, Чингэлтэй дүүргийн СӨБ-ийн байгууллагуудын хүнсний бараа бүтээгдхүүн нийлүүлэх</t>
  </si>
  <si>
    <t>Багачууд хүнс ОНӨААТҮГ</t>
  </si>
  <si>
    <t>6-1/983</t>
  </si>
  <si>
    <t>6-1/1227</t>
  </si>
  <si>
    <t>Номт марал ХХК</t>
  </si>
  <si>
    <t>эм эмнэлгийн хэрэгсэл, урвалж бодис худалдан авах</t>
  </si>
  <si>
    <t>6-1/1008</t>
  </si>
  <si>
    <t>2019.03.12</t>
  </si>
  <si>
    <t>6-1/1248</t>
  </si>
  <si>
    <t>Бест шүес ХХК</t>
  </si>
  <si>
    <t>Хэрэгцээт хувцас хэрэглэл бэлтгэн нийлүүлэх</t>
  </si>
  <si>
    <t>6-1027</t>
  </si>
  <si>
    <t>6-1/1249</t>
  </si>
  <si>
    <t>Эм, эмнэлгийн хэрэгсэл, урвалж бодис оношлуур худалдан авах</t>
  </si>
  <si>
    <t>Эн ар би ХХК</t>
  </si>
  <si>
    <t>Эрүүл мэндийн урьдчилсан үзлэг</t>
  </si>
  <si>
    <t>Эм, эмнэлгийн хэрэгсэл, урвалж оношлуур худалдан авах </t>
  </si>
  <si>
    <t xml:space="preserve">Эм, эмнэлгийн хэрэгсэл нийлүүлэх </t>
  </si>
  <si>
    <t>Хөвсгөл аймгийн Нэгдсэн эмнэлэг</t>
  </si>
  <si>
    <t>6-1/1075</t>
  </si>
  <si>
    <t>6-1/1343</t>
  </si>
  <si>
    <t>Глобал ацетилен ХХК</t>
  </si>
  <si>
    <t>ХӨСҮТ-д эм, эмнэлгийн хэрэгсэл, оношлуур худалдан авах Багц-28</t>
  </si>
  <si>
    <t>Эм, эмнэлгийн хэрэгсэл нийлүүлэх</t>
  </si>
  <si>
    <t>6-1/1076</t>
  </si>
  <si>
    <t>6-1/1334</t>
  </si>
  <si>
    <t>Хүүхдийн хоол хүнс бэлтгэн нийлүүлэх</t>
  </si>
  <si>
    <t>Дархан-уул аймаг 10 дугаар цэцэрлэг</t>
  </si>
  <si>
    <t>2019.03.15</t>
  </si>
  <si>
    <t>6-1/1396</t>
  </si>
  <si>
    <t>Моносфарм трейд ХХК</t>
  </si>
  <si>
    <t>Төв аймгийн ЭМГ</t>
  </si>
  <si>
    <t>6-1/1397</t>
  </si>
  <si>
    <t>Эм, эмнэлгийн хэрэгсэл, оношлуур ханган нийлүүлэх</t>
  </si>
  <si>
    <t>Хавдар судлалын үндэсний төв клиник эмнэлэг</t>
  </si>
  <si>
    <t>6-1/1111</t>
  </si>
  <si>
    <t>2019.03.13</t>
  </si>
  <si>
    <t>6-1/1270</t>
  </si>
  <si>
    <t>Медклийн ХХК</t>
  </si>
  <si>
    <t>Дархан-ахай ХХК</t>
  </si>
  <si>
    <t>Түлш халаалт</t>
  </si>
  <si>
    <t>Дархан сум ЕБС </t>
  </si>
  <si>
    <t>2019.03.22</t>
  </si>
  <si>
    <t>6-1/1572</t>
  </si>
  <si>
    <t>Ус татх шугам хоолойн техник эдийн засгийн үндэслэл боловсруулах</t>
  </si>
  <si>
    <t>2019.03.18</t>
  </si>
  <si>
    <t>6-1/1489</t>
  </si>
  <si>
    <t>Төв аймаг ЭМГ</t>
  </si>
  <si>
    <t>Дархан-Уул аймаг ЭМГ</t>
  </si>
  <si>
    <t>6-1/1454</t>
  </si>
  <si>
    <t>Монгол эм импекс ХХК</t>
  </si>
  <si>
    <t>Цус сэлбэлт үндэсний төвд эм, эмнэлгийн хэрэгсэл нийлүүлэх</t>
  </si>
  <si>
    <t>Цус сэлбэлт үндэсний төв</t>
  </si>
  <si>
    <t>6-1/1212</t>
  </si>
  <si>
    <t>6-1/1457</t>
  </si>
  <si>
    <t>Говь-Алтайн эрүүл мэндийн төв болон сумдын эрүүл мэндийн төвдэм эмнэлгийн хэрэгсэл нийлүүлэх</t>
  </si>
  <si>
    <t>Говь-Алтай аймгийн ЭМГ</t>
  </si>
  <si>
    <t>6-1/1213</t>
  </si>
  <si>
    <t>2019.03.21</t>
  </si>
  <si>
    <t>Ростов ХХК</t>
  </si>
  <si>
    <t>Ханхонгор сумын 12 км замын зураг төсөв боловсруулах</t>
  </si>
  <si>
    <t>Вагнер ази тоног төхөөрөмж ХХК</t>
  </si>
  <si>
    <t>авто ачигч</t>
  </si>
  <si>
    <t>Огторгуйн бүтээл ХХК</t>
  </si>
  <si>
    <t>Дархан сумын 3-р багт орших 1,647 км урттай сайжруулсан шороон замыг хатуу хучилттай болгох 2-р үе шатны ажлыг гүйцэтгэх</t>
  </si>
  <si>
    <t>6-1/1414</t>
  </si>
  <si>
    <t>Чандмань хархираа ХХК</t>
  </si>
  <si>
    <t>Галт тэрэгний цагаан хэрэглэлийн иж бүрдэл</t>
  </si>
  <si>
    <t>Монгол-оросын хувь нийлүүлсэн УБТЗ нийгэмлэг</t>
  </si>
  <si>
    <t>Хүүхдийн хоол хүнсний матерал нийлүүлэх</t>
  </si>
  <si>
    <t>Дархан сумын 1 дүгээр цэцэрлэг</t>
  </si>
  <si>
    <t>6-1/1413</t>
  </si>
  <si>
    <t>Комфорт импекс ХХК</t>
  </si>
  <si>
    <t>Инвертор нийлүүлэх</t>
  </si>
  <si>
    <t>Дулааны IV цахилгаан станц</t>
  </si>
  <si>
    <t>6-1/1241</t>
  </si>
  <si>
    <t>6-1/1571</t>
  </si>
  <si>
    <t>2019 оны өндөр өртөгтэй тусламж үйлчилгээнд шаардлагтай имплант, протез, эмнэлгийн хэрэгсэлхудалдан авах</t>
  </si>
  <si>
    <t>6-1/1252</t>
  </si>
  <si>
    <t>2019.03.25</t>
  </si>
  <si>
    <t>6-1/1630</t>
  </si>
  <si>
    <t xml:space="preserve">Баянхонгор аймгийн Нэгдсэн эмнэлэг </t>
  </si>
  <si>
    <t>6-1/1261</t>
  </si>
  <si>
    <t>6-1/1646</t>
  </si>
  <si>
    <t>Сэлэнгэ аймгийн ОНӨГ</t>
  </si>
  <si>
    <t>Сэлэнгэ ЗД</t>
  </si>
  <si>
    <t>6-1/1647</t>
  </si>
  <si>
    <t>Лед дэлгэц, техник хэрэгсэл нийлүүлэх</t>
  </si>
  <si>
    <t>Воком технологи ХХК</t>
  </si>
  <si>
    <t>Адмон принт ХХК</t>
  </si>
  <si>
    <t>Төрийн үйлчилгээний лавлагааны нэгдсэн маягт нийлүүлэх</t>
  </si>
  <si>
    <t>6-1/1575</t>
  </si>
  <si>
    <t>Цэргийн төв эмнэлгийн эм эмнэлгийн хэрэгсэл нийлүүлэх</t>
  </si>
  <si>
    <t>БХЯ</t>
  </si>
  <si>
    <t>6-1/1186</t>
  </si>
  <si>
    <t>2019.03.19</t>
  </si>
  <si>
    <t>6-1/1519</t>
  </si>
  <si>
    <t>Ариутгал халдваргүйтлийн бодис 30 дугаар багц</t>
  </si>
  <si>
    <t>6-1/1284</t>
  </si>
  <si>
    <t>2019.03.20</t>
  </si>
  <si>
    <t>6-1/1540</t>
  </si>
  <si>
    <t>Арвайхээр суманд кинотеатр байгуулах ажлын гүйцэтгэгч сонгон шалгаруулах</t>
  </si>
  <si>
    <t>Өвөрхангай ЗД</t>
  </si>
  <si>
    <t>2019.03.26</t>
  </si>
  <si>
    <t>Тэнгэрийн уул ХХК</t>
  </si>
  <si>
    <t>Политехникийн коллежийн хичээлийн үйлдвэрлэлийн дадлагын матерал нийлүүлэх</t>
  </si>
  <si>
    <t>6-1/1637</t>
  </si>
  <si>
    <t>эм эмнэлгийн хэрэгсэл худалдан авах багц 28</t>
  </si>
  <si>
    <t>Аймгийн нэгдсэн эмнэлэг, Мандах суман дахь хөдөөгийн нэгдсэн эмнэлэг, Сайхан сумын сум дундын эмнэлэг, сум тосгодын эрүүл мэндийн төвүүдэд 2019 онд хэрэглэх эм, эмнэлгийн хэрэгсэл худалдан авах</t>
  </si>
  <si>
    <t>Дес ХХК</t>
  </si>
  <si>
    <t>эм бэлдмэл, эмнэлгийн хэрэгсэл худалдан авах</t>
  </si>
  <si>
    <t xml:space="preserve">Баянхонгор аймаг Нэгдсэн эмнэлэг </t>
  </si>
  <si>
    <t>Эм, эмнэлгийн хэрэгсэл, ороох боох материал нийлүүлэх</t>
  </si>
  <si>
    <t>Цэргийн төв эмнэлгийн хэрэгцээт эм, ороох боох материал</t>
  </si>
  <si>
    <t>6-1/1636</t>
  </si>
  <si>
    <t>Хаан хүнс катеринг ХХК</t>
  </si>
  <si>
    <t>Эрдэнэт үйлдвэр ХХК-ийн үйлдвэрийн дүүрэгт ажилдаг ажилтануудад халуун хоолоор үйлчилгээ үзүүлэх</t>
  </si>
  <si>
    <t>2019.03.28</t>
  </si>
  <si>
    <t>6-1/1771</t>
  </si>
  <si>
    <t>Аймгийн эмнэлэгт эм, эмнэлгийн хэрэгсэл, лаборторын бодис нийлүүлэх</t>
  </si>
  <si>
    <t>Сүхбаатар аймгийн ЭМГ</t>
  </si>
  <si>
    <t>6-1/1348</t>
  </si>
  <si>
    <t>2019.03.27</t>
  </si>
  <si>
    <t>6-1/1716</t>
  </si>
  <si>
    <t>Хайрхан ойл ХХК</t>
  </si>
  <si>
    <t>Мазут нийлүүлэх</t>
  </si>
  <si>
    <t>6-1/1385</t>
  </si>
  <si>
    <t>6-1/1764</t>
  </si>
  <si>
    <t>Алтайн газрын хүч ХХК</t>
  </si>
  <si>
    <t>Мэргэжлийн хяналтын газрын барилга /Завхан, Улиастай сум/</t>
  </si>
  <si>
    <t>Оддөл ХХК</t>
  </si>
  <si>
    <t>6-1/1642</t>
  </si>
  <si>
    <t>Бест энержи сэйвинг ХХК</t>
  </si>
  <si>
    <t>Төвийн дулаан хангамжинд холбогдох боломжгүй төрийн өмчийн 10-аас доошгүй барилгын дулааныг байгаль орчинд ээлтэй технологиор шийдвэрлэх</t>
  </si>
  <si>
    <t>Тана орд ХХК</t>
  </si>
  <si>
    <t>Хүний хөгжлийн төвийн барилга</t>
  </si>
  <si>
    <t>Булган аймаг ОНӨГ</t>
  </si>
  <si>
    <t>Булган ЗД</t>
  </si>
  <si>
    <t>2019.03.29</t>
  </si>
  <si>
    <t>6-1/1805</t>
  </si>
  <si>
    <t>Ногоон очир ХХК</t>
  </si>
  <si>
    <t>Зуухны барилгын дээврийг хэсэгчлэн солих</t>
  </si>
  <si>
    <t>ЭДЦС ТӨХК</t>
  </si>
  <si>
    <t>6-1/1769</t>
  </si>
  <si>
    <t>Монголын роботын боловсролын нийгэмлэг НҮТББ</t>
  </si>
  <si>
    <t>Орхон аймгийн ерөнхий боловсролын сургуульд шалгалтын материал засах төхөөрөмж технологийн ангийг тохижуулахад зориулсан сургалтын тоног төхөөрөмж нийлүүлэх Багц-2</t>
  </si>
  <si>
    <t>6-1/1458</t>
  </si>
  <si>
    <t>6-1/1644</t>
  </si>
  <si>
    <t>Толгой, нүүр хамгаалах хэрэгсэл нийлүүлэх</t>
  </si>
  <si>
    <t>6-1/1661</t>
  </si>
  <si>
    <t>Дорнын хишиг ХХК</t>
  </si>
  <si>
    <t xml:space="preserve">Гэрлийн шил, гэрэлтүүлэгийн хэрэгсэл нийлүүлэх </t>
  </si>
  <si>
    <t>Дорнод бүсийн эрчим хүчний систем ТӨХК</t>
  </si>
  <si>
    <t>6-1/1499</t>
  </si>
  <si>
    <t>2019.04.01</t>
  </si>
  <si>
    <t>6-1/1837</t>
  </si>
  <si>
    <t>Өлзий ден фүүдс</t>
  </si>
  <si>
    <t>Эрдэнэт үйлдвэр ХХК-ийн үйлдвэрийн дүүрэгт ажилдаг ажилтануудад халуун хоолоор үйлчилгээ үзүүлэх Багц-2</t>
  </si>
  <si>
    <t>6-1/1498</t>
  </si>
  <si>
    <t>6-1/1800</t>
  </si>
  <si>
    <t>Илденгүн хошуу ХХК</t>
  </si>
  <si>
    <t>ЭХЭМҮТ-ийн эм. эмнэлгийн хэрэгсэл, урвалж бодис ханган нийлүүлэгчийг сонгох</t>
  </si>
  <si>
    <t>6-1/1497</t>
  </si>
  <si>
    <t>6-1/1834</t>
  </si>
  <si>
    <t>Арь констракшн ХХК</t>
  </si>
  <si>
    <t>6-1/1412</t>
  </si>
  <si>
    <t>6-1/1643</t>
  </si>
  <si>
    <t>Вертексмон ХХК</t>
  </si>
  <si>
    <t>Цаг агаарын урьдчилсан мэдээ хэлэлцэх видео хурлын систем</t>
  </si>
  <si>
    <t>ЦУОШГ</t>
  </si>
  <si>
    <t>6-1/1755</t>
  </si>
  <si>
    <t>Моонгол даатгал ХХК</t>
  </si>
  <si>
    <t>Даатгалын үйлчилгээ үзүүлэгчийг сонгон шалгаруулах 1, 2, 3, 6 дугаар багц</t>
  </si>
  <si>
    <t>Эбээ ХХК</t>
  </si>
  <si>
    <t>Нүүрс, түлшний мод нийлүүлэх</t>
  </si>
  <si>
    <t>6-1/1558</t>
  </si>
  <si>
    <t>2019,03,29</t>
  </si>
  <si>
    <t>6-1/1802</t>
  </si>
  <si>
    <t>МЗЭ ХХК</t>
  </si>
  <si>
    <t xml:space="preserve">Баянтүмэн сумын төвийн халаалтын тогоо халаалтын системийн засвар </t>
  </si>
  <si>
    <t>2019.04.03</t>
  </si>
  <si>
    <t>6-1/1875</t>
  </si>
  <si>
    <t>Эм. эмнлэгийн хэрэгсэл, урвалж бодис ханган нийлүүлэх 87, 89 дүгээр багц</t>
  </si>
  <si>
    <t>6-1/1557</t>
  </si>
  <si>
    <t>Эм. эмнлэгийн хэрэгсэл, урвалж бодис ханган нийлүүлэх 14 дүгээр багц</t>
  </si>
  <si>
    <t>2019.04.02</t>
  </si>
  <si>
    <t>6-1/1853</t>
  </si>
  <si>
    <t>Эм. эмнлэгийн хэрэгсэл, урвалж бодис ханган нийлүүлэх 26 дугаар багц</t>
  </si>
  <si>
    <t>6-1/1722</t>
  </si>
  <si>
    <t>6-1/1852</t>
  </si>
  <si>
    <t>Абсолют чойс ХХК</t>
  </si>
  <si>
    <t xml:space="preserve">Хөдөлмөр хамгааллын гутал нийлүүлэх </t>
  </si>
  <si>
    <t xml:space="preserve"> Дархан дулааны сүлжээ ТӨХК</t>
  </si>
  <si>
    <t>6-1/1567</t>
  </si>
  <si>
    <t>2019,04,04</t>
  </si>
  <si>
    <t>6/1901</t>
  </si>
  <si>
    <t>Галт тэрэгний цагаан хэрэглэлийн иж бүрдэл худалдан авах</t>
  </si>
  <si>
    <t>Энержи стандарт ХХК</t>
  </si>
  <si>
    <t>Насос, насосын сэлбэг нийлүүлэх</t>
  </si>
  <si>
    <t>Дулааны III цахилгаан станц ТӨХК</t>
  </si>
  <si>
    <t>6-1/1885</t>
  </si>
  <si>
    <t>Як трейд ХХК</t>
  </si>
  <si>
    <t xml:space="preserve">ажилчдын зуны ажлын гутал </t>
  </si>
  <si>
    <t>2019,03,28</t>
  </si>
  <si>
    <t>6-1/1758</t>
  </si>
  <si>
    <t>Мсел ХХК</t>
  </si>
  <si>
    <t>Тэжээлийн блок</t>
  </si>
  <si>
    <t>УЦТС ТӨХК</t>
  </si>
  <si>
    <t>6-1/1801</t>
  </si>
  <si>
    <t>Биаконэро констракшн ХХК</t>
  </si>
  <si>
    <t>Насос, насосын сэлбэг</t>
  </si>
  <si>
    <t>Эм. эмнэлгийн хэрэгсэл оношлуур нийлүүлэх</t>
  </si>
  <si>
    <t>6-1/1615</t>
  </si>
  <si>
    <t>2019.04.04</t>
  </si>
  <si>
    <t>6-1/1900</t>
  </si>
  <si>
    <t>Глобал бэст ХХК</t>
  </si>
  <si>
    <t>ОБА-ны эрэлч нохойн албанд нохойны хуурай хоол худалдан авах</t>
  </si>
  <si>
    <t>ОБЕГ</t>
  </si>
  <si>
    <t>Билэг дизайн ХХК</t>
  </si>
  <si>
    <t>Ажлын гутал нийлүүлэх</t>
  </si>
  <si>
    <t>Эрдэнэт булганы цахилгаан түгээх сүлжээ ТӨХК</t>
  </si>
  <si>
    <t>6-1/1613</t>
  </si>
  <si>
    <t>2019.04.05</t>
  </si>
  <si>
    <t>6-1/1952</t>
  </si>
  <si>
    <t>Хөгжим аппаратур худалдан авх</t>
  </si>
  <si>
    <t>Налайх дүүргийн ХААА</t>
  </si>
  <si>
    <t>6-1/1614</t>
  </si>
  <si>
    <t>6-1/1914</t>
  </si>
  <si>
    <t>Бодь элетроникс ХХК</t>
  </si>
  <si>
    <t>Сервер, сторэйж нийлүүлэх</t>
  </si>
  <si>
    <t>6-1/1612</t>
  </si>
  <si>
    <t>6-1/1964</t>
  </si>
  <si>
    <t>Хустайн шанд ХХК</t>
  </si>
  <si>
    <t>Сурагчдын хоол хүнсний бараа материал нийлүүлэх</t>
  </si>
  <si>
    <t>Төв аймгийн Баянчандмань сумын МСҮТ</t>
  </si>
  <si>
    <t>Төв ЗД</t>
  </si>
  <si>
    <t>Принтерийн хор нийлүүлэх </t>
  </si>
  <si>
    <t>Нийслэлийн мэргэжлийн хяналтын газар</t>
  </si>
  <si>
    <t>0</t>
  </si>
  <si>
    <t>6-1/1721</t>
  </si>
  <si>
    <t>ХСҮТ-д эм, эмнэлгийн хэрэгсэл, оношлуур нийлүүлэх  88 багц</t>
  </si>
  <si>
    <t>6-1/1937</t>
  </si>
  <si>
    <t>Санхэрлэн ХХК</t>
  </si>
  <si>
    <t>Хөдөлмөр хамгаалал, гутал, хамгаалах хэрэгсэл</t>
  </si>
  <si>
    <t>6-1/1876</t>
  </si>
  <si>
    <t>Смарт трафик ХХК</t>
  </si>
  <si>
    <t>Аймгийн цагдаагийн газарт хурд хэмжигч болон согтуурлын хэмжээ тогтоогч авах</t>
  </si>
  <si>
    <t>2019.04.08</t>
  </si>
  <si>
    <t>6-1/1991</t>
  </si>
  <si>
    <t xml:space="preserve">Архивын нягтруулсан шүүгээ, тавиур нийлүүлэх </t>
  </si>
  <si>
    <t>6-1/1640</t>
  </si>
  <si>
    <t>2019,04,08</t>
  </si>
  <si>
    <t>6-1/1993</t>
  </si>
  <si>
    <t>Монфа трейд ХХК</t>
  </si>
  <si>
    <t>Эм. эмнлэгийн хэрэгсэл, урвалж бодис ханган нийлүүлэх 2, 9 дүгээр багц</t>
  </si>
  <si>
    <t>ТТАХНЭ</t>
  </si>
  <si>
    <t>6-1/1706</t>
  </si>
  <si>
    <t>6-1/1990</t>
  </si>
  <si>
    <t>Загасан соёомбо ХХК</t>
  </si>
  <si>
    <t>Угаалгын нунтаг нийлүүлэх</t>
  </si>
  <si>
    <t>6-1/1707</t>
  </si>
  <si>
    <t>2019.04.09</t>
  </si>
  <si>
    <t>6-1/2016</t>
  </si>
  <si>
    <t>Сүслэн эрдэнэ ХХК</t>
  </si>
  <si>
    <t>Сурагчлы нүдийн цай цайны газрын түрээслэгчийг сонгох</t>
  </si>
  <si>
    <t>Орхон аймгийн БСУГ</t>
  </si>
  <si>
    <t>6/1639</t>
  </si>
  <si>
    <t>2019,04,09</t>
  </si>
  <si>
    <t>6/1994</t>
  </si>
  <si>
    <t>Говь-сүмбэр аймгийн төвийн 6-0,4кв-ын цахилгаан түгээх сүлжээг шинэчлэх, сайжруулах</t>
  </si>
  <si>
    <t>6-1/2014</t>
  </si>
  <si>
    <t>2019.04.10</t>
  </si>
  <si>
    <t>6-1/2089</t>
  </si>
  <si>
    <t>Эгэл дулаан ХХК</t>
  </si>
  <si>
    <t>Нийтийн эзэмшлийн талбай тохижиол/Увс, улаангом сум, 3 дугаар баг/</t>
  </si>
  <si>
    <t>6-1/1936</t>
  </si>
  <si>
    <t xml:space="preserve">Архангай аймгийн ОНӨГ </t>
  </si>
  <si>
    <t>Архангай ЗД</t>
  </si>
  <si>
    <t>Дархан-уул аймаг 18 дугаар цэцэрлэг</t>
  </si>
  <si>
    <t>6-1/1715</t>
  </si>
  <si>
    <t>6-1/2128</t>
  </si>
  <si>
    <t>Зоос булаг ХХК</t>
  </si>
  <si>
    <t>Батлан хамгаалахын хэрэгцээт бусад төрлийн бараа материалыг бэлтгэн нийлүүлэх 12 багц</t>
  </si>
  <si>
    <t>6-1/1752</t>
  </si>
  <si>
    <t>6-1/2010</t>
  </si>
  <si>
    <t>6-1/1749</t>
  </si>
  <si>
    <t>6-1/1935</t>
  </si>
  <si>
    <t>Ач мед ХХК</t>
  </si>
  <si>
    <t>Оюутан цэрэг хөтөлбөрийн хэрэгцээт бараа материал багц 10</t>
  </si>
  <si>
    <t>6-1/1748</t>
  </si>
  <si>
    <t>2019.04.11</t>
  </si>
  <si>
    <t>6-1/2154</t>
  </si>
  <si>
    <t>Буман их өргөө ХХК</t>
  </si>
  <si>
    <t>Замын гэрэглтүүлэг засвар</t>
  </si>
  <si>
    <t>Дорнод аймгийн Баянтүмэн сумын ЗД</t>
  </si>
  <si>
    <t>6-1/2023</t>
  </si>
  <si>
    <t>Ус цаг уур, орчны хяналт шинжилгээний салбарын төв, төв орон нутгийн байгууллагуудын компьютер нийлүүлэх</t>
  </si>
  <si>
    <t>6-1/1750</t>
  </si>
  <si>
    <t>6-1/2009</t>
  </si>
  <si>
    <t>Холбоо, сүлжээ, цахим технологид шаарддлагатай тоног төхөөрөмж, сэлбэг хэрэгсэл нийлүүлэх</t>
  </si>
  <si>
    <t>6-1/1751</t>
  </si>
  <si>
    <t>6-1/2155</t>
  </si>
  <si>
    <t>Шүүх өргөтгөлийн барилга</t>
  </si>
  <si>
    <t>6-1/1796</t>
  </si>
  <si>
    <t>6-1/2175</t>
  </si>
  <si>
    <t>Мэргэдийн Өлгий ХХК</t>
  </si>
  <si>
    <t>"Нормын хувцас, зөөлөн эдлэл" худалдан авах</t>
  </si>
  <si>
    <t>6-1/1787</t>
  </si>
  <si>
    <t>6-1/2195</t>
  </si>
  <si>
    <t>Намдэмүн сервис ХХК</t>
  </si>
  <si>
    <t>Шуудангийн зориулалттай автомашин нийлүүлэх</t>
  </si>
  <si>
    <t>6-1/1683</t>
  </si>
  <si>
    <t>2019,04.08</t>
  </si>
  <si>
    <t>6/1992</t>
  </si>
  <si>
    <t>Цагдаагийн байгууллагын хэрэгцээнд компьютер, хэвлэгч бэлтгэн нийлүүлэх</t>
  </si>
  <si>
    <t>Цагдаагийн ерөнхий газар</t>
  </si>
  <si>
    <t>6-1/1798</t>
  </si>
  <si>
    <t>6-1/2203</t>
  </si>
  <si>
    <t>Эм эмнэлгийн хэрэгсэл лабораторийн  урвалж, цус, цусан бүтээгдхүүн худалдан авах 1, 14, 17</t>
  </si>
  <si>
    <t>6-1/1797</t>
  </si>
  <si>
    <t>6-1/2134</t>
  </si>
  <si>
    <t>Би би экс эл</t>
  </si>
  <si>
    <t>Оюутан цэрэг хэрэгцээт хүнсний бүтээгдхүүнхувцас хэрэглэл, барилгын материал</t>
  </si>
  <si>
    <t>Пое свич </t>
  </si>
  <si>
    <t>6-1/2015</t>
  </si>
  <si>
    <t>Ухаалаг шийдэл ХХК</t>
  </si>
  <si>
    <t>Вебсайт шинэчлэх</t>
  </si>
  <si>
    <t>6-1/1826</t>
  </si>
  <si>
    <t>2019.04.15</t>
  </si>
  <si>
    <t>6-1/2252</t>
  </si>
  <si>
    <t>Олон цэгийн доргионы кварц хэмжүүр нийлүүлэх</t>
  </si>
  <si>
    <t>6-1/1873</t>
  </si>
  <si>
    <t>2019.04.12</t>
  </si>
  <si>
    <t>6-1/2208</t>
  </si>
  <si>
    <t>Цубу трейд ХХК</t>
  </si>
  <si>
    <t>6-1/1870</t>
  </si>
  <si>
    <t>Монгол түлш ХХК</t>
  </si>
  <si>
    <t>Election of the Individual Consultant for the field survey of "Fulle sel-sufficient energy supplyfrom renewable energy sources in tsagaan uur soum, Kuvsgul province</t>
  </si>
  <si>
    <t>СЭХҮТ</t>
  </si>
  <si>
    <t>6-1/2248</t>
  </si>
  <si>
    <t>Монголиан стар бистрибюшин ХХК</t>
  </si>
  <si>
    <t>Эм эмнэлгийн хэрэгсэл лабораторийн  урвалж, цус, цусан бүтээгдхүүн худалдан авах 45 дугаар багц</t>
  </si>
  <si>
    <t>6-1/1871</t>
  </si>
  <si>
    <t>6-1/2136</t>
  </si>
  <si>
    <t>2019 оны өндөр өртөгтэй тусламж үйлчилгээнд шаардлагтай имплант, протез, эмнэлгийн хэрэгсэл худалдан авах</t>
  </si>
  <si>
    <t>6-1/1869</t>
  </si>
  <si>
    <t>6-1/2135</t>
  </si>
  <si>
    <t>Онч марал ХХК</t>
  </si>
  <si>
    <t>Статистикийн мэдээлэл боловсруулах систем</t>
  </si>
  <si>
    <t>6-1/2222</t>
  </si>
  <si>
    <t>Ботгонжин ХХК</t>
  </si>
  <si>
    <t>Малчин багийн засварын ажил</t>
  </si>
  <si>
    <t>6-1/1881</t>
  </si>
  <si>
    <t>2019.04.16</t>
  </si>
  <si>
    <t>6-1/2292</t>
  </si>
  <si>
    <t>Мадимос групп ХХК</t>
  </si>
  <si>
    <t>ЧД, 19 дүгээр хорооны автозамын засвар, шинэчлэлт/1,5км/</t>
  </si>
  <si>
    <t>Нийслэлийн АЗХГ</t>
  </si>
  <si>
    <t>Дорнод газар ХХК</t>
  </si>
  <si>
    <t>Дархан дэд станцын 35кВ-ын Р-1, Р-2 реактор солих, угсарч, суурилуулах</t>
  </si>
  <si>
    <t>6-1/1946</t>
  </si>
  <si>
    <t>6-1/2244</t>
  </si>
  <si>
    <t>Ай си ай систем монголиа ХХК</t>
  </si>
  <si>
    <t>Өгөгдлийн сүлжээний хяналт удирдлагын систем</t>
  </si>
  <si>
    <t>МХС ТӨХК</t>
  </si>
  <si>
    <t>Сандал буйдан нийлүүлэх</t>
  </si>
  <si>
    <t>6-1/1919</t>
  </si>
  <si>
    <t>6-1/2288</t>
  </si>
  <si>
    <t>Ням төгөлдөр ХХК</t>
  </si>
  <si>
    <t>Хүнсний эрхийн бичгээр үйлчилгээ үзүүлэх дэлгүүр сонгох</t>
  </si>
  <si>
    <t>Хан-уул дүүргийн ХААА</t>
  </si>
  <si>
    <t>6-1/1915</t>
  </si>
  <si>
    <t>2019.04.17</t>
  </si>
  <si>
    <t>6-1/2311</t>
  </si>
  <si>
    <t>Машин механизм ХХК</t>
  </si>
  <si>
    <t>Цагдаагийн хэлтсийн барилга /Дундговь аймгийн, Сайнцагаан сум/</t>
  </si>
  <si>
    <t>Дундговь аймгийн ОНӨГ</t>
  </si>
  <si>
    <t>Дундговь ЗД</t>
  </si>
  <si>
    <t>6-1/1945</t>
  </si>
  <si>
    <t>6-1/2284</t>
  </si>
  <si>
    <t>Цэргийн албан хаагчийн хувцас, ахуйн хэрэглээ 9 дүгээр багц</t>
  </si>
  <si>
    <t>ШШГЕГ</t>
  </si>
  <si>
    <t>Хэрэглэгчийн хандалтын нэгдсэн удирдлагын систем нийлүүлэх</t>
  </si>
  <si>
    <t>6-1/1916</t>
  </si>
  <si>
    <t>6-1/2290</t>
  </si>
  <si>
    <t>Бодь даатгал ХХК</t>
  </si>
  <si>
    <t>Гурав дугаар төв эмнэлэг</t>
  </si>
  <si>
    <t>6-1/1953</t>
  </si>
  <si>
    <t>Гарааны технологийн инкубатор ХХК</t>
  </si>
  <si>
    <t>Бэлчээрийн монгол малын сүү хими, биохимийн найрлагыг тогтоох түүгээр зохицуулах хүнс үйлдвэрлэх туршилт судалгаа</t>
  </si>
  <si>
    <t>ХХААХХЯ</t>
  </si>
  <si>
    <t>6-1/1940</t>
  </si>
  <si>
    <t>6-1/2263</t>
  </si>
  <si>
    <t>Хөвсгөл зам ХХК</t>
  </si>
  <si>
    <t>Аялал жуулчлалын босоо тэнхлэгийн зам</t>
  </si>
  <si>
    <t>Хөвсгөл аймгийн ЗДТГ</t>
  </si>
  <si>
    <t>Хөвсгөл ЗД</t>
  </si>
  <si>
    <t>6-1/1938</t>
  </si>
  <si>
    <t>6-1/2281</t>
  </si>
  <si>
    <t>Сайн-амгалан ХХК</t>
  </si>
  <si>
    <t xml:space="preserve">Хүнс тэжээлийн тусламж дэмжлэг, хүнсний эрхийн бичгээр үйлчилгээ үзүүлэх дэлгүүр </t>
  </si>
  <si>
    <t>Орхон аймгийн ХХҮГ</t>
  </si>
  <si>
    <t>6-1/1941</t>
  </si>
  <si>
    <t>2019.04.18</t>
  </si>
  <si>
    <t>6-1/2327</t>
  </si>
  <si>
    <t>Агротрейд импекс ХХК</t>
  </si>
  <si>
    <t>25 тонны даацтай автокран нийлүүлэх</t>
  </si>
  <si>
    <t>6-1/1939</t>
  </si>
  <si>
    <t>6-1/2264</t>
  </si>
  <si>
    <t>Даян өгөөж ХХК</t>
  </si>
  <si>
    <t>Хүнс тэжээлийн тусламж, дэмжлэг</t>
  </si>
  <si>
    <t>Оюу-дархан ХХК</t>
  </si>
  <si>
    <t>6-1/1989</t>
  </si>
  <si>
    <t>Крантай ачааны автомашин нийлүүлэх</t>
  </si>
  <si>
    <t>Тридум ХХК</t>
  </si>
  <si>
    <t>Гантигшилтгээн ХХК</t>
  </si>
  <si>
    <t>6-1/2012</t>
  </si>
  <si>
    <t>Аодэ лизинг ХХК</t>
  </si>
  <si>
    <t>Тээврийн ачааны машин нийүүлэх</t>
  </si>
  <si>
    <t>Сод монгол групп ХХК</t>
  </si>
  <si>
    <t>Түлш нийлүүлэх</t>
  </si>
  <si>
    <t>Окси газ ХХК</t>
  </si>
  <si>
    <t>Хавдар судлалын үндэсний төвд эм, эмнэлгийн хэрэгсэл, оношлуур нийлүүлэх багц 88</t>
  </si>
  <si>
    <t>6-1/2092</t>
  </si>
  <si>
    <t>6-1/2013</t>
  </si>
  <si>
    <t>2019.04.24</t>
  </si>
  <si>
    <t>6-1/2479</t>
  </si>
  <si>
    <t>Логийн нэгдсэн удирдлагын систем нийлүүлэх</t>
  </si>
  <si>
    <t>6-1/2064</t>
  </si>
  <si>
    <t>2019.04.22</t>
  </si>
  <si>
    <t>6-1/2393</t>
  </si>
  <si>
    <t>Ажлын костюм</t>
  </si>
  <si>
    <t>Дулааны II цахилгаан станц</t>
  </si>
  <si>
    <t>Кристалхилл капитал ХХК</t>
  </si>
  <si>
    <t>6-1/2093</t>
  </si>
  <si>
    <t>2019.04.23</t>
  </si>
  <si>
    <t>6-1/2435</t>
  </si>
  <si>
    <t>Жараахайн булаг ХХК</t>
  </si>
  <si>
    <t>ЭШ-11/70 алхагч экскаваторын шанаган шүд нийлүүлэх</t>
  </si>
  <si>
    <t>6-1/2066</t>
  </si>
  <si>
    <t>2019.04.26</t>
  </si>
  <si>
    <t>6-1/2596</t>
  </si>
  <si>
    <t>6-1/2250</t>
  </si>
  <si>
    <t>Регал-инженеринг ХХК</t>
  </si>
  <si>
    <t>Сайжруулсан шахмал түлшний үйлдвэрийн 2,3 дугаар шугамын тоног төхөөрөмж</t>
  </si>
  <si>
    <t>6-1/2091</t>
  </si>
  <si>
    <t>6-1/2394</t>
  </si>
  <si>
    <t>Албан хэрэгцээнд зөөврийн компьютер нийлүүлэх</t>
  </si>
  <si>
    <t>Хөгжлийн банк</t>
  </si>
  <si>
    <t>Деаэратор №3 шинээр солих</t>
  </si>
  <si>
    <t>6-1/2143</t>
  </si>
  <si>
    <t>6-1/2362</t>
  </si>
  <si>
    <t>Физик серверийн виртуалчлах 
системийн лиценз, виртуал сүлжээний аюулгүй байдлын хамгаалалтын системийн лиценз нийлүүлэх</t>
  </si>
  <si>
    <t>6-1/2137</t>
  </si>
  <si>
    <t>6-1/2490</t>
  </si>
  <si>
    <t>Өндөр өртөгт эмнэлгийн хэрэгсэл худалдан авах багц 5</t>
  </si>
  <si>
    <t>6-1/2173</t>
  </si>
  <si>
    <t>Өндөр өртөгт эмнэлгийн хэрэгсэл худалдан авах багц 1</t>
  </si>
  <si>
    <t>Зонне ХХК</t>
  </si>
  <si>
    <t>Өндөр өртөгт эмнэлгийн хэрэгсэл худалдан авах багц 17</t>
  </si>
  <si>
    <t>Монголфарм ХХК</t>
  </si>
  <si>
    <t>Нийслэлийн Эрүүл мэндийн газрын харьяа байгууллагуудын 2019 онд хэрэглэх эм эмнэлгийн хэрэгсэл Багц 47</t>
  </si>
  <si>
    <t>Өндөр өртөгтэй тусламж үйлчилгээнд шаардлагатай эмнэлгийн хэрэгсэл худалдан авах</t>
  </si>
  <si>
    <t>Нийслэлийн Амгалан Амаржих газар</t>
  </si>
  <si>
    <t>6-1/2174</t>
  </si>
  <si>
    <t>2019.04.19</t>
  </si>
  <si>
    <t>6-1/2365</t>
  </si>
  <si>
    <t>Зуурмаг ХХК</t>
  </si>
  <si>
    <t>Шилүүстэй сумын ЕБС-ын 75 хүүхдийн дотуур байрны засварын ажил</t>
  </si>
  <si>
    <t>6-1/2550</t>
  </si>
  <si>
    <t>Цахилгаан үүсгүүр, хяналтын төхөөрөмж нийлүүлэх БАГЦ 1</t>
  </si>
  <si>
    <t>Мед монгол ХХК</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</si>
  <si>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t>
  </si>
  <si>
    <t>Өндөр өртөгт эмнэлгийн хэрэгсэл худалдан авах багц 1,2,8,9,10,12,15,21,22,23,24,28,32,35,44,46,51</t>
  </si>
  <si>
    <t>6-1/2196</t>
  </si>
  <si>
    <t>Цагдаагийн автомашин шинэчлэх</t>
  </si>
  <si>
    <t>6-1/2197</t>
  </si>
  <si>
    <t>6-1/2359</t>
  </si>
  <si>
    <t>ХАБЭМТ-д шаардлагатай эм, эмнэлгийн хэрэгсэл болон урвалж бодис худалдан авах</t>
  </si>
  <si>
    <t>ХАБЭМТ</t>
  </si>
  <si>
    <t>6-1/2200</t>
  </si>
  <si>
    <t>6-1/2434</t>
  </si>
  <si>
    <t>Өндөрхаан-өргөө ХХК</t>
  </si>
  <si>
    <t>Хэнтий аймгийн Хэрлэн голын гүүрний постны зогсоол барих</t>
  </si>
  <si>
    <t>Хэнтий аймгийн ОНӨГ</t>
  </si>
  <si>
    <t>Хэрэгцээт хувцасны бараа материал бэлтгэн нийлүүлэх Багц 3</t>
  </si>
  <si>
    <t>БХИС</t>
  </si>
  <si>
    <t>6-1/2497</t>
  </si>
  <si>
    <t>Хэрэгцээт хувцасны бараа материал бэлтгэн нийлүүлэх Багц 4</t>
  </si>
  <si>
    <t>Тээврийн хэрэгслийн гэрчилгээ хэвлэн нийлүүлэх</t>
  </si>
  <si>
    <t>ЗТХЯ</t>
  </si>
  <si>
    <t>6-1/2214</t>
  </si>
  <si>
    <t>Дорнод гурил ХХК</t>
  </si>
  <si>
    <t>Хүнсний бүтээгдхүүн нийлүүлэх</t>
  </si>
  <si>
    <t>6-1/2215</t>
  </si>
  <si>
    <t>6-1/2356</t>
  </si>
  <si>
    <t>Автоблок ХХК</t>
  </si>
  <si>
    <t>Наранбулаг сумын соёлын төвд 
тоног төхөөрөмж нийлүүлэх</t>
  </si>
  <si>
    <t>6-1/2239</t>
  </si>
  <si>
    <t>6-1/2564</t>
  </si>
  <si>
    <t>Нийслэлийн Эрүүл мэндийн байгууллагуудын 2019 онд хэрэглэх эм эмнэлгийн хэрэгсэл Багц 38</t>
  </si>
  <si>
    <t>6-1/2229</t>
  </si>
  <si>
    <t>6-1/2366</t>
  </si>
  <si>
    <t>Ерайна-ал хоршоо</t>
  </si>
  <si>
    <t>Сумын хэмжээнд нийгмийн халамжийн дэмжлэг туслалцаа зайлшгүй шаардлагатай 154 өрхөд хүнсний бичгээр хүнс нийлүүлэгчийг сонгох</t>
  </si>
  <si>
    <t>Баян-Өлгий аймгийн Улаанхус сумын ЗДТГ</t>
  </si>
  <si>
    <t>6-1/2249</t>
  </si>
  <si>
    <t>Лэд дэлгэц, дагалдах хэрэгсэл</t>
  </si>
  <si>
    <t>Түмэн засал ХХК</t>
  </si>
  <si>
    <t>Будаг нийлүүлэгчийг сонгох</t>
  </si>
  <si>
    <t>6-1/2273</t>
  </si>
  <si>
    <t>2019.04.29</t>
  </si>
  <si>
    <t>6-1/2646</t>
  </si>
  <si>
    <t>Рояал алтай констракшн ХХК</t>
  </si>
  <si>
    <t xml:space="preserve">Сургуулийн барилгын засвар </t>
  </si>
  <si>
    <t>Булган аймгийн ЗД</t>
  </si>
  <si>
    <t>Таятан фүүд ХХК</t>
  </si>
  <si>
    <t>Эрдэнэт үйлдвэрийн дүүрэгт ажилладаг ажилтануудад халуун хоолоор үйлчилгээ үзүүлэх</t>
  </si>
  <si>
    <t>6-1/2381</t>
  </si>
  <si>
    <t>Төрийн тусгай албан хаагчдын нэгдсэн эмнэлэгт 2019 онд эм, эмнэлгийн хэрэгсэл, эрвалж бодис авах</t>
  </si>
  <si>
    <t>6-1/2269</t>
  </si>
  <si>
    <t>6-1/2662</t>
  </si>
  <si>
    <t>Цэргийн албан хаагчдын гэнтийн ослын даатгалын үйлчилгээ үзүүлэгчийг сонгох</t>
  </si>
  <si>
    <t>6-1/2268</t>
  </si>
  <si>
    <t>6-1/2633</t>
  </si>
  <si>
    <t>Экструд констракшн ХХК</t>
  </si>
  <si>
    <t>Хөвсгөл аймгийн Баянзүрх сумын Засаг даргын тамгын газрын барилга угсралтын ажлын гүйцэтгэгч сонгох</t>
  </si>
  <si>
    <t>Миланд агро ХХК</t>
  </si>
  <si>
    <t>Оюутан цэрэг хөтөлбөрийн хэрэгцээт хувцас хэрэглэл, хүнс, эм, бичиг хэрэг, тавилга хэрэгсэл, барилгын материал, түлш, шатахуун тосолгооны материал</t>
  </si>
  <si>
    <t>6-1/2283</t>
  </si>
  <si>
    <t xml:space="preserve">Ирээдүйн одод сургуулийн мэдээлэл зүйн кабинетын тохижилт </t>
  </si>
  <si>
    <t>Орхон аймгийн Баян-өндөр сум ЗДТГ</t>
  </si>
  <si>
    <t>6-1/2259</t>
  </si>
  <si>
    <t>6-1/2630</t>
  </si>
  <si>
    <t>Мэдээллийн хэрэгслийн тоног төхөөрөмж нийлүүлэх</t>
  </si>
  <si>
    <t>6-1/2260</t>
  </si>
  <si>
    <t>6-1/2629</t>
  </si>
  <si>
    <t>Төрийн албан хаагчдын хэрэгцээнд компьютер, тоног төхөөрөмж нийлүүлэх</t>
  </si>
  <si>
    <t>Хан-уул дүүргийн ЗДТГ</t>
  </si>
  <si>
    <t>6-1/2271</t>
  </si>
  <si>
    <t>6-1/2587</t>
  </si>
  <si>
    <t>Тэтү ХХК</t>
  </si>
  <si>
    <t>Шинэ цогцолборын гадна хашаа</t>
  </si>
  <si>
    <t>6-1/2238</t>
  </si>
  <si>
    <t>6-1/2669</t>
  </si>
  <si>
    <t>Нийслэлийн Эрүүл мэндийн байгууллагуудын 2019 онд хэрэглэх эм эмнэлгийн хэрэгсэл Багц 37</t>
  </si>
  <si>
    <t>Соёомбо принтинг ХХК</t>
  </si>
  <si>
    <t>Улсын мэдээллийн маягт нийлүүлэх</t>
  </si>
  <si>
    <t>УБЕГ</t>
  </si>
  <si>
    <t>6-1/2302</t>
  </si>
  <si>
    <t>6-1/2647</t>
  </si>
  <si>
    <t>Үүри авто сервис ХХК</t>
  </si>
  <si>
    <t>Шүүр нийлүүлэх</t>
  </si>
  <si>
    <t>Нийслэлийн хот тохижилтын газар</t>
  </si>
  <si>
    <t>6-1/2301</t>
  </si>
  <si>
    <t>2019.04.30</t>
  </si>
  <si>
    <t>6-1/2725</t>
  </si>
  <si>
    <t>6-1/2320</t>
  </si>
  <si>
    <t>6-1/2688</t>
  </si>
  <si>
    <t>Мон-илч ХХК</t>
  </si>
  <si>
    <t>Зуух №1 засвар шинэчлэл</t>
  </si>
  <si>
    <t>Шинжлэх ухаан технологийн их сургууль дулааны техник, үйлдвэрлэлийн экологийн хүрээлэн</t>
  </si>
  <si>
    <t>Билэгтзам ХХК</t>
  </si>
  <si>
    <t>Ноён сумаас Сухайт хүртлэх сайжруулсан шороон зам</t>
  </si>
  <si>
    <t>6-1/2323</t>
  </si>
  <si>
    <t>2019.05.01</t>
  </si>
  <si>
    <t>6-1/2718</t>
  </si>
  <si>
    <t>Ойн хортны тэмцлийн ажил хийх</t>
  </si>
  <si>
    <t>6-1/2347</t>
  </si>
  <si>
    <t>6-1/2650</t>
  </si>
  <si>
    <t>Тэтү  ХХК</t>
  </si>
  <si>
    <t>Баян-өлгийн аймгийн техникийн хяналтын үзлэгийн төвийн барилгын ажил /24м*10м/</t>
  </si>
  <si>
    <t>Авто тээврийн үндэсний төв ТӨҮГ</t>
  </si>
  <si>
    <t>6-1/2376</t>
  </si>
  <si>
    <t>2019.05.06</t>
  </si>
  <si>
    <t>6-1/2820</t>
  </si>
  <si>
    <t>Моно Билка ХХК</t>
  </si>
  <si>
    <t xml:space="preserve">Баян-уул сумын ЗДТГ-т хог тээврийн автомашин нийлүүлэх </t>
  </si>
  <si>
    <t>Говь-Алтай аймгийн ОНӨГ</t>
  </si>
  <si>
    <t>Говь-алтай ЗД</t>
  </si>
  <si>
    <t>Дархан ар-шанд ХХК</t>
  </si>
  <si>
    <t>Хийн шахуурга/ хөдөлгүүргүй/ 6ВВ-2 нэр төрөл</t>
  </si>
  <si>
    <t>Ойн таксаци ХХК</t>
  </si>
  <si>
    <t>Агнитрейд ХХК</t>
  </si>
  <si>
    <t>6-1/2348</t>
  </si>
  <si>
    <t>6-1/2729</t>
  </si>
  <si>
    <t>Эрч-ус ХХК</t>
  </si>
  <si>
    <t>Зуд болон ой, хээрийн түймэртэй тэмцэх олон нийтийн чадавхийг бэхжүүлэх</t>
  </si>
  <si>
    <t>Кэй пи эм жи аудит ХХК</t>
  </si>
  <si>
    <t>Монгол Улсын 2018 оны нэгтгэл тайлан боловсруулах Хараат бус хянагч-нэгтгэгчийг нээлттэй тендер шалгаруулалт</t>
  </si>
  <si>
    <t>МОҮЗСТАА</t>
  </si>
  <si>
    <t>Рояал алтай Констракшн ХХК</t>
  </si>
  <si>
    <t>Механик заал, сэлбэгийн агуулахын дээврийн иж бүрэн их засвар</t>
  </si>
  <si>
    <t>6-1/2346</t>
  </si>
  <si>
    <t>2019.05.03</t>
  </si>
  <si>
    <t>6-1/2785</t>
  </si>
  <si>
    <t>Бах асыл ХХК</t>
  </si>
  <si>
    <t>Зайлшгүй шаардлагатай өрхөд хүнсний эрхийн бичгээр хүнс нийлүүлэх</t>
  </si>
  <si>
    <t>Баян-Өлгий аймгийн Сагсай сумын ЗД</t>
  </si>
  <si>
    <t>6-1/2364</t>
  </si>
  <si>
    <t>6-1/2819</t>
  </si>
  <si>
    <t>Маягт, үнэт цаас нийлүүлэх</t>
  </si>
  <si>
    <t>6-1/2345</t>
  </si>
  <si>
    <t>2019.05.02</t>
  </si>
  <si>
    <t>6-1/2771</t>
  </si>
  <si>
    <t>Манхан-уст ХХК</t>
  </si>
  <si>
    <t>Хог хаягдал ачиж буулгах тусгай зориулалтын автомашин , тэвш нийлүүлэх 1 дүгээр багц</t>
  </si>
  <si>
    <t>Рингоуд ХХК</t>
  </si>
  <si>
    <t>Танжарых ХХК</t>
  </si>
  <si>
    <t>Баян-Өлгий Хөдөлмөр, халамжийн үйлчилгээний газар</t>
  </si>
  <si>
    <t>6-1/2415</t>
  </si>
  <si>
    <t>6-1/2822</t>
  </si>
  <si>
    <t>Ачит боломж ХХК</t>
  </si>
  <si>
    <t>Иргэний нисэхийн ерөнхий газар, түүний харьяа байгууллагуудын ундны цэвэр ус</t>
  </si>
  <si>
    <t xml:space="preserve">Жавхлант цогцолбор сургууль 640 хүүхдийн хичээлийн байрны барилга </t>
  </si>
  <si>
    <t xml:space="preserve">Завхан аймгийн ОНӨГ </t>
  </si>
  <si>
    <t>Эм, эмнэлгийн хэрэгсэл багц 10</t>
  </si>
  <si>
    <t xml:space="preserve">Нийслэлийн шүд эрүү нүүрний төв </t>
  </si>
  <si>
    <t>IBS</t>
  </si>
  <si>
    <t>дэд бүтцийн хөгжил Баянзүрх, Дархан, Сэлэнгэ төсөл зураг боловсруулах</t>
  </si>
  <si>
    <t>дэд бүтцийн хөгжил Сонгино-хайрхан  төсөл зураг боловсруулах</t>
  </si>
  <si>
    <t>Жамъяан Пайтан ХХК</t>
  </si>
  <si>
    <t>Баянхонгор, Эрдэнэцогт суманд баригдах 240 суудалтай соёлын төвийн барилга</t>
  </si>
  <si>
    <t>Сумдын өгөгдлийн сүлжээний хүрээг нэмэгдүүлэх төхөөрөмж</t>
  </si>
  <si>
    <t>Өндөр өртөгтэй зарим тусламж үйлчилгээнд хэрэглэгдэх эмнэлгийн хэрэгсэл, протез худалдан авах</t>
  </si>
  <si>
    <t>Чандмань-бадрал ХХК</t>
  </si>
  <si>
    <t>Замын -үүд сумын 1 дүгээр цэцэрлэгийн барилгын дотор сантехник, гадна бохир усны шугамын их засвар</t>
  </si>
  <si>
    <t>Фүүл комплет ХХК</t>
  </si>
  <si>
    <t>Борхойн зам ХХК</t>
  </si>
  <si>
    <t xml:space="preserve">Аймгийн төвийн дугуйн зам барих </t>
  </si>
  <si>
    <t>Арыс хоршоо</t>
  </si>
  <si>
    <t>Дэлүүн сумын хэмжээнд нийгмийн халамжийн дэмжлэг туслалцаа зайлшгүй шаардлагатай 118 өрхийн 678 иргэнд хүнсний эрхийн бичгээр хнс нийлүүлэх</t>
  </si>
  <si>
    <t>Баян-Өлгий аймгийн дэлүүн сумын ЗД</t>
  </si>
  <si>
    <t>6-1/2476</t>
  </si>
  <si>
    <t>6-1/2821</t>
  </si>
  <si>
    <t>Нурганат ХХК</t>
  </si>
  <si>
    <t>Констант констракшн ХХК</t>
  </si>
  <si>
    <t>Тунгаасан усан сангийн үнсийг бүрэн цэвэрлэх</t>
  </si>
  <si>
    <t>6-1/2456</t>
  </si>
  <si>
    <t>6-1/2800</t>
  </si>
  <si>
    <t>БНАСАУ-ын ЭСЯ-ны дээврийн засварын ажил</t>
  </si>
  <si>
    <t>Дипломат байгууллагын үйлчилгээ эрхлэх газар</t>
  </si>
  <si>
    <t>Дахот ХХК</t>
  </si>
  <si>
    <t>Гадна цахилгаан хангамжийн өргөтгөл барих</t>
  </si>
  <si>
    <t>Гэгээн цайдам ХХК</t>
  </si>
  <si>
    <t>Монхорус ХХК</t>
  </si>
  <si>
    <t>Нөөц цахилгаан үүсгүүр худалдан авах</t>
  </si>
  <si>
    <t>6-1/2455</t>
  </si>
  <si>
    <t>6-1/2802</t>
  </si>
  <si>
    <t>Хөвсгөл аймгийн Шинэ-Идэр сумын Шивэрт, Бумбатын давааны зам гүүрийн засварын ажил</t>
  </si>
  <si>
    <t>6-1/2457</t>
  </si>
  <si>
    <t>6-1/2801</t>
  </si>
  <si>
    <t xml:space="preserve">Гранд тек ХХК </t>
  </si>
  <si>
    <t>ШУТИС-ын хичээлийн IV үйлдвэрлэлийн технологи, судалгаа, инновацын барилга буулгах болон зураг, төсөв боловсруулах</t>
  </si>
  <si>
    <t>ШУТИС</t>
  </si>
  <si>
    <t>6-1/2469</t>
  </si>
  <si>
    <t>6-1/2817</t>
  </si>
  <si>
    <t>Сонгино хархан дүүргийн хүүхдийн цэцэрлэгийн Хүнсний бүтээгдхүүн нийлүүлэх</t>
  </si>
  <si>
    <t>Хүнс хангамж төв  ОНӨААТҮГ</t>
  </si>
  <si>
    <t>6-1/2471</t>
  </si>
  <si>
    <t>2019/05.06</t>
  </si>
  <si>
    <t>6-1/2823</t>
  </si>
  <si>
    <t>Далайгүүр ХХК</t>
  </si>
  <si>
    <t>Хорих ангийн хэрэгцээнд нүүрс нийлүүлэх</t>
  </si>
  <si>
    <t>Өвөрхангай аймгийн, Хархорин суман дах шүүхийн шийдвэр гүйцэтгэх</t>
  </si>
  <si>
    <t>6-1/2559</t>
  </si>
  <si>
    <t>6-1/2810</t>
  </si>
  <si>
    <t>Хулангийн хишиг ХХК</t>
  </si>
  <si>
    <t>Төсөвт байгууллагуудад хүнс нийлүүлэх багц 1</t>
  </si>
  <si>
    <t>Төв аймгийн Батсүмбэр сумын ЗДТГ</t>
  </si>
  <si>
    <t>6-1/2557</t>
  </si>
  <si>
    <t>2019.05.08</t>
  </si>
  <si>
    <t>6-1/2872</t>
  </si>
  <si>
    <t>Нарс монды гэрэлтүүлэг худалдан авах</t>
  </si>
  <si>
    <t>6-1/2555</t>
  </si>
  <si>
    <t>2019.05.09</t>
  </si>
  <si>
    <t>6-1/2913</t>
  </si>
  <si>
    <t>Уб-электро монтаж ХХК</t>
  </si>
  <si>
    <t>Эм бэлдмэл, эмнэлгийн хуругсэл худалдан авах багц 26</t>
  </si>
  <si>
    <t>Баянхонгор аймгийн Нэгдсэн эмнэлг</t>
  </si>
  <si>
    <t>Шатахуун тос, тосолгооныматериал нийлүүлэх</t>
  </si>
  <si>
    <t>ЦЕГ-СААА</t>
  </si>
  <si>
    <t>Койн хаус ХХК</t>
  </si>
  <si>
    <t>Цэвэр ус нийлүүлэх</t>
  </si>
  <si>
    <t>6-1/2539</t>
  </si>
  <si>
    <t>6-1/2784</t>
  </si>
  <si>
    <t>Би ти эс эн ХХК</t>
  </si>
  <si>
    <t>Азбэстан эдлэл нийлүүлэх</t>
  </si>
  <si>
    <t>6-1/2556</t>
  </si>
  <si>
    <t>6-1/2881</t>
  </si>
  <si>
    <t>Сургуулийн барилгын өргөтгөл 64 суудал /Улаанбаатар, Чингэлтэй дүүрэг, 5-р сургууль/</t>
  </si>
  <si>
    <t>6-1/2886</t>
  </si>
  <si>
    <t>Сархиа уулын чиглэлд эрүүл мэндийн алхалын зам хийх</t>
  </si>
  <si>
    <t>Асэ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</si>
  <si>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ЭМДЕГ</t>
  </si>
  <si>
    <t>Гурван гал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</si>
  <si>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Интермед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</si>
  <si>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Мөнгөнгүүр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</si>
  <si>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Гранд 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</si>
  <si>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Итгэл тод харш ХХК</t>
  </si>
  <si>
    <t>220/110 кВ-ын гарсан шугам, хүчний трансформаторын хамгаалалт шалгах боломж бүхий багаж нийлүүлэх</t>
  </si>
  <si>
    <t>Алтанжин чоян ХХК</t>
  </si>
  <si>
    <t>Дугуй Белаг 7540, HOWO 5707, HOWO 3257. SL-50W №1.2.3</t>
  </si>
  <si>
    <t>6-1/2610</t>
  </si>
  <si>
    <t>2019.05.10</t>
  </si>
  <si>
    <t>6-1/2972</t>
  </si>
  <si>
    <t>Онцгой байдлын албанд хувцас хэрэглэл худалдан авах Багц-11</t>
  </si>
  <si>
    <t>6-1/2880</t>
  </si>
  <si>
    <t>6-1/2914</t>
  </si>
  <si>
    <t>Хөрс тээврийн автосамосвал нийлүүлэх</t>
  </si>
  <si>
    <t>Багануур ХК</t>
  </si>
  <si>
    <t>Нүүрс тээврийн автосамосвал /50-60тн/ эийлүүлэх</t>
  </si>
  <si>
    <t>Юувоку ХХК</t>
  </si>
  <si>
    <t>Соёл урлагын их сургуулийн Оюутны дотуур байрны өргөтгөлийн ажил гүйцэтгэх</t>
  </si>
  <si>
    <t>СУИС</t>
  </si>
  <si>
    <t>ТКША</t>
  </si>
  <si>
    <t>Баян-Өлгий Өлгий сумын 10 дугаар багт хүнсний бичгээр хүнс нийлүүлэх</t>
  </si>
  <si>
    <t>Баян-Өлгий аймгийн ОНӨГ</t>
  </si>
  <si>
    <t>Жужу ХХК</t>
  </si>
  <si>
    <t>Төв аймгийн Баянчандмань сумын Цэцэрлэгийн барилгын барилга угсралтын ажил</t>
  </si>
  <si>
    <t>Төв аймгийн Барилга захиалагч орон сууцны корпораци ОНӨААТҮГ</t>
  </si>
  <si>
    <t>Их-Уул трейд ХХК</t>
  </si>
  <si>
    <t>Онцгой байдлын албанд хувцас хэрэглэл худалдан авах Багц-8</t>
  </si>
  <si>
    <t>6-1/2558</t>
  </si>
  <si>
    <t>БЧГ ХХК</t>
  </si>
  <si>
    <t>6-1/2663</t>
  </si>
  <si>
    <t>2019.05.13</t>
  </si>
  <si>
    <t>6-1/3001</t>
  </si>
  <si>
    <t>Пийбэрри ХХК</t>
  </si>
  <si>
    <t>Кофе, цай сүү, ёотон, гурилан бүтээгдэхүүн нийлүүлэх</t>
  </si>
  <si>
    <t>МИАТ ТӨХК</t>
  </si>
  <si>
    <t>Хэйви майнинг энжин ХХК</t>
  </si>
  <si>
    <t>Газар зүйн лабораторын тоног төхөөрөмж нийлүүлэх</t>
  </si>
  <si>
    <t>МУБИС МБУС</t>
  </si>
  <si>
    <t>6-1/2685</t>
  </si>
  <si>
    <t>2019.05.14</t>
  </si>
  <si>
    <t>6-1/3037</t>
  </si>
  <si>
    <t>Химийн лабораторын тоног төхөөрөмж нийлүүлэх</t>
  </si>
  <si>
    <t>6-1/2747</t>
  </si>
  <si>
    <t>2019.05.15</t>
  </si>
  <si>
    <t>6-1/3077</t>
  </si>
  <si>
    <t>Био медикал инженеринг ХХК</t>
  </si>
  <si>
    <t>Биологийн лабораторын тоног төхөөрөмж нийлүүлэх</t>
  </si>
  <si>
    <t>Люксдаймонд ХХК</t>
  </si>
  <si>
    <t>Гэрэлтүүлэгийн ажил хийхэд шаардлагатай тоног төхөөрөмж худалдан авах</t>
  </si>
  <si>
    <t>6-1/2748</t>
  </si>
  <si>
    <t>6-1/2871</t>
  </si>
  <si>
    <t>Тэнгэр уул констракшн ХХК</t>
  </si>
  <si>
    <t>Гашуун сухайтын авто замын засварын ажил багц 5</t>
  </si>
  <si>
    <t>6-1/2838</t>
  </si>
  <si>
    <t>6-1/3057</t>
  </si>
  <si>
    <t>Гео мэп ХХК</t>
  </si>
  <si>
    <t>Эрдэнэ сумын байшин байр, гэр хороолол, хашаа гудамны хаягжуулалт</t>
  </si>
  <si>
    <t>Дорноговь аймгийн Эрдэнэ сумын ЗДТГ</t>
  </si>
  <si>
    <t>6-1/2749</t>
  </si>
  <si>
    <t>6-1/3015</t>
  </si>
  <si>
    <t>Нэкст женерэйшн хеалт ХХК</t>
  </si>
  <si>
    <t>Физикийн лабораторын тоног төхөөрөмж нийлүүлэх</t>
  </si>
  <si>
    <t>Гашуун сухайтын авто замын засварын ажил багц 3</t>
  </si>
  <si>
    <t>Ник ХХК</t>
  </si>
  <si>
    <t>Зуны дизель түлш нийлүүлэх</t>
  </si>
  <si>
    <t>Екап ХХК</t>
  </si>
  <si>
    <t>Блокчейн технологид суурилсан арилжаа, төлбөр тооцооны иж бүрэн систем нэвтрүүлэх</t>
  </si>
  <si>
    <t>ХААБ ТӨХХК</t>
  </si>
  <si>
    <t>Төв шуудан барилга, Улаанбаатар хотын сүлжээний газрын барилгын дээврийн засварын ажил</t>
  </si>
  <si>
    <t>6-1/2763</t>
  </si>
  <si>
    <t>2019.05.21</t>
  </si>
  <si>
    <t>6-1/3193</t>
  </si>
  <si>
    <t>Бука ХХК</t>
  </si>
  <si>
    <t>Дулааны цахилгаан станцын БКЗ-75-39ФБ маркын зуух №4-ын агаарын халаагч солих</t>
  </si>
  <si>
    <t>Мэйжүрмэнт ХХК</t>
  </si>
  <si>
    <t>Вагон жин нийлүүлэх</t>
  </si>
  <si>
    <t>Амгалан дулааны цахилгаан станц ТӨХК</t>
  </si>
  <si>
    <t>6-1/2811</t>
  </si>
  <si>
    <t>6-1/3017</t>
  </si>
  <si>
    <t>Тогос уул хэсгийн 250 айлын гэр хорооллын гадна цахилгаан хангамж</t>
  </si>
  <si>
    <t>Төрөл бүрийн бээлий нийлүүлэх</t>
  </si>
  <si>
    <t>6-1/2809</t>
  </si>
  <si>
    <t>2019.05.22</t>
  </si>
  <si>
    <t>6-1/3254</t>
  </si>
  <si>
    <t>Ажлын костьюм</t>
  </si>
  <si>
    <t>Хзт-авто зам ХХК</t>
  </si>
  <si>
    <t>Налайх Чойр чиглэлийн 20.9 км авто замын өргөтгөл, шинучлэлтийн ажлын зөвлөх үйлчилгээний ажил</t>
  </si>
  <si>
    <t>Нийслэлийн авто замын хөгжлийн газар</t>
  </si>
  <si>
    <t>Булган аймгийн Сэлэнгэ сумын 75 хүүхдийн цэцэрлэгийн өргөтгөлийн барилга</t>
  </si>
  <si>
    <t>Булган аймгийн ЗДТГ</t>
  </si>
  <si>
    <t>6-1/2815</t>
  </si>
  <si>
    <t>2019.05.17</t>
  </si>
  <si>
    <t>6-1/3151</t>
  </si>
  <si>
    <t>Баянхонгор, Жинст сумын 240 хүүхдийн  суудалтай сургуулийн  барилга</t>
  </si>
  <si>
    <t>Бурхууд ХХК</t>
  </si>
  <si>
    <t>Нур көркем ХХК</t>
  </si>
  <si>
    <t>Зайлшгүй шаардлагатай өрхөд хүнсний эрхийн бичгээр хүнс нийлүүлэх багц 11</t>
  </si>
  <si>
    <t>Баян-өлгий аймгийн Хөдөлмөр, халамжийн үйлчилгээний газар</t>
  </si>
  <si>
    <t>Бако констракшн ХХК</t>
  </si>
  <si>
    <t>Станцын торон хашааны баруун талыг блок хашаагаар бүрэн солих</t>
  </si>
  <si>
    <t>6-1/2864</t>
  </si>
  <si>
    <t>2019.05.20</t>
  </si>
  <si>
    <t>6-1/3161</t>
  </si>
  <si>
    <t>6-1/2870</t>
  </si>
  <si>
    <t>6-1/3041</t>
  </si>
  <si>
    <t>Хасу энержи интернэшнл ХХК</t>
  </si>
  <si>
    <t>Сайжруулсан шахмал түлш савлах шуудай /1 тонн/ нийлүүлэх</t>
  </si>
  <si>
    <t>6-1/2865</t>
  </si>
  <si>
    <t>2019.05.23</t>
  </si>
  <si>
    <t>6-1/3300</t>
  </si>
  <si>
    <t>Грейдер худалдан авах</t>
  </si>
  <si>
    <t>6-1/2873</t>
  </si>
  <si>
    <t>Виртуалсофт ХХК</t>
  </si>
  <si>
    <t>Цэвэр усан хангажийн10 кВ-ын цахилгаан дамжуулах агаарын шугамын шинучлэл</t>
  </si>
  <si>
    <t>6-1/2884</t>
  </si>
  <si>
    <t>6-1/3222</t>
  </si>
  <si>
    <t>2019 онд өндөр өртөгтэй зарим тусламж, үйлчилгээнд шаардлагатай эмнэлгийн хэрэгсэл худалдан авах</t>
  </si>
  <si>
    <t>6-1/2885</t>
  </si>
  <si>
    <t>6-1/3205</t>
  </si>
  <si>
    <t>Номин даатгал ХХК</t>
  </si>
  <si>
    <t>6-1/2882</t>
  </si>
  <si>
    <t>6-1/3286</t>
  </si>
  <si>
    <t>И пи эс групп ХХК</t>
  </si>
  <si>
    <t>Гэрэлтүүлэг хийх ажил /16 дугаар хороо, Согоотын 19. 39. 40. 49. 77а. 82 дугаар гудамж</t>
  </si>
  <si>
    <t>Чингэлтэй дүүрэг ХААА</t>
  </si>
  <si>
    <t>Делиот онч аудит ХХК</t>
  </si>
  <si>
    <t>IPO-ийн бэлтгэл ажлын хүрээнд олон улсын аудитын стандартын дагуу санхүүгийн тайланд хөндлөнгийн аудит хийх</t>
  </si>
  <si>
    <t>Өндөр өртөгтэй зарим тусламж үйлчилгээнд хэрэглэгдэх эмнэлгийн хэрэгсэл, дротез худалдан авах</t>
  </si>
  <si>
    <t>Өнөрговь ХХК</t>
  </si>
  <si>
    <t>Даланзадгад сумын цэцэрлэгүүдэд хүүхдийн тоглоом нийлүүлэх</t>
  </si>
  <si>
    <t>6-1/2905</t>
  </si>
  <si>
    <t>6-1/3301</t>
  </si>
  <si>
    <t>Менд амор мон ХХК</t>
  </si>
  <si>
    <t>Монгол менежмент төв ХХК</t>
  </si>
  <si>
    <t>Хархорин сумын 75 хүүхдийн цэцэрлэгийн барилга угсралтын ажил</t>
  </si>
  <si>
    <t>Өвөрхангай  аймгийн ОНӨГ</t>
  </si>
  <si>
    <t>Уурхайн нөхцөлд зориулагдсан машин механизм</t>
  </si>
  <si>
    <t>6-1/2906</t>
  </si>
  <si>
    <t>6-1/3204</t>
  </si>
  <si>
    <t>Энхийг дэмжих ажиллагааны хэрэгцээт табель, хэрэг, холбооны тоног төхөөрөмж бэлтгэн нийлүүлэх</t>
  </si>
  <si>
    <t>6-1/2959</t>
  </si>
  <si>
    <t>6-1/3253</t>
  </si>
  <si>
    <t>Нийслэлийн ногоон бүсийн ойн санд  тархсан ойн хөнөөлт шавжтай тэмжэх , тэмцлийн ажил явуулах</t>
  </si>
  <si>
    <t>Нийслэлийн байгаль орчны газар</t>
  </si>
  <si>
    <t>6-1/2958</t>
  </si>
  <si>
    <t>6-1/3251</t>
  </si>
  <si>
    <t>Багануур зүүн өмнөд бүсийн цахилгаан түгээх сүлжээ ТӨХК</t>
  </si>
  <si>
    <t>6-1/2928</t>
  </si>
  <si>
    <t>6-1/3071</t>
  </si>
  <si>
    <t>Ай си ти сайн консалтинг ХХК</t>
  </si>
  <si>
    <t>6-1/2952</t>
  </si>
  <si>
    <t>6-1/3236</t>
  </si>
  <si>
    <t>Биг виг ХХК</t>
  </si>
  <si>
    <t>Өмнөговь аймгийн Ханхонгор сумын эрүүл мэндийн төвд өнгөт эхо аппарат нийлүүлэх </t>
  </si>
  <si>
    <t>6-1/2964</t>
  </si>
  <si>
    <t>6-1/3203</t>
  </si>
  <si>
    <t>Ай ти ти ай ХХК</t>
  </si>
  <si>
    <t>Дуү BS-106 автобусны сэлбэг худалдан авах</t>
  </si>
  <si>
    <t>Зорчигч тээвэр гурав ОНӨААТҮГ</t>
  </si>
  <si>
    <t>Ус сувгийн удирдах газарт крантай машин нийлүүлэх</t>
  </si>
  <si>
    <t>6-1/2974</t>
  </si>
  <si>
    <t>6-1/3252</t>
  </si>
  <si>
    <t>Биомед трейд ХХК</t>
  </si>
  <si>
    <t>Өнгөт ЭХО-аппарат</t>
  </si>
  <si>
    <t>Ханхонгор сумын ЗДТГ</t>
  </si>
  <si>
    <t>Эрхтэн шилжүүлэн суулгах эмчилгээнд хэрэглэгдэх багаж, тоног төхөөрөмж худалдан авах</t>
  </si>
  <si>
    <t>6-1/2975</t>
  </si>
  <si>
    <t>2019.05.27</t>
  </si>
  <si>
    <t>6-1/3372</t>
  </si>
  <si>
    <t>Гараан технологийн инкубатор ХХК</t>
  </si>
  <si>
    <t>Нийслэлийн ногоон бүсийн ойн санд тархсан ойн хөнөөлт шавжтай тэмжэх, тэмцлийн ажил явуулах</t>
  </si>
  <si>
    <t xml:space="preserve">Нийслэлийн байгаль орчны газар </t>
  </si>
  <si>
    <t>Олборлох йүлдвэрлэлийн ил тод байдлын санаачлага (ОҮИТБС)-ын Монгол улсын 2018 оны нэгтгэл тайлан хараат бус хянагч нэгтгэгчийг сонгон шалгаруулах</t>
  </si>
  <si>
    <t>Дэвжих эрдэнэ ХХК</t>
  </si>
  <si>
    <t>Улаанбаатар паласын хойд талын үерийн далан дагасан аво замыг 3 дугаар эмнэлгийн арын замтай холбох</t>
  </si>
  <si>
    <t>6-1/3000</t>
  </si>
  <si>
    <t>6-1/3248</t>
  </si>
  <si>
    <t>Рояал алтай констракшн  ХХК</t>
  </si>
  <si>
    <t>Сургуулийн барилгын засвар /Баяннуур сум/</t>
  </si>
  <si>
    <t>Жишиг хорооллийг эрчим хүчний нэгдсэн системд холбох ажил</t>
  </si>
  <si>
    <t>Төв аймгийн ОНӨГ</t>
  </si>
  <si>
    <t>6-1/3016</t>
  </si>
  <si>
    <t>2019.05.24</t>
  </si>
  <si>
    <t>Цавчим цахир ХХК</t>
  </si>
  <si>
    <t>Кварцын элс нийлүүлэх</t>
  </si>
  <si>
    <t>6-1/3014</t>
  </si>
  <si>
    <t>2019.05.28</t>
  </si>
  <si>
    <t>6-1/3435</t>
  </si>
  <si>
    <t>Улаанбаатар-Дархан чиглэлийн авто замаас Мандал сум хүртэлх авто замтай холбох хатуу хучилттай авто зам</t>
  </si>
  <si>
    <t>Номунзаяа ХХК</t>
  </si>
  <si>
    <t>Өлзийн тсумын спорт заалны барилга угсралтын ажил</t>
  </si>
  <si>
    <t>Мон таксаци ХХК</t>
  </si>
  <si>
    <t>Арьс өвчин судлалын үндэсний клиникийн гуравдугаар тасгийн засвар</t>
  </si>
  <si>
    <t>6-1/3044</t>
  </si>
  <si>
    <t>6-1/3421</t>
  </si>
  <si>
    <t>Престиж инженеринг ХХК</t>
  </si>
  <si>
    <t xml:space="preserve">2 дугаар багийн гэр хорооллийн цэвэр усны шугамд холбох, Тэрэгтний эх үүсвэрт өргөх станц, цэвэршүүлэх тоног төхөөрөмж суурилуулах </t>
  </si>
  <si>
    <t>Говьсүмбэр аймгийн ОНӨГ</t>
  </si>
  <si>
    <t>Говьсүмбэр ЗД</t>
  </si>
  <si>
    <t>6-1/3047</t>
  </si>
  <si>
    <t>6-1/3357</t>
  </si>
  <si>
    <t>Нэгдсэн эмнэлгийн барилгын их засвар</t>
  </si>
  <si>
    <t>6-1/3095</t>
  </si>
  <si>
    <t>6-1/3462</t>
  </si>
  <si>
    <t>Жи ти кэй эс ХХК</t>
  </si>
  <si>
    <t>Эрүүл мэндийн төвийн өргөтгөлийн барилга</t>
  </si>
  <si>
    <t>6-1/3094</t>
  </si>
  <si>
    <t>6-1/3326</t>
  </si>
  <si>
    <t>Гэгээбюлдинг ХХК</t>
  </si>
  <si>
    <t>Усан бассейн спорт цогцолборын барилга</t>
  </si>
  <si>
    <t>Баянхонгор аймгийн ОНӨГ</t>
  </si>
  <si>
    <t>Говь экуйпмент рентал флийт ХХК</t>
  </si>
  <si>
    <t>Тусгай зориулалтын машин теханизм</t>
  </si>
  <si>
    <t>6-1/3132</t>
  </si>
  <si>
    <t>6-1/3463</t>
  </si>
  <si>
    <t>Шатахуун нийлүүлэх</t>
  </si>
  <si>
    <t>6-1/3131</t>
  </si>
  <si>
    <t>6-1/3283</t>
  </si>
  <si>
    <t>Могул сервис энд саппорт ХХК</t>
  </si>
  <si>
    <t>ХХҮЕГсалбарын нэгдсэн VPN интернет сүлжээний суурилуулалт, үйлчилгээ</t>
  </si>
  <si>
    <t>ХХҮЕГ</t>
  </si>
  <si>
    <t>Ажилын хэрэгцээнд компьютер, принтер, свич, сүлцээний кабель худалбан авах</t>
  </si>
  <si>
    <t>6-1/3129</t>
  </si>
  <si>
    <t>6-1/3361</t>
  </si>
  <si>
    <t xml:space="preserve">Труба зөөгч бульдозер </t>
  </si>
  <si>
    <t>6-1/3092</t>
  </si>
  <si>
    <t>6-1/3444</t>
  </si>
  <si>
    <t>Шелтек монголиа ХХК</t>
  </si>
  <si>
    <t>Индукцийн холбоост плазмын оптик эмиссийн спектрометр</t>
  </si>
  <si>
    <t>Геологийн төв лаборатори ТӨҮГ</t>
  </si>
  <si>
    <t>6-1/3461</t>
  </si>
  <si>
    <t>Батсээр ХХК</t>
  </si>
  <si>
    <t>Энхийг дэмжих ажиллагааны техникийн шинэчлэл хийх</t>
  </si>
  <si>
    <t>6-1/3121</t>
  </si>
  <si>
    <t>6-1/3445</t>
  </si>
  <si>
    <t>Хос шугам ХХК</t>
  </si>
  <si>
    <t>Цахилгааны албан байр, ахмадын хорооны дээврийн засвар, гадна засал</t>
  </si>
  <si>
    <t>6-1/3122</t>
  </si>
  <si>
    <t>2019.05.29</t>
  </si>
  <si>
    <t>6-1/3505</t>
  </si>
  <si>
    <t>Ойн нөхөрлөлүүдийн ойн санд ой зохион байгуулах ажил хийлгэх</t>
  </si>
  <si>
    <t>6-1/3123</t>
  </si>
  <si>
    <t>2019.05.30</t>
  </si>
  <si>
    <t>6-1/3529</t>
  </si>
  <si>
    <t>Арвин бэлт ХХК</t>
  </si>
  <si>
    <t>Орон сууцны хорооллын гадна инженерийн шугам сүлжээ/Говь-Алтай, Есөнбулаг сум, Солонго хороолол/</t>
  </si>
  <si>
    <t>6-1/3118</t>
  </si>
  <si>
    <t>6-1/3359</t>
  </si>
  <si>
    <t>Геологийн судалгааны 17 зөвлөхийг сонгох</t>
  </si>
  <si>
    <t>6-1/2957</t>
  </si>
  <si>
    <t>2019.06.03</t>
  </si>
  <si>
    <t>6-1/3598</t>
  </si>
  <si>
    <t>Жи жи ай ХХК</t>
  </si>
  <si>
    <t>Сургуулийн барилга 1200 суудал</t>
  </si>
  <si>
    <t>6-1/3146</t>
  </si>
  <si>
    <t>6-1/3422</t>
  </si>
  <si>
    <t>Зүлэгний үр нийлүүлэх</t>
  </si>
  <si>
    <t>6-1/3144</t>
  </si>
  <si>
    <t>6-1/3536</t>
  </si>
  <si>
    <t>6-1/3145</t>
  </si>
  <si>
    <t>6-1/3535</t>
  </si>
  <si>
    <t>Бадрангуй орших ХХК</t>
  </si>
  <si>
    <t>Чирэгч болон өргөгч кран худалдан авах</t>
  </si>
  <si>
    <t>Эрдэнэс монгол ХХК</t>
  </si>
  <si>
    <t>6-1/3201</t>
  </si>
  <si>
    <t>Автомат суугчийн талон , автомат тээшний зүүлт нийлүүлэх 1 багц</t>
  </si>
  <si>
    <t>6-1/3142</t>
  </si>
  <si>
    <t>6-1/3425</t>
  </si>
  <si>
    <t>Ти эм ти моторс ХХК</t>
  </si>
  <si>
    <t>Жаргалант тосгоны Захирагчийн ажлын албанд автомашин худалдан авах</t>
  </si>
  <si>
    <t>Орон сууцны байруудын дээврийн их засвар</t>
  </si>
  <si>
    <t>Оффесийн тавилга</t>
  </si>
  <si>
    <t>И Пи Эс Групп ХХК</t>
  </si>
  <si>
    <t>Гудамж талбайн гэрэлтүүлэг, камержуулалт /Улаанбаатар, Сүхбаатар дүүрэг 12, 13, 14 дүгээр хороо/</t>
  </si>
  <si>
    <t>6-1/3185</t>
  </si>
  <si>
    <t>6-1/3606</t>
  </si>
  <si>
    <t>Аминхүү констракшн ХХК</t>
  </si>
  <si>
    <t>Спорт заалны барилгын ажил 
/Өвөрхангай, Зүүнбаян-Улаан сум/</t>
  </si>
  <si>
    <t>6-1/3180</t>
  </si>
  <si>
    <t>6-1/3434</t>
  </si>
  <si>
    <t>Өлзийтийн хийморь өөдөө ХХК</t>
  </si>
  <si>
    <t>Өлзийт сумын Эрүүл мэндийн төвийн өргөтгөлийн ажил</t>
  </si>
  <si>
    <t>6-1/3048</t>
  </si>
  <si>
    <t>2019.05.31</t>
  </si>
  <si>
    <t>6-1/3545</t>
  </si>
  <si>
    <t>МЭЗ ХХК</t>
  </si>
  <si>
    <t>Зуух №1 ТС-35-39-ийн шаталтын технологи шинэчлэх</t>
  </si>
  <si>
    <t>ШУТИС-Дулааны техник, үйлдвэрлэлийн экологйн хүрээлэн</t>
  </si>
  <si>
    <t>Зуух №7 Багц 2</t>
  </si>
  <si>
    <t>6-1/3553</t>
  </si>
  <si>
    <t>Босго толгой ХХК</t>
  </si>
  <si>
    <t>Хан-Уул дүүргийн 13 дугаар хорооны гэрэлтүүлгийн ажил</t>
  </si>
  <si>
    <t>6-1/3181</t>
  </si>
  <si>
    <t>6-1/3574</t>
  </si>
  <si>
    <t>Эрүүл мэндийн үзлэг</t>
  </si>
  <si>
    <t>6-1/3212</t>
  </si>
  <si>
    <t>6-1/3354</t>
  </si>
  <si>
    <t>Оакс экспресс монголиа ХХК</t>
  </si>
  <si>
    <t>Нэгдсэн эмнэлгийн цахилгаан шат/Сэлэнгэ, Мандал сум/</t>
  </si>
  <si>
    <t>Сэлэнгэ аймгийн ЗДТГ</t>
  </si>
  <si>
    <t>6-1/3214</t>
  </si>
  <si>
    <t>6-1/3446</t>
  </si>
  <si>
    <t>Инерци ХХК</t>
  </si>
  <si>
    <t xml:space="preserve">Принерийн хор нийлүүлэх </t>
  </si>
  <si>
    <t>6-1/3182</t>
  </si>
  <si>
    <t>6-1/3575</t>
  </si>
  <si>
    <t>Чандмань хангай ХХК</t>
  </si>
  <si>
    <t>Баян-Өлгийн аймгийн Өлгийн сумын 1,7 км цэвэр усны салбар шугам 0,4 кВ-ынэ 4,1 км 0,6кВ-ын 4,36км шугам угсралтын ажил</t>
  </si>
  <si>
    <t>6-1/3608</t>
  </si>
  <si>
    <t>Эм би би импекс ХХК</t>
  </si>
  <si>
    <t xml:space="preserve">Хуванцар шүүр нийлүүлэх </t>
  </si>
  <si>
    <t>6-1/3211</t>
  </si>
  <si>
    <t>6-1/3426</t>
  </si>
  <si>
    <t>80 тонны гүүр кран засвар</t>
  </si>
  <si>
    <t>6-1/3215</t>
  </si>
  <si>
    <t xml:space="preserve">2019.05.31 </t>
  </si>
  <si>
    <t>6-1/3547</t>
  </si>
  <si>
    <t>Эй би жи энерго ХХК</t>
  </si>
  <si>
    <t>Хороодын доторх зам, талбайн гэрэлтүүлэг /Улаанбаатар, Сүхбаатар дүүрэг 11, 12, 13, 14 дүгээр хороо/</t>
  </si>
  <si>
    <t>6-1/3213</t>
  </si>
  <si>
    <t>6-1/3611</t>
  </si>
  <si>
    <t>Тайгын шим ХХК</t>
  </si>
  <si>
    <t>Олон нийтийн цагдаагын ажилтны хувцас худалдан авах</t>
  </si>
  <si>
    <t>Нийслэийн цагдаагийн газар</t>
  </si>
  <si>
    <t>6-1/3216</t>
  </si>
  <si>
    <t>3609</t>
  </si>
  <si>
    <t>Мэдээлэл хамгаалах тоног төхөөрөмж нийлүүлэх</t>
  </si>
  <si>
    <t>Экстракт ХХК</t>
  </si>
  <si>
    <t>Эрүүл мэндийн төвийн барилга 12 ор /Баянхонгор, Баянхонгор сум 2, 7, 9 дүгээр баг/</t>
  </si>
  <si>
    <t>6-1/3195</t>
  </si>
  <si>
    <t xml:space="preserve">2019.06.03 </t>
  </si>
  <si>
    <t>6-1/3595</t>
  </si>
  <si>
    <t>МХГ-ыг шаардлагатай тоног төхөөрөмжөөр хангах</t>
  </si>
  <si>
    <t>6-1/3242</t>
  </si>
  <si>
    <t>2019.06.05</t>
  </si>
  <si>
    <t>6-1/3704</t>
  </si>
  <si>
    <t>Ар си эс си ХХК</t>
  </si>
  <si>
    <t>Тосонцэнгэл-Улиастай чиглэлийн 67км хатуу хучилттай авто замын барилгын ажилд технологын хяналт тавих</t>
  </si>
  <si>
    <t>Биологийн үйлдвэрт хэрэглэгдэх угаалга, цэвэрлгээний бодис худалдан авах</t>
  </si>
  <si>
    <t>Биокамбинет</t>
  </si>
  <si>
    <t>6-1/3256</t>
  </si>
  <si>
    <t>6-1/3659</t>
  </si>
  <si>
    <t>Нар энержи силекон метал ХХК</t>
  </si>
  <si>
    <t>Нийслэлийн Сонгинохайрхан дүүргийн 22-р хорооны 122 дугаар сургуулийн халаалтын систем газрын гүний дулааны насос суурьлуулах</t>
  </si>
  <si>
    <t>Батсүмбэр орох замаас гудамж дундуур арын худаг хүртэлх үерийн далан</t>
  </si>
  <si>
    <t>6-1/3282</t>
  </si>
  <si>
    <t>6-1/3584</t>
  </si>
  <si>
    <t>Монгол банкинд хяналтын камер, хяналтын камерийн бичигч төхөөрөмж</t>
  </si>
  <si>
    <t>Монгол банк</t>
  </si>
  <si>
    <t>6-1/3660</t>
  </si>
  <si>
    <t>Хангай энержи ХХК</t>
  </si>
  <si>
    <t>Дотуур байрны барилга /Баян-Өлгий, Цэнгэл сум/</t>
  </si>
  <si>
    <t>6-1/3258</t>
  </si>
  <si>
    <t>6-1/3707</t>
  </si>
  <si>
    <t>Монгол маск эрдэнэт ХХК</t>
  </si>
  <si>
    <t>Нэг бүрийн хамгаалах хэрэгсэл нийлүүлэх</t>
  </si>
  <si>
    <t>6-1/3281</t>
  </si>
  <si>
    <t>2019.06.04</t>
  </si>
  <si>
    <t>6-1/3636</t>
  </si>
  <si>
    <t>Засаг даргын Тамгын газрын үүдний танхимд лед дэлгэц худалдан авах</t>
  </si>
  <si>
    <t>Баян-Өлгий аймгийн техникийн хяналтын үзлэгийн төвийн барилгын ажил</t>
  </si>
  <si>
    <t>6-1/3330</t>
  </si>
  <si>
    <t>6-1/3651</t>
  </si>
  <si>
    <t>Зэрвэсэн бэрс хайрхан ХХК</t>
  </si>
  <si>
    <t>Эрдэм шинжилгээ судалгааны ажил багц 3</t>
  </si>
  <si>
    <t>6-1/3299</t>
  </si>
  <si>
    <t>6-1/3719</t>
  </si>
  <si>
    <t>Гарнет бриллиант ХХК</t>
  </si>
  <si>
    <t>Эрдэм шинжилгээ судалгааны ажил багц 8</t>
  </si>
  <si>
    <t>Барилга байгууламжийн засвар, барилгын ажил</t>
  </si>
  <si>
    <t>Тельваль-авиа стар ХХК</t>
  </si>
  <si>
    <t>Ойн хөнөөлт шавжтай тэмжэх ажилд агаарын хөлөг түрээслэх</t>
  </si>
  <si>
    <t>Ойн судалгаа, хөгжлийн төв УТУГ</t>
  </si>
  <si>
    <t>6-1/3324</t>
  </si>
  <si>
    <t>6-1/3682</t>
  </si>
  <si>
    <t>Нэгдсэн эмнэлгийн их засвар /Улаанбаатар, Хан-Уул  дүүрэг/</t>
  </si>
  <si>
    <t>6-1/3298</t>
  </si>
  <si>
    <t>6-1/3638</t>
  </si>
  <si>
    <t>Геомин ХХК</t>
  </si>
  <si>
    <t>2019 онд Улсын төсвийн хөрөнгөөр шинээр хэрэгжүүлэх геологийн судалгааны ажлын 17 төсөл 14 багж</t>
  </si>
  <si>
    <t>6-1/3325</t>
  </si>
  <si>
    <t>2019.06.07</t>
  </si>
  <si>
    <t>6-1/3775</t>
  </si>
  <si>
    <t>Газар дэлхий ХХК</t>
  </si>
  <si>
    <t>Булган аймгийн газар зохион байгуулалтын ерөнхий төлөвлөгөө хийх</t>
  </si>
  <si>
    <t>6-1/3780</t>
  </si>
  <si>
    <t>Вектор меп ХХК</t>
  </si>
  <si>
    <t>Содпресс ХХК</t>
  </si>
  <si>
    <t>Ерөнхий боловсролын сургуулийн I-IV ангийн нөхөн хангалтын сурах бичиг худалдан авах тухай багц 4 5 7 8 12 14 16 17</t>
  </si>
  <si>
    <t>6-1/3329</t>
  </si>
  <si>
    <t>6-1/3683</t>
  </si>
  <si>
    <t>Алтай трест ХХК</t>
  </si>
  <si>
    <t>Хайрхан багийн Цагаан хадыг ЦДАШ-аар холбох Багц 2</t>
  </si>
  <si>
    <t>6-1/334</t>
  </si>
  <si>
    <t>2019.06.06</t>
  </si>
  <si>
    <t>6-1/3749</t>
  </si>
  <si>
    <t>Хайрхан багийн Цагаан хадыг ЦДАШ-аар холбох Багц 1</t>
  </si>
  <si>
    <t>6-1/3334</t>
  </si>
  <si>
    <t>6-1/3503</t>
  </si>
  <si>
    <t>Оюу энд интернэйшнл ХХК</t>
  </si>
  <si>
    <t xml:space="preserve">Гүний цахилгаан кабель илрүүлэгч, хэмжих багаж нийлүүлэх </t>
  </si>
  <si>
    <t>Нью телеком ХХК</t>
  </si>
  <si>
    <t>Гал унтраах, дуут дохиоллын систем</t>
  </si>
  <si>
    <t>6-1/3405</t>
  </si>
  <si>
    <t>6-1/3793</t>
  </si>
  <si>
    <t>Дизелийн түлш нийлүүлэх</t>
  </si>
  <si>
    <t>Аймгийн төвийн авто зам 3,4 км</t>
  </si>
  <si>
    <t>Говьсүмбэр аймгийн ЗДТГ</t>
  </si>
  <si>
    <t>Сэлэнгэпресс ХХК</t>
  </si>
  <si>
    <t>Ерөнхий боловсролын сургуулийн I-IV ангийн нөхөн хангалтын сурах бичиг худалдан авах тухай багц 1 2 3 4</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</si>
  <si>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Багц 12 </t>
  </si>
  <si>
    <t>Монгол маркет ХХК</t>
  </si>
  <si>
    <t>Уурхайн хотхон, Уурхайн бүс болон оффист катерингийн үйлчилгээ</t>
  </si>
  <si>
    <t>6-1/3416</t>
  </si>
  <si>
    <t>2019.06.10</t>
  </si>
  <si>
    <t>6-1/3850</t>
  </si>
  <si>
    <t>Шатахуун</t>
  </si>
  <si>
    <t>Хэнтий-Ус ХХК</t>
  </si>
  <si>
    <t>6-1/3779</t>
  </si>
  <si>
    <t>Сургуулийн барилга 960 суудал /Архангай, Эрдэнэбулган сум 2 дугаар сургууль/</t>
  </si>
  <si>
    <t>Архангай аймгийн ОНӨГ</t>
  </si>
  <si>
    <t>Алтай сумын ерөнхий боловсролын сургуулийн дээвэр</t>
  </si>
  <si>
    <t>6-1/3412</t>
  </si>
  <si>
    <t>6-1/3838</t>
  </si>
  <si>
    <t>Ховд шинэ асар ХХК</t>
  </si>
  <si>
    <t>Ховд аймгийн ховд сумын Засаг даргын Тамгын газрын барилга угсралтын ажил</t>
  </si>
  <si>
    <t>Ховд аймгийн ОНӨГ</t>
  </si>
  <si>
    <t>Ховд ЗД</t>
  </si>
  <si>
    <t>6-1/3414</t>
  </si>
  <si>
    <t>6-1/3751</t>
  </si>
  <si>
    <t>ПГС ХХК</t>
  </si>
  <si>
    <t>Сургуулийн барилгын өргөтгөл /Чингэлтэй дүүрэг. 24 дүгээр сургууль/"</t>
  </si>
  <si>
    <t>6-1/3404</t>
  </si>
  <si>
    <t>6-1/3863</t>
  </si>
  <si>
    <t>Дорнын өргөө ХХК</t>
  </si>
  <si>
    <t>Сургуулийн барилгын өргөтгөл 450 суудал/Улаанбаатар, Чингэлтэй дүүрэг. 24 дүгээр сургууль/</t>
  </si>
  <si>
    <t>Нисэх бүрэлдхүүн амь нас, эрүүл мэнд, гэнэтийн ослын даатгалын үйлчилгээ үзүүлэх</t>
  </si>
  <si>
    <t>6-1/3466</t>
  </si>
  <si>
    <t>6-1/3750</t>
  </si>
  <si>
    <t>Тариалан сумын 200 ортой хүүхдийн дотуур байрны засварын ажил</t>
  </si>
  <si>
    <t>6-1/3482</t>
  </si>
  <si>
    <t>6-1/3836</t>
  </si>
  <si>
    <t>Анти-ген ХХК</t>
  </si>
  <si>
    <t>Нийслэлийн эрүүл мэндийн газрын харъяа байгууллагуудын 2019 онд хэрэглэх эм, эмнэлгийн хэрэгсэл нийлүүлэх</t>
  </si>
  <si>
    <t>Эс жи эм ХХК</t>
  </si>
  <si>
    <t>Ховд аймгийн Дуут сумын хүүхдийн цэцэрлэгийн дээврийн засварын ажил</t>
  </si>
  <si>
    <t>Ховд аймаг Дуут сум ЗД</t>
  </si>
  <si>
    <t>6-1/3465</t>
  </si>
  <si>
    <t>6-1/3642</t>
  </si>
  <si>
    <t>Дотуур байрны барилга, 100ор Сэлэнгэ сант сум</t>
  </si>
  <si>
    <t xml:space="preserve">Анхан шатны эрүүл мэндийн байгууллагад эмнэлгийн багаж, тоног төхөөрөмж авах </t>
  </si>
  <si>
    <t>6-1/3467</t>
  </si>
  <si>
    <t>6-1/3771</t>
  </si>
  <si>
    <t>Ялгуусан ХХК</t>
  </si>
  <si>
    <t xml:space="preserve">Улаанчулууны автобусны эцсийн буудлаас Алтан овоо, Алтан овооноос буяны замын төгсгөл хүргэлх хатуу хучилттай зам, 4 км /Улаанбаатар </t>
  </si>
  <si>
    <t>Белаз 7540, HOWO 57078 HOWO 32578 SL-50W №1. 2. 3</t>
  </si>
  <si>
    <t>6-1/3491</t>
  </si>
  <si>
    <t>6-1/3837</t>
  </si>
  <si>
    <t>Хос зэв ХХК</t>
  </si>
  <si>
    <t xml:space="preserve">Нарны эмээл болон тоног хэрэгсэл Багц 3 4 </t>
  </si>
  <si>
    <t>6-1/3712</t>
  </si>
  <si>
    <t>Хасуу гүнж ХХК</t>
  </si>
  <si>
    <t>Ойн цэвэрлгээний техник, тоног  төхөөрөмж, доод агуулахын тоноглол худалдан авах Багц 1</t>
  </si>
  <si>
    <t>6-1/3483</t>
  </si>
  <si>
    <t xml:space="preserve">2019.06.07 </t>
  </si>
  <si>
    <t>6-1/3774</t>
  </si>
  <si>
    <t>Нийслэлийн эрүүл мэндийн газрын харъяа байгууллагуудын 2019 онд хэрэглэх эм, эмнэлгийн хэрэгсэл нийлүүлэх багц 37</t>
  </si>
  <si>
    <t>Рояал алтай ХХК</t>
  </si>
  <si>
    <t>Механик заал, сэлбэгийн агуулахындээврийн иж бүрэн их засвар</t>
  </si>
  <si>
    <t>6-1/3492</t>
  </si>
  <si>
    <t>6-1/3860</t>
  </si>
  <si>
    <t>Citic hic engineering &amp; technology co.,ltd</t>
  </si>
  <si>
    <t>Чойбалсангийн дулааны цахилгаан станцын суурьлагдсан хүчин чадлыг 50МВт-аар өргөтгөх</t>
  </si>
  <si>
    <t>6-1/3490</t>
  </si>
  <si>
    <t>6-1/3778</t>
  </si>
  <si>
    <t>DEC ба NFC түншлэл</t>
  </si>
  <si>
    <t>China energy engineering group northeast no.2 electric power constraction co.ltd</t>
  </si>
  <si>
    <t>Ногооны үр ХХК</t>
  </si>
  <si>
    <t>Ойн хөнөөлт шавжтай тэмцэх ажилд хэрэглэх бактерийн мэлдмэл, бодис нийлүүлэх</t>
  </si>
  <si>
    <t>6-1/3501</t>
  </si>
  <si>
    <t>6-1/3773</t>
  </si>
  <si>
    <t>NCB-2.1.9 Үндэсний дата төвийн хүчин чадлыг нэмэгдүүлэх</t>
  </si>
  <si>
    <t>Сайн констракшн ХХК</t>
  </si>
  <si>
    <t>Дүүргийн угсармал байруудын гадна фасадын дулаалга, 4 байр / Улаанбаатар, Баянзүрх дүүрэг/</t>
  </si>
  <si>
    <t>6-1/3504</t>
  </si>
  <si>
    <t>2019.06.13</t>
  </si>
  <si>
    <t>6-1/3972</t>
  </si>
  <si>
    <t>Сүвэн уул ХХК</t>
  </si>
  <si>
    <t>Үлийн цагаан оготнотой тэмцэх ажилд ашиглах багаж нийлүүлэх</t>
  </si>
  <si>
    <t>Мунара констранкшн ХХК</t>
  </si>
  <si>
    <t xml:space="preserve">Баян-өлгий аймгийн Дэлүүн суманд баригдах халуун усны барилга </t>
  </si>
  <si>
    <t>6-1/3513</t>
  </si>
  <si>
    <t>2019.06.12</t>
  </si>
  <si>
    <t>6-1/3915</t>
  </si>
  <si>
    <t>Тэлмэн нетворк ХХК</t>
  </si>
  <si>
    <t>Мандалговь хотын гэр хорооллын ус түгээх 14 худгуудыг смарт болгох тоног төхөөрөмж нийлүүлэх</t>
  </si>
  <si>
    <t>6-1/3511</t>
  </si>
  <si>
    <t>6-1/3809</t>
  </si>
  <si>
    <t>Көркем ХХК</t>
  </si>
  <si>
    <t xml:space="preserve">Өлгий сумын 3 орон сууцны гадна засварын ажил </t>
  </si>
  <si>
    <t>Баян-Өлгий аймгийн ЗДТГ</t>
  </si>
  <si>
    <t>6-1/3509</t>
  </si>
  <si>
    <t>6-1/3861</t>
  </si>
  <si>
    <t>Цагаан бөлбөө ХХК</t>
  </si>
  <si>
    <t>Засаг даргын Тамгын газрын барилга / Ховд, Эрдэнэбүрэн сум/</t>
  </si>
  <si>
    <t>ДМТМ ХХК</t>
  </si>
  <si>
    <t>Сумын төвийг 35 кВ-ын цахилгаан дамжуулах агаарын шугам</t>
  </si>
  <si>
    <t>6-1/3514</t>
  </si>
  <si>
    <t>6-1/3854</t>
  </si>
  <si>
    <t>Хүрд ХК</t>
  </si>
  <si>
    <t>Хөв цөөрөм байгуулах /Увс, Хяргас сум/</t>
  </si>
  <si>
    <t>6-1/3512</t>
  </si>
  <si>
    <t>6-1/3947</t>
  </si>
  <si>
    <t>Төмөртхос бэрс ХХК</t>
  </si>
  <si>
    <t>Сургуулийн спорт заалны барилга /Улаанбаатар, Багануур дүүрэг, Гүнгалуутай цогцолбор сургууль/</t>
  </si>
  <si>
    <t>6-1/3510</t>
  </si>
  <si>
    <t>Суурин рентген аппарат /Дорнод, Хэрлэн сум/</t>
  </si>
  <si>
    <t>6-1/3714</t>
  </si>
  <si>
    <t xml:space="preserve">Сантехникийн хаалт </t>
  </si>
  <si>
    <t>Хүн тээврийн автобус нийлүүлэх</t>
  </si>
  <si>
    <t>6-1/3521</t>
  </si>
  <si>
    <t>6-1/3916</t>
  </si>
  <si>
    <t>Угсармал орон сууцны барилгын дулаалга /Улаанбаатар, Сүхбаатар дүүрэг 1. 2. 3. 4. 5 дугаар хороо</t>
  </si>
  <si>
    <t>6-1/3548</t>
  </si>
  <si>
    <t>6-1/3914</t>
  </si>
  <si>
    <t>Мөнх харш ХХК</t>
  </si>
  <si>
    <t xml:space="preserve">Дархан сумын 4 дүгээр цэцэрлэгийн их засварын ажил </t>
  </si>
  <si>
    <t>6-1/3996</t>
  </si>
  <si>
    <t>Эм эмнэлгийн хэрэгсэл лабораторийн  урвалж, цус, цусан бүтээгдхүүн худалдан авах 5 дугаар багц</t>
  </si>
  <si>
    <t>6-1/3549</t>
  </si>
  <si>
    <t>6-1/3997</t>
  </si>
  <si>
    <t>Эй жи ар ХХК</t>
  </si>
  <si>
    <t>Трансформатор багц-2</t>
  </si>
  <si>
    <t>6-1/3564</t>
  </si>
  <si>
    <t>6-1/3926</t>
  </si>
  <si>
    <t xml:space="preserve">Гемодиализийн аппарат </t>
  </si>
  <si>
    <t>Дэд бүтцийн хөгжил -Сонгинохайрхан төсөл</t>
  </si>
  <si>
    <t>6-1/3561</t>
  </si>
  <si>
    <t>6-1/3999</t>
  </si>
  <si>
    <t>Монгол менежмент ХХК</t>
  </si>
  <si>
    <t>Титан оргил ХХК</t>
  </si>
  <si>
    <t>Цэцэрлэгийн гаднах биеийн тамирын талбайг тохижуулах</t>
  </si>
  <si>
    <t xml:space="preserve">Орхон аймгийн Жаргалант сумын ЗДТГ </t>
  </si>
  <si>
    <t>6-1/3558</t>
  </si>
  <si>
    <t>2018.06.18</t>
  </si>
  <si>
    <t>6-1/4120</t>
  </si>
  <si>
    <t>Зумтобел лайтинг жи эм би эйч ХХК</t>
  </si>
  <si>
    <t>6-1/3562</t>
  </si>
  <si>
    <t>6-1/3998</t>
  </si>
  <si>
    <t>Сургуулийн барилга, 1200 суудал/Баянхонгор, Баянхонгор сум Номундалай сургууль/</t>
  </si>
  <si>
    <t>6-1/3657</t>
  </si>
  <si>
    <t>Түмдэлгэрэх ХХК</t>
  </si>
  <si>
    <t>Сумын төвийн хатуу хучилттай авто зам /Ховд, Цэцэг сум/</t>
  </si>
  <si>
    <t>Уулын зам ХХК</t>
  </si>
  <si>
    <t xml:space="preserve">Сумын төвийн авто замын их засвар, арчлалт, тохижилт (Өвөрхангай, Хархорин, Бат-Өлзий, Уянгасум) </t>
  </si>
  <si>
    <t>6-1/3599</t>
  </si>
  <si>
    <t>6-1/3925</t>
  </si>
  <si>
    <t>Есөнталст оргил констракшн ХХК</t>
  </si>
  <si>
    <t>Барилга байгууламжийн засвар, барилгын ажил багц 1</t>
  </si>
  <si>
    <t>6-1/3643</t>
  </si>
  <si>
    <t>6-1/3983</t>
  </si>
  <si>
    <t>Анд энерги ХК</t>
  </si>
  <si>
    <t>Улаантолгой баг 2-10 дугаар гудамжын гэрэлтүүлэг засварын ажил</t>
  </si>
  <si>
    <t>6-1/3627</t>
  </si>
  <si>
    <t>Эрдэнэ багын Яингэл, туулын хэсэгт гэрэлтүүлэг хийх</t>
  </si>
  <si>
    <t>Зууны сод хийц ХХК</t>
  </si>
  <si>
    <t>Барилга байгууламжийн засвар, барилгын ажил багц 4</t>
  </si>
  <si>
    <t>Оюу энд эн интернэйшнл ХХК</t>
  </si>
  <si>
    <t>Хэмжүүр багаж нийлүүлэх Багц 1. 2</t>
  </si>
  <si>
    <t>6-1/3600</t>
  </si>
  <si>
    <t>6-1/3927</t>
  </si>
  <si>
    <t>Хан-Уул дүүргийн 13 дугаар хорооны Туул тосгоны хатуу хучилттай 13.7 км авто замын ажил"</t>
  </si>
  <si>
    <t>Төв аймгийн барилга захиалагч орон сууцны корпораци ОНӨААТҮГ</t>
  </si>
  <si>
    <t>Нийслэлийн СХД-ийн 22-р хорооны 122 дугаар сургуулийн халаалтын системд газрын гүний дулаань насос суурьлуулах</t>
  </si>
  <si>
    <t>6-1/3637</t>
  </si>
  <si>
    <t>6-1/3948</t>
  </si>
  <si>
    <t>Мунара констракшн ХХК</t>
  </si>
  <si>
    <t>Төв аймгийн Заамар сумын дотуур байрны барилгы нажил</t>
  </si>
  <si>
    <t>Төв аймгийн заамар сумын ЗДТГ</t>
  </si>
  <si>
    <t xml:space="preserve">Баянзүрх дүүргийн 14 хороо Өгөөмөр захын арын гэрэлтүүлгийн ажил </t>
  </si>
  <si>
    <t>6-1/3650</t>
  </si>
  <si>
    <t>6-1/4005</t>
  </si>
  <si>
    <t>Чингэлтэй дүүргийн шүдний эмчилгээний эм материал эмнэлгийг хэрэгсэл худалдан авах Багц 1 2</t>
  </si>
  <si>
    <t>6-1/3652</t>
  </si>
  <si>
    <t>6-1/3933</t>
  </si>
  <si>
    <t>Тусгай зориулалттай  автомашин  Багц 2</t>
  </si>
  <si>
    <t>6-1/3625</t>
  </si>
  <si>
    <t>6-1/3955</t>
  </si>
  <si>
    <t>Ингүүмэл эрчим ХХК</t>
  </si>
  <si>
    <t>Баянзүрх дүүргийн 22 дугаар хороо Цайзын урд хэсэгт гэрэлтүүлэгийн ажил /1-р ээлж/"</t>
  </si>
  <si>
    <t>6-1/3644</t>
  </si>
  <si>
    <t>6-1/3982</t>
  </si>
  <si>
    <t>Баянзүрх дүүргийн 22 дугаар хороо Жанжин клубын урд хэсгийн гадна гэрэлтүүлэгийн ажил</t>
  </si>
  <si>
    <t>И жи өү ХХК</t>
  </si>
  <si>
    <t>Сумын төвийн цэвэр, бохир усны шугам шүлжээ, цэвэрлэх байгууламж/Өмнөговь, Мандал-Овоо сум/</t>
  </si>
  <si>
    <t>Онцгой байдлын албанд хувцас хэрэглэл худалдан авах 11 багц</t>
  </si>
  <si>
    <t>6-1/3700</t>
  </si>
  <si>
    <t>2019.06.19</t>
  </si>
  <si>
    <t>6-1/4158</t>
  </si>
  <si>
    <t>Грант торнтон аудит ХХК</t>
  </si>
  <si>
    <t>Платинум их өргөө констракшн ХХК</t>
  </si>
  <si>
    <t>МИУС-ын гадны төсөл хөтөлбөрөөр тоног төхөөрөмж худалдан авах</t>
  </si>
  <si>
    <t>6-1/3705</t>
  </si>
  <si>
    <t>2019.06.18</t>
  </si>
  <si>
    <t>6-1/4126</t>
  </si>
  <si>
    <t>Моно билка ХХК</t>
  </si>
  <si>
    <t>Аймгийн цагдаагийн газар 2 ширхэг суудлын автомашин нийлүүлэх</t>
  </si>
  <si>
    <t>Говь-Алтай ЗД</t>
  </si>
  <si>
    <t>6-1/3701</t>
  </si>
  <si>
    <t>6-1/3976</t>
  </si>
  <si>
    <t>Байгаль орчинд нөлөөлөх байдлын нарийвчилсан шнэлгээ хйилгэх</t>
  </si>
  <si>
    <t>Өсөх-урам ХХК</t>
  </si>
  <si>
    <t>Шар хоолойн хатуу хучилттай авто зам, 4.7 км/Улаанбаатар, Баянзүрх дүүрэг, 20 дугаар хороо, гачуурт тосгон/</t>
  </si>
  <si>
    <t>6-1/3703</t>
  </si>
  <si>
    <t>2019.06.20</t>
  </si>
  <si>
    <t>6-1/4221</t>
  </si>
  <si>
    <t>Ресистант констракшн ХХК</t>
  </si>
  <si>
    <t>"Нийтийн тээврийн автобус парк" төслийн автобусны дулаан гаражийн барилгын барилга угсралтын ажил Багц 1</t>
  </si>
  <si>
    <t>6-1/3710</t>
  </si>
  <si>
    <t>6-1/3782</t>
  </si>
  <si>
    <t>Моннис моторс ХХК</t>
  </si>
  <si>
    <t>автомашин худалдан авах</t>
  </si>
  <si>
    <t>6-1/3694</t>
  </si>
  <si>
    <t>6-1/4127</t>
  </si>
  <si>
    <t>Эхлэл ургац ХХК</t>
  </si>
  <si>
    <t xml:space="preserve">Лац, ломбо нийлүүлэх </t>
  </si>
  <si>
    <t xml:space="preserve">ТЭМ-1273 дугаартай илчит тэрэгний өргөх их завсар хийх </t>
  </si>
  <si>
    <t>6-1/3718</t>
  </si>
  <si>
    <t>2019.06.21</t>
  </si>
  <si>
    <t>6-1/4235</t>
  </si>
  <si>
    <t>Рингроуд ХХК</t>
  </si>
  <si>
    <t>Арц суврага ХХК</t>
  </si>
  <si>
    <t>10 кВ-ийн Холбоо фидерийн хэрэглэгчийн тоолуурыг ухаалаг тоолуураар шинэчлэх</t>
  </si>
  <si>
    <t>Өмнөд бүсийн цахилгаан түгээх сүлжээ ТӨХК</t>
  </si>
  <si>
    <t>6-1/3772</t>
  </si>
  <si>
    <t>6-1/4160</t>
  </si>
  <si>
    <t>Агар дүнз ХХК</t>
  </si>
  <si>
    <t>Эрүүл мэндийн төвийн өргөтгөлийн барилга /Орхон, Жаргалант/</t>
  </si>
  <si>
    <t>6-1/3776</t>
  </si>
  <si>
    <t>6-1/4222</t>
  </si>
  <si>
    <t>Ди си эл эм ХХК</t>
  </si>
  <si>
    <t xml:space="preserve">Цэцэрлэгт хүрээлэнгийн тохижилтын ажил </t>
  </si>
  <si>
    <t>Ноён сумын ЗДТГ</t>
  </si>
  <si>
    <t>6-1/3756</t>
  </si>
  <si>
    <t>6-1/4232</t>
  </si>
  <si>
    <t>Эврест ланд групп ХХК</t>
  </si>
  <si>
    <t xml:space="preserve">Зам угаах, агаар чийгшүүлэх машин, зам талбайн цэвэрлгээний бичил машин </t>
  </si>
  <si>
    <t>6-1/3794</t>
  </si>
  <si>
    <t>6-1/4079</t>
  </si>
  <si>
    <t>Жинст цамхаг ХХК</t>
  </si>
  <si>
    <t>Засгийн газрын IX, XI, XII байруудын дээврийн их засвар Багц 3</t>
  </si>
  <si>
    <t>6-1/3810</t>
  </si>
  <si>
    <t>6-1/4121</t>
  </si>
  <si>
    <t>6-1/3795</t>
  </si>
  <si>
    <t>6-1/3956</t>
  </si>
  <si>
    <t>М ти эс ХХК</t>
  </si>
  <si>
    <t>2019 оны тариалан ургалтын явцад хэрэглэгдэх ургамал хамгаалахад ашиглах бодис нийлүүлэх</t>
  </si>
  <si>
    <t>Тариалан эрхлэлтийг дэмжих сан</t>
  </si>
  <si>
    <t>Интер стандарт нефть ХХК</t>
  </si>
  <si>
    <t xml:space="preserve">Мазут нийлүүлэх </t>
  </si>
  <si>
    <t>6-1/4233</t>
  </si>
  <si>
    <t>Эм жи ди ХХК</t>
  </si>
  <si>
    <t>Бэлчээрийн ургамалд хөнөөл учруулж буй царцаатай тэмцэх ажилд шаардагдах ургамал хамгааллын бодис</t>
  </si>
  <si>
    <t>6-1/3855</t>
  </si>
  <si>
    <t>6-1/4134</t>
  </si>
  <si>
    <t>Киберком ХХК</t>
  </si>
  <si>
    <t>ДУТС-д компьютер нийлүүлэх</t>
  </si>
  <si>
    <t>МУБИС</t>
  </si>
  <si>
    <t>6-1/3859</t>
  </si>
  <si>
    <t>2019.06.25</t>
  </si>
  <si>
    <t>6-1/4335</t>
  </si>
  <si>
    <t>Далу ХХК</t>
  </si>
  <si>
    <t>Өрөмдлөгийн технологийн материалууд Багц 1. 2. 3. 4. 5</t>
  </si>
  <si>
    <t>Бүршал ХХК</t>
  </si>
  <si>
    <t>Хүнсний эрхийн бичгээр хүнс нийлүүлэх</t>
  </si>
  <si>
    <t>Баян-Өлгий аймгийн  Халамж үйлчилгээний газар</t>
  </si>
  <si>
    <t>6-1/4257</t>
  </si>
  <si>
    <t>Мон энерго ХХК</t>
  </si>
  <si>
    <t>Ил уурхайн тэсэлгээний цооног өрөмдөх машин</t>
  </si>
  <si>
    <t>Алмаз титэм ХХК</t>
  </si>
  <si>
    <t>Худгийн хүзүүвчтэй шрмэн таг нийлүүлэх</t>
  </si>
  <si>
    <t>Орон сууц нийтийн аж ахуйн удирдах газар</t>
  </si>
  <si>
    <t>6-1/3924</t>
  </si>
  <si>
    <t>6-1/4159</t>
  </si>
  <si>
    <t>Зам талбайн тохижилт , ногоон байгууламж авто зам, авто замын засвар</t>
  </si>
  <si>
    <t>6-1/3928</t>
  </si>
  <si>
    <t>6-1/4338</t>
  </si>
  <si>
    <t>Нэгдсэн эмнэлгийн цахилдгаан шат нийлүүлэх</t>
  </si>
  <si>
    <t>Чингисийн отог ХХК</t>
  </si>
  <si>
    <t>Багахангай дүүргийн өндөрлөг байгуулах тохижилтын ажил</t>
  </si>
  <si>
    <t>Бага хангай дүүргийн ХААА</t>
  </si>
  <si>
    <t>6-1/3913</t>
  </si>
  <si>
    <t>6-1/4122</t>
  </si>
  <si>
    <t>Өгөөмөр баян булаг ХХК</t>
  </si>
  <si>
    <t>Цэвэрлэх байгууламжийн шинэчлэл</t>
  </si>
  <si>
    <t>Намаржин ХХК</t>
  </si>
  <si>
    <t>Алтай сумын ахмадын барилга</t>
  </si>
  <si>
    <t>Баян-Өлгий аймгийн Алтай сумын ЗДТГ</t>
  </si>
  <si>
    <t>6-1/3934</t>
  </si>
  <si>
    <t>6-1/4268</t>
  </si>
  <si>
    <t>Ойд хангай ХХК</t>
  </si>
  <si>
    <t>Цэнхэр, Булган сумын ойн санд байгалийн сэргэн ургалтад туслах ажлыг гүйцэтгэх</t>
  </si>
  <si>
    <t>6-1/3935</t>
  </si>
  <si>
    <t>6-1/4336</t>
  </si>
  <si>
    <t>Кроун брос ХХК</t>
  </si>
  <si>
    <t>Өрөмдлөгийн технологийн материалууд Багц 2. 3. 4. 6</t>
  </si>
  <si>
    <t>Баян могод ХХК</t>
  </si>
  <si>
    <t>6-1/3967</t>
  </si>
  <si>
    <t>2019.06.26</t>
  </si>
  <si>
    <t>6-1/4380</t>
  </si>
  <si>
    <t>Хаппи бьюлдинг ХХК</t>
  </si>
  <si>
    <t>Үерийн хамгаалалтын далан, 1.5км /Улаанбаатар, Сонгинохайрхан дүүрэг, 21-р хороо, 361-ийн гарам</t>
  </si>
  <si>
    <t>6-1/4014</t>
  </si>
  <si>
    <t>6-1/4377</t>
  </si>
  <si>
    <t>ШУТИС Дулааны техник, үйлдвэрлэлийн экологийн хүрээлэн</t>
  </si>
  <si>
    <t>Аварга зам ХХК</t>
  </si>
  <si>
    <t>6-1/3966</t>
  </si>
  <si>
    <t>6-1/4230</t>
  </si>
  <si>
    <t>Валют шалгагч нийлүүлэх</t>
  </si>
  <si>
    <t>Багануур азза ТӨХК</t>
  </si>
  <si>
    <t>6-1/4366</t>
  </si>
  <si>
    <t>Минторес ХХК</t>
  </si>
  <si>
    <t>Геологийн судалгааны 17 зөвлөхийг сонгох Багц 5</t>
  </si>
  <si>
    <t>2018.06.17</t>
  </si>
  <si>
    <t>6-1/4064</t>
  </si>
  <si>
    <t>6-1/4013</t>
  </si>
  <si>
    <t>2019.06.24</t>
  </si>
  <si>
    <t>6-1/4284</t>
  </si>
  <si>
    <t>ЭХЭМҮТ-д эм, эмнэлэгийн хэрэгсэл урвалж бодис ханган нийлүүлэх</t>
  </si>
  <si>
    <t>6-1/4055</t>
  </si>
  <si>
    <t>2019.06.27</t>
  </si>
  <si>
    <t>6-1/4426</t>
  </si>
  <si>
    <t>Цэцэрлэгийн барилга, 150 ор, /Хөвсгөл, Бүрэнтогтох сум/</t>
  </si>
  <si>
    <t>6-1/4056</t>
  </si>
  <si>
    <t>6-1/4361</t>
  </si>
  <si>
    <t>Хан-Уул дүргийн ХААА</t>
  </si>
  <si>
    <t>6-1/4012</t>
  </si>
  <si>
    <t>6-1/4195</t>
  </si>
  <si>
    <t>Дундговь аймаг Сайнцагаан сумын төвийн хатуу хучилттай зам, 2,8км</t>
  </si>
  <si>
    <t>6-1/4133</t>
  </si>
  <si>
    <t>Хаш техник ХХК</t>
  </si>
  <si>
    <t xml:space="preserve">Улаанбаатар-Хөшигтийн хөндий чиглэлийн хурдны замын завсар арчлалтад зориулсан машин механизм </t>
  </si>
  <si>
    <t>6-1/4076</t>
  </si>
  <si>
    <t>2019.06.28</t>
  </si>
  <si>
    <t>6-1/4477</t>
  </si>
  <si>
    <t>Солармед монгол ХХК</t>
  </si>
  <si>
    <t>Засаг даргын Тамгын газрын барилга /Хэнтий, Дархан сум/</t>
  </si>
  <si>
    <t>6-1/4075</t>
  </si>
  <si>
    <t>6-1/4438</t>
  </si>
  <si>
    <t>Түмэн харш ХХК</t>
  </si>
  <si>
    <t>Хүдэр зэв ХХК</t>
  </si>
  <si>
    <t>Өлгий ланд ХХК</t>
  </si>
  <si>
    <t xml:space="preserve">Алтай сумын төвийг хаягжуулах </t>
  </si>
  <si>
    <t>Баян-Өлгий аймгийн Алтай сумын ХААА</t>
  </si>
  <si>
    <t>6-1/4118</t>
  </si>
  <si>
    <t>Ховд аймгийн жаргалант сумын төрийн үйлчилгээний нэгдсэн төвийн барилга угсралтын ажил</t>
  </si>
  <si>
    <t>6-1/4070</t>
  </si>
  <si>
    <t>6-1/4256</t>
  </si>
  <si>
    <t>Дүүргийн эрүүл мэндийн амбулаторын барилгын өргөтгөл/Улаанбаатар, Чингэлтэй дүүрэг, 13 дугаар хороо, Хайлааст салбар/</t>
  </si>
  <si>
    <t>6-1/4074</t>
  </si>
  <si>
    <t>6-1/4344</t>
  </si>
  <si>
    <t>Оракл өгөгдлийн сангийн багц лиценз нийлүүлэх</t>
  </si>
  <si>
    <t>6-1/4077</t>
  </si>
  <si>
    <t>6-1/4376</t>
  </si>
  <si>
    <t>Жол ХХК</t>
  </si>
  <si>
    <t>Баян-Өлгий аймгий Сагсай сумын төвийн хатуу хучилттай зам 2 км /Баян-Өлгий, Сагсай сум/</t>
  </si>
  <si>
    <t>6-1/4135</t>
  </si>
  <si>
    <t>2019.07.01</t>
  </si>
  <si>
    <t>6-1/4479</t>
  </si>
  <si>
    <t>Алсын солонго ХХК</t>
  </si>
  <si>
    <t>Хог зөөврийн машин худалдан авах</t>
  </si>
  <si>
    <t>Сүхбаатар аймгийн Мөнххаан сумын ЗДТГ</t>
  </si>
  <si>
    <t>Сүхбаатар ЗД</t>
  </si>
  <si>
    <t>6-1/4143</t>
  </si>
  <si>
    <t>2019.07.04</t>
  </si>
  <si>
    <t>6-1/4658</t>
  </si>
  <si>
    <t>Усны машин худалдан авах</t>
  </si>
  <si>
    <t>6-1/4167</t>
  </si>
  <si>
    <t>Цэнгэл сумын эрүүл эндийн төвд эхк аппарат нийлүүлэх</t>
  </si>
  <si>
    <t>2019.07.02</t>
  </si>
  <si>
    <t>6-1/4575</t>
  </si>
  <si>
    <t>Хавиргын ундаа ХХК</t>
  </si>
  <si>
    <t>Н.Шарав</t>
  </si>
  <si>
    <t>Хөгжлийн бэрхшээлтэй иргэдэд эмнэлгийн үйлчилгээ үзүүлэх</t>
  </si>
  <si>
    <t>СБД ХХҮХ</t>
  </si>
  <si>
    <t>6-1/4136</t>
  </si>
  <si>
    <t>Эрчим сүлжээ ХХК</t>
  </si>
  <si>
    <t>Эрчим хүчний хэмнэлтийн хүрээнд түгээх сүлжээнд эрчим хүчний хэмнэлийн аудит хийлгэх</t>
  </si>
  <si>
    <t>Химон констракшн ХХК</t>
  </si>
  <si>
    <t>6-1/4137</t>
  </si>
  <si>
    <t>6-1/4480</t>
  </si>
  <si>
    <t>Сонор гуа солюшн ХХК</t>
  </si>
  <si>
    <t>Дугуйт ачигч ковш нийлүүлэх</t>
  </si>
  <si>
    <t>Өвөрхангай аймгийн Хужирт сумын ЗДТГ</t>
  </si>
  <si>
    <t>6-1/4145</t>
  </si>
  <si>
    <t>2019.07.03</t>
  </si>
  <si>
    <t>6-1/4588</t>
  </si>
  <si>
    <t>Блүүмвейв ХХК</t>
  </si>
  <si>
    <t>Дүүргийн Засаг даргын Тамгын газарт шаардлагатай тоног төхөөрөмж худалдан авах</t>
  </si>
  <si>
    <t>Сүхбаатар дүүргийн ЗДТГ</t>
  </si>
  <si>
    <t>6-1/4168</t>
  </si>
  <si>
    <t>6-1/4592</t>
  </si>
  <si>
    <t>6-1/4367</t>
  </si>
  <si>
    <t>Гудамж талбайн гэрэлтүүлэг, камержуулалт /Улаанбаатар, Сонгинохайрхан дүүрэг 11 дүгээр хороо/</t>
  </si>
  <si>
    <t>6-1/4203</t>
  </si>
  <si>
    <t>6-1/4447</t>
  </si>
  <si>
    <t>Баянзүрх дүүргийн 28 дугаар хороо, 4, 5 дугаар хэсэгт гэрэлтүүлгийн ажил</t>
  </si>
  <si>
    <t>6-1/4196</t>
  </si>
  <si>
    <t>6-1/4450</t>
  </si>
  <si>
    <t>Дүүргийн Засаг даргын Тамгын газар, хороодын ажлын албанд компьютер худалдан авах</t>
  </si>
  <si>
    <t>Дүүргийн Засаг даргын Тамгын газар, хороодын ажлын албанд принтер худалдан авах</t>
  </si>
  <si>
    <t>Геологи хайгуул, судалгааны ажил /17 багц/  Багц 13</t>
  </si>
  <si>
    <t>6-1/4197</t>
  </si>
  <si>
    <t>2019.07.05</t>
  </si>
  <si>
    <t>6-1/4692</t>
  </si>
  <si>
    <t>Арвинтэмүүлэл ХХК</t>
  </si>
  <si>
    <t>Багануур дүүргийн нийтийн эзэмшлийн гудамж талбайд явган хүний зам шинээр тавих, засварлах ажил</t>
  </si>
  <si>
    <t>Багануур дүүргийн ХААА</t>
  </si>
  <si>
    <t>Нуган ХХК</t>
  </si>
  <si>
    <t>Эрхтэн шилжүүлэн суулгах эмчилгээнд хэрэглэгдэх багаж, тоног төхөөрөмж худалдан авах Багц 7</t>
  </si>
  <si>
    <t>6-1/4198</t>
  </si>
  <si>
    <t>6-1/4603</t>
  </si>
  <si>
    <t>Баянхонгор аймгийн Баян-Овоо сумын 240 хүүхдийн бага сургуулийн барилга угсралтын ажил</t>
  </si>
  <si>
    <t>6-1/4199</t>
  </si>
  <si>
    <t>6-1/4362</t>
  </si>
  <si>
    <t>Өндөр өртөгт эмнэлгийн хэрэгсэл худалдан авах Багц 16, 42, 43, 45</t>
  </si>
  <si>
    <t>6-1/4264</t>
  </si>
  <si>
    <t>6-1/4659</t>
  </si>
  <si>
    <t>6-1/4202</t>
  </si>
  <si>
    <t>6-1/4620</t>
  </si>
  <si>
    <t>Гэгээмон ХХК</t>
  </si>
  <si>
    <t>Ахмад настанд амралт, сувилалын үйлчилгээ үзүүлэх</t>
  </si>
  <si>
    <t>Бос аз ХХК</t>
  </si>
  <si>
    <t>Тээрмийн ган бөмбөлөг нийлүүлэх</t>
  </si>
  <si>
    <t>6-1/4244</t>
  </si>
  <si>
    <t>6-1/4618</t>
  </si>
  <si>
    <t>Нормын хувцас худалдан авах</t>
  </si>
  <si>
    <t>6-1/4246</t>
  </si>
  <si>
    <t>6-1/4482</t>
  </si>
  <si>
    <t>Хотын ногоон байгууламж тохижилт, авто зогсоол, /Дархан сум 8, 9, 10 баг/ Багц 2</t>
  </si>
  <si>
    <t>6-1/4250</t>
  </si>
  <si>
    <t>6-1/4605</t>
  </si>
  <si>
    <t>Ургамдлын өвчин хортон устгах 1 дүгээр үе шат</t>
  </si>
  <si>
    <t>6-1/4266</t>
  </si>
  <si>
    <t>6-1/4684</t>
  </si>
  <si>
    <t>Түлхүүр гардуулах гэрээний нөхцөлтэй Орон сууцнуудын лифв шинэчлэлт /Улаанбаатар, СХД, 29 дүгээр хороо, 22а, 22б, 23а/</t>
  </si>
  <si>
    <t>Энержи тех прогресс ХХК</t>
  </si>
  <si>
    <t>6-1/4499</t>
  </si>
  <si>
    <t>6-1/4478</t>
  </si>
  <si>
    <t>Саннилайф ХХК</t>
  </si>
  <si>
    <t>Дархан-Уул аймгийн ЗДТГ-и лед дэлгэц нийлүүлэх</t>
  </si>
  <si>
    <t>Тавантолгой ордын Цанхийн хэсгийн ашиглалтын хайгуулийн цооногийн геофизикийн ажил</t>
  </si>
  <si>
    <t>Эм и си эс еэт би ХХК</t>
  </si>
  <si>
    <t>Улаанбаатар хотын олон улсын шинэ нисэх буудлын шатахуун агуулахад хийгдэх байгаль орчны нөлөөлөх байдлын үнэлгээ хийх</t>
  </si>
  <si>
    <t>6-1/4289</t>
  </si>
  <si>
    <t>6-1/4713</t>
  </si>
  <si>
    <t>Өгөөж барс ХХК</t>
  </si>
  <si>
    <t>Алтай сумын 3, 5 дугаар багийн нутаг болох Сагсайн голын модон гүүрийн засвар</t>
  </si>
  <si>
    <t>6-1/4313</t>
  </si>
  <si>
    <t>2019.07.08</t>
  </si>
  <si>
    <t>6-1/4752</t>
  </si>
  <si>
    <t>Гандирын тал ХХК</t>
  </si>
  <si>
    <t>Хайрхан багийн Цагаан хадыг ЦДАШ-аар холбох ажил Багц 1</t>
  </si>
  <si>
    <t>6-1/4347</t>
  </si>
  <si>
    <t>6-1/4765</t>
  </si>
  <si>
    <t>Үндэсний оношлогоо эмчилгээний төвийн барилга эд хогшил багц 1</t>
  </si>
  <si>
    <t>6-1/4448</t>
  </si>
  <si>
    <t>6-1/4750</t>
  </si>
  <si>
    <t>Сст-од ХХК</t>
  </si>
  <si>
    <t>Усжуулалтын суваг, шуудуу, угсралтын систем, гүүрний бүтээн байгуулалт/Ховд, Булган сум/</t>
  </si>
  <si>
    <t>6-1/4343</t>
  </si>
  <si>
    <t>6-1/4764</t>
  </si>
  <si>
    <t>China energy engineering group northwest power construction engineering co LTD</t>
  </si>
  <si>
    <t>6-1/4345</t>
  </si>
  <si>
    <t>6-1/4706</t>
  </si>
  <si>
    <t>Глобал бизнес линк ХХК</t>
  </si>
  <si>
    <t>Бруцеллёз өвчнөөс эрүүлжүүлэх шинжилгээнд шаардагдах хэрэглэгдхүүн, багаж хэрэгсэл худалдан авах</t>
  </si>
  <si>
    <t>МЭЕГ</t>
  </si>
  <si>
    <t>6-1/4346</t>
  </si>
  <si>
    <t>6-1/4709</t>
  </si>
  <si>
    <t>Нур-едил ХХК</t>
  </si>
  <si>
    <t>Хавдар судлалын үндэсний төвийн А, Д, Ж, К, И, Л блокийн дээврийн их засвар/Улаанбаатар, Баянзүрх дүүрэг/</t>
  </si>
  <si>
    <t>Өргөн говь ХХК</t>
  </si>
  <si>
    <t>Сумын төвийн доторх авто зам, тохижилт/Сэлэнгэ, Мандал сум/</t>
  </si>
  <si>
    <t>6-1/4354</t>
  </si>
  <si>
    <t>6-1/4749</t>
  </si>
  <si>
    <t>Практикал даатгал ХХК</t>
  </si>
  <si>
    <t>6-1/4365</t>
  </si>
  <si>
    <t>6-1/4767</t>
  </si>
  <si>
    <t>Баянзүрх дүүргийн 19 дүгээр хороо, Асио ХХК-ийн хажуугаас хүрэн дэлгүүр хүргэлхгадна гэрэлтүүлгиийн ажил</t>
  </si>
  <si>
    <t>6-1/4404</t>
  </si>
  <si>
    <t>6-1/4654</t>
  </si>
  <si>
    <t>Баянзүрх дүүргийн 10 дугаар хороо , 501-623-р хэсгийн гадна гэрэлтүүлэгийн ажил</t>
  </si>
  <si>
    <t>6-1/4439</t>
  </si>
  <si>
    <t>6-1/4705</t>
  </si>
  <si>
    <t>6-1/4403</t>
  </si>
  <si>
    <t>2019.07.10</t>
  </si>
  <si>
    <t>6-1/4896</t>
  </si>
  <si>
    <t>Спорт заалны барилгын их засвар /Ховд,Чандмань сум/</t>
  </si>
  <si>
    <t>Эм эн пи си ХХК</t>
  </si>
  <si>
    <t>Суурин аккумлятор нийлүүлэх</t>
  </si>
  <si>
    <t>6-1/4440</t>
  </si>
  <si>
    <t>2019.07.09</t>
  </si>
  <si>
    <t>6-1/4803</t>
  </si>
  <si>
    <t>Энжинекс ХХК</t>
  </si>
  <si>
    <t>Сүлжээний файрволл нийлүүлэх</t>
  </si>
  <si>
    <t>6-1/4434</t>
  </si>
  <si>
    <t>6-1/4695</t>
  </si>
  <si>
    <t>6-1/4435</t>
  </si>
  <si>
    <t>6-1/4663</t>
  </si>
  <si>
    <t>Жи энд ди эс ХХК</t>
  </si>
  <si>
    <t>Тавантолгойн ордын Цанхийн хэсгийн ашиглалтын хайгуулын цооногийн геофизикийн ажлын гүйцэтгэгчийг сонгон шалгаруулах</t>
  </si>
  <si>
    <t>Хадан богч ХХК</t>
  </si>
  <si>
    <t>Хүнс тэжээлийн тусламж дэмжлэг хүнсний эрхийн бичгээр үйлчилгээ үзүүлэх</t>
  </si>
  <si>
    <t>6-1/4437</t>
  </si>
  <si>
    <t>2019.07.22</t>
  </si>
  <si>
    <t>6-1/5034</t>
  </si>
  <si>
    <t>Агаарын хөлгийн иж бүрэн даатгалын үйлчилгээ</t>
  </si>
  <si>
    <t>6-1/4498</t>
  </si>
  <si>
    <t>Монгол даатгал ХХК</t>
  </si>
  <si>
    <t>Агаарынхөлгийн иж бүрэн даатгалын үйлчилгээ</t>
  </si>
  <si>
    <t>Төгс буянт өргөө ХХК</t>
  </si>
  <si>
    <t>Дундговь аймгийн Өлзийт сумын 1, 2 дугаар багийн соёлын төвийн их засвар</t>
  </si>
  <si>
    <t>Үндэсний оношлогоо эмчилгээний төвийн барилга эд хогшил багц 2</t>
  </si>
  <si>
    <t>Ранчо ХХК</t>
  </si>
  <si>
    <t>Савласан ундны ус нийлүүлэх</t>
  </si>
  <si>
    <t>Сургуулийн өмнөх байгууллага болон ерөнхий боловсролын сургуульд цахилгаан хөгжим, хөгжмийн кабинетэд тоног төхөөрөмж худалдан авах</t>
  </si>
  <si>
    <t>6-1/4449</t>
  </si>
  <si>
    <t>6-1/4768</t>
  </si>
  <si>
    <t>Оюуны спортын ордны барилга /Улаанбаатар хот, Хан-Уул дүүрэг/</t>
  </si>
  <si>
    <t>6-1/4446</t>
  </si>
  <si>
    <t>6-1/4725</t>
  </si>
  <si>
    <t>Цэцэрлэгжилт ХХК</t>
  </si>
  <si>
    <t>Сэлбэ, Улиастай, Түргэний голын урсацыг нэмэгдүүлэх зорилгоор голын эхийн хөндийг ойжуулах</t>
  </si>
  <si>
    <t>6-1/4485</t>
  </si>
  <si>
    <t>6-1/4766</t>
  </si>
  <si>
    <t>Цэцүүх трейд ХХК</t>
  </si>
  <si>
    <t>ПӨС, ПАК худалдан авах</t>
  </si>
  <si>
    <t>6-1/4532</t>
  </si>
  <si>
    <t>6-1/4775</t>
  </si>
  <si>
    <t>Зүр констракшн ХХК</t>
  </si>
  <si>
    <t>Сургуулийн өргөтгөлийн барилга , 320 суудал /Сэлэнгэ, Сүхбаатар сум, 4 дүгээр сургууль/</t>
  </si>
  <si>
    <t>Баяжуулагч одод ХХК</t>
  </si>
  <si>
    <t>Сүү, сүүн бүтээгдэхүүн нийлүүлэх</t>
  </si>
  <si>
    <t xml:space="preserve">Даланзадгадын дулааны цахилгаан станцын Үндэсний шугам сүлжээний магистраль шугамыг өргөтгөх </t>
  </si>
  <si>
    <t>Өндөр өртөг бүхий эм, эмнэлгийн хэрэгсэл худалдан авах Багц 4, 5, 7, 13, 15, 16, 19</t>
  </si>
  <si>
    <t>Улсын Хоёрдугаар төв эмнэлэг</t>
  </si>
  <si>
    <t>6-1/4531</t>
  </si>
  <si>
    <t>6-1/5035</t>
  </si>
  <si>
    <t>Их азар ХХК</t>
  </si>
  <si>
    <t>Мал, эмнэлгийн хяналт , ариутгал халдваргүйжүүлэлтийн байгууламж 2ш/СХД, 32 хороо, ХУД 14 хороо/</t>
  </si>
  <si>
    <t>6-1/4526</t>
  </si>
  <si>
    <t>6-1/4836</t>
  </si>
  <si>
    <t>Эм эн би эй ти ХХК</t>
  </si>
  <si>
    <t>Ховд аймгийн Буянт сумын Эхийн амрах байр барих ажил</t>
  </si>
  <si>
    <t>Ховд аймгийн Буянт сумын ЗДТГ</t>
  </si>
  <si>
    <t>6-1/4544</t>
  </si>
  <si>
    <t>2019.07.24</t>
  </si>
  <si>
    <t>6-1/5130</t>
  </si>
  <si>
    <t>Глобалрост ХХК</t>
  </si>
  <si>
    <t>Хайрханбар ХХК</t>
  </si>
  <si>
    <t>БЗД-ийн зарим сургууль цэцэрлэгийн барилын дулаан техникийн засвар шинэчлэлийн ажил</t>
  </si>
  <si>
    <t>Нийслэлийн ЗДТГ</t>
  </si>
  <si>
    <t>6-1/4553</t>
  </si>
  <si>
    <t>6-1/4823</t>
  </si>
  <si>
    <t>СХД-ийн зарим сургууль цэцэрлэгийн барилгын дулаан техникийн засвар шинэчлэлтийн ажил Багц-1 /74 дүгээр сургууль/</t>
  </si>
  <si>
    <t>6-1/4552</t>
  </si>
  <si>
    <t>Булжих минерал майнинг ХХК</t>
  </si>
  <si>
    <t>Тусгай зориулалтын автомашин Багц 2</t>
  </si>
  <si>
    <t>6-1/4542</t>
  </si>
  <si>
    <t>6-1/4894</t>
  </si>
  <si>
    <t>ТАТRA-815С чирэгчийн сэлбэг нийлүүлэх</t>
  </si>
  <si>
    <t>6-1/4543</t>
  </si>
  <si>
    <t>2019.07.19</t>
  </si>
  <si>
    <t>6-1/4981</t>
  </si>
  <si>
    <t>Бест энержи сейвинг ХХК</t>
  </si>
  <si>
    <t>Жижиг дунд үйлдвэрлэлийг дэмжих төвийн тоног төхөөрөмж /Баянхонгор, Баянхонгор сум/ Багц 1</t>
  </si>
  <si>
    <t>6-1/4541</t>
  </si>
  <si>
    <t>6-1/4824</t>
  </si>
  <si>
    <t>6-1/4572</t>
  </si>
  <si>
    <t>6-1/4833</t>
  </si>
  <si>
    <t>Хүчит чулуут ХХК</t>
  </si>
  <si>
    <t>Баруун уулийн үерийн хамгаалалтын сувгийн засвар шинэчлэлт</t>
  </si>
  <si>
    <t>6-1/4571</t>
  </si>
  <si>
    <t>6-1/4832</t>
  </si>
  <si>
    <t>Грийн ресурс констракшн ХХК</t>
  </si>
  <si>
    <t>СХД-ийн зарим сургууль, цэцэрлэги йн барилгын дулаан, техникийн засвар шинэчлэлтийн ажил Багц-1 /74 дүгээр сургууль/</t>
  </si>
  <si>
    <t>6-1/4834</t>
  </si>
  <si>
    <t>СХД-ийн зарим сургууль, цэцэрлэги йн барилгын дулаан, техникийн засвар шинэчлэлтийн ажил Багц-2 /91 дүгээр цэцэрлэг/</t>
  </si>
  <si>
    <t>6-1/4615</t>
  </si>
  <si>
    <t>6-1/4835</t>
  </si>
  <si>
    <t>Буянтын боргио ХХК</t>
  </si>
  <si>
    <t>Сайнцагаан сум наадмын талбайн дуусгалтын ажил</t>
  </si>
  <si>
    <t>6-14655</t>
  </si>
  <si>
    <t>6-1/4983</t>
  </si>
  <si>
    <t>Нормын хувцас зөөлөн эдлэл</t>
  </si>
  <si>
    <t>Даланзадгад сумын ногоон байгууламжийг нэмэгдүүлэх, угсралтын системийг байгуулах</t>
  </si>
  <si>
    <t>6-1/4662</t>
  </si>
  <si>
    <t>2019.07.17</t>
  </si>
  <si>
    <t>6-1/4925</t>
  </si>
  <si>
    <t>Богоч констракшн ХХК</t>
  </si>
  <si>
    <t>Спорт, соёлын төвийн заалны барилга, 300 суудал / Ховд, Мөнххайрхан сум/</t>
  </si>
  <si>
    <t>Сокол ХХК</t>
  </si>
  <si>
    <t>Ус хангамжийн цехийн цэвэр ус дамжуулах 3 дугаар шугам ф820мм ган хоолойг угсрах ажил</t>
  </si>
  <si>
    <t>6-1/4694</t>
  </si>
  <si>
    <t>2019.07.30</t>
  </si>
  <si>
    <t>6-1/5235</t>
  </si>
  <si>
    <t>Спорт цогцолборын барилга /Увс, Өлгий сум/ Багц 2</t>
  </si>
  <si>
    <t>Увс аймгийн ЗДТГ</t>
  </si>
  <si>
    <t>Увс Зд</t>
  </si>
  <si>
    <t>Тобэм ХХК</t>
  </si>
  <si>
    <t>Гаалийн шинэчлэл- Сайншанд дахь гаалийн газарт лабораторийн барилга барих</t>
  </si>
  <si>
    <t>Гаалийн ерөнхий газар</t>
  </si>
  <si>
    <t>6-1/4693</t>
  </si>
  <si>
    <t>6-1/4870</t>
  </si>
  <si>
    <t>6-1/4736</t>
  </si>
  <si>
    <t>6-1/5003</t>
  </si>
  <si>
    <t>Чайна энержи инженеринг групп зүүн хойд бүсийн цахилгаан эрчим хүчний 3 дугаар констракшн ХХК</t>
  </si>
  <si>
    <t>Эрчим дөл ХХК</t>
  </si>
  <si>
    <t>Сумын төвийн дулааны шугмын өргөтгөл хийх</t>
  </si>
  <si>
    <t>6-1/4801</t>
  </si>
  <si>
    <t>6-1/5031</t>
  </si>
  <si>
    <t>Бичиг хэргийн материал нийлүүлэх</t>
  </si>
  <si>
    <t>6-1/5137</t>
  </si>
  <si>
    <t>Баялаг говь ХХК</t>
  </si>
  <si>
    <t>Самтмаргаз суманд цэвэр усны худаг, усан сан, халуун ус, нийтийн спорт талбай байгуулах/Зураг төсвийн хамт түлхүүр гардуулах гэрээний нөхцөлтэйгээргүйцэтэгх</t>
  </si>
  <si>
    <t>6-1/4797</t>
  </si>
  <si>
    <t>6-1/4982</t>
  </si>
  <si>
    <t>Баянхайрханы чоно ХХК</t>
  </si>
  <si>
    <t>220/11кВ-ын гарсан шугам, хүчний трансформаторын хамгаалалт шалгах боломж бүхий багаж</t>
  </si>
  <si>
    <t>6-1/4799</t>
  </si>
  <si>
    <t>6-1/5041</t>
  </si>
  <si>
    <t>Хайтек бойлерс ХХК</t>
  </si>
  <si>
    <t>Сумын төвийн гэр хорооллын гудамжны гэрэлтүүлэг нэмэгдүүлэх</t>
  </si>
  <si>
    <t>Өмнөговь аймгийн Ханбогд сумын ЗДТГ</t>
  </si>
  <si>
    <t>6-1/4800</t>
  </si>
  <si>
    <t>2019.07.25</t>
  </si>
  <si>
    <t>6-1/5157</t>
  </si>
  <si>
    <t>2019.07.31</t>
  </si>
  <si>
    <t>6-1/5278</t>
  </si>
  <si>
    <t>Жавхлан хүслэн ХХК</t>
  </si>
  <si>
    <t>Орон сууцны гадна талбайн тохижилт, цэцэрлэгт хүрээлэн /Улаанбаатар, Чингилэй, Нийгмийн даатгал, 65-р байр/</t>
  </si>
  <si>
    <t>6-1/4794</t>
  </si>
  <si>
    <t xml:space="preserve"> </t>
  </si>
  <si>
    <t>6-1/5047</t>
  </si>
  <si>
    <t>Соёлын төвийн барилга, 240 суудал /Сүхбаатар, Түвшин ширээ сум/</t>
  </si>
  <si>
    <t>Сүхбаатар аймгийн ОНӨГ</t>
  </si>
  <si>
    <t>6-1/4795</t>
  </si>
  <si>
    <t>2019.07.23</t>
  </si>
  <si>
    <t>6-1/5059</t>
  </si>
  <si>
    <t>Эс ай си эй ХХК</t>
  </si>
  <si>
    <t>Хөдөө аж ахуйн дундын техник үйлчилгээ ,судалгааны төвийн техник эдийн засгийн үндэслэл боловсруулах</t>
  </si>
  <si>
    <t xml:space="preserve">Өмнөговь аймгийн ЗДТГ </t>
  </si>
  <si>
    <t>6-1/4852</t>
  </si>
  <si>
    <t>6-1/5128</t>
  </si>
  <si>
    <t>Шар энгэр ХХК</t>
  </si>
  <si>
    <t>Мандах сумын цэцэрлгийн барилга барих</t>
  </si>
  <si>
    <t>Угтуул хайрхан ХХК</t>
  </si>
  <si>
    <t>Харуул хамгаалалтын үйлчилгээ үзүүлэх</t>
  </si>
  <si>
    <t>ДДЦС ТӨХК</t>
  </si>
  <si>
    <t>6-1/4863</t>
  </si>
  <si>
    <t>6-1/5281</t>
  </si>
  <si>
    <t>Цэцэрлэгийн барилга, 150 ор /Дархан-Уул, Хонгор сум/</t>
  </si>
  <si>
    <t>6-1/4851</t>
  </si>
  <si>
    <t>6-1/5025</t>
  </si>
  <si>
    <t>л.Амгалан</t>
  </si>
  <si>
    <t>МБУС-д цахилгаан шинээр угсрах</t>
  </si>
  <si>
    <t>ЭЗТ ХХК</t>
  </si>
  <si>
    <t>Дорнод аймгийн Чойбалсан нисэх буудлыг 4С ангилалын агаарын хөлөг хүлээн авах хүчин чадал бүхий нисэх буудал болгох, өргөтгөх зураг, төсөл боловсруулах/</t>
  </si>
  <si>
    <t>6-1/4910</t>
  </si>
  <si>
    <t>6-1/5045</t>
  </si>
  <si>
    <t>Гэрэлтүүлгийн ажил /НД, 3 дугаар хороо/</t>
  </si>
  <si>
    <t>6-1/4907</t>
  </si>
  <si>
    <t>2019.07.26</t>
  </si>
  <si>
    <t>6-1/5185</t>
  </si>
  <si>
    <t>Чингисийн төгөл ХХК</t>
  </si>
  <si>
    <t>Соёлын төвийн барилга, 400 суудал /Сэлэнгэ, Баянгол сум/</t>
  </si>
  <si>
    <t>6-1/4905</t>
  </si>
  <si>
    <t>6-1/5134</t>
  </si>
  <si>
    <t>Нийтийн зориулалттай орон сууцны дээвэр, фасадны засварын ажил / СБД 5, 6 дугаар хороо/</t>
  </si>
  <si>
    <t>6-1/4908</t>
  </si>
  <si>
    <t>6-1/5124</t>
  </si>
  <si>
    <t>Исатком ХХК</t>
  </si>
  <si>
    <t>ХМТАЦ - Холбооны хэсэг. Үйлдвэрийн дотоод телефон сүлжээний HiPath4000 V4.0 станцууд, HiPath Trading V3.0 систем, Phantom recording server-ийн версийг (Навигатор версия 2.3.0.2154) дээшлүүлэх(Upgrade version)</t>
  </si>
  <si>
    <t>6-1/4906</t>
  </si>
  <si>
    <t>6-1/5123</t>
  </si>
  <si>
    <t>Ванхүү ХХК</t>
  </si>
  <si>
    <t>Дүүргийн эрүүл мэндийн барилгын өргөтгөл /Сонгинохайрхан дүүрэг, 13 дугаар хороо/</t>
  </si>
  <si>
    <t>6-1/4909</t>
  </si>
  <si>
    <t>6-1/5171</t>
  </si>
  <si>
    <t>20196</t>
  </si>
  <si>
    <t>6-1/5156</t>
  </si>
  <si>
    <t>Нормын хувцас зөөлөн эдлэл худалдан авах</t>
  </si>
  <si>
    <t>Дархан-Уул аймгийн нэгдсэн эмнэлэг</t>
  </si>
  <si>
    <t>6-1/4934</t>
  </si>
  <si>
    <t>6-1/5264</t>
  </si>
  <si>
    <t>Хаппидент сервис ХХК</t>
  </si>
  <si>
    <t>АШУҮИС-ын нүүр ам судлалын сургуульд эм бэлдмэл, эмнэлгийн хэрэгсэл нийүүлэх</t>
  </si>
  <si>
    <t>6-1/4914</t>
  </si>
  <si>
    <t>6-1/5097</t>
  </si>
  <si>
    <t>Мурап ХХК</t>
  </si>
  <si>
    <t>Сургуулийн барилга, 160 суудал /Баян-Өлгий, Улаанхус сум, Хөх хөтөл баг/</t>
  </si>
  <si>
    <t>6-1/5040</t>
  </si>
  <si>
    <t>Хар чонот ХХК</t>
  </si>
  <si>
    <t>Дамжуулагч утас Багц 1</t>
  </si>
  <si>
    <t>6-1/4935</t>
  </si>
  <si>
    <t>6-1/5231</t>
  </si>
  <si>
    <t>Дамжуулагч утас Багц 2</t>
  </si>
  <si>
    <t xml:space="preserve">Үнсэн сан шинээр барих </t>
  </si>
  <si>
    <t>6-1/4938</t>
  </si>
  <si>
    <t>6-1/5050</t>
  </si>
  <si>
    <t>Өндөр өртөгтэй зарим тусламж үйлчилгээнд хэрэглэгдэх, протез худалдан авах</t>
  </si>
  <si>
    <t>Улсын Гуравдугаар төв эмнэлэг</t>
  </si>
  <si>
    <t>6-1/4936</t>
  </si>
  <si>
    <t>6-1/5232</t>
  </si>
  <si>
    <t>Эн эй пи групп ХХК</t>
  </si>
  <si>
    <t>Удирдлагын академын сонсогчийн дотуур байрны барилгын зураг, төсөв, техник эдийн засгийн үндэслэл боловсруулах</t>
  </si>
  <si>
    <t>Ариун-орчин ХХК</t>
  </si>
  <si>
    <t>Гэр хорооллын айл өрхийн бие засах газар, бохирын цооног ариутгах ажил</t>
  </si>
  <si>
    <t>6-1/4971</t>
  </si>
  <si>
    <t>6-1/5252</t>
  </si>
  <si>
    <t>Хогийн төвлөрсөн цэгүүдийн ариутгал</t>
  </si>
  <si>
    <t>6-1/4972</t>
  </si>
  <si>
    <t>6-1/5251</t>
  </si>
  <si>
    <t>Нарт импекс ХХК</t>
  </si>
  <si>
    <t>Гэрэлтүүлэгийн ажил /БЗД, 11, 23, 28 дугаар хороо</t>
  </si>
  <si>
    <t>6-1/4967</t>
  </si>
  <si>
    <t>6-1/5283</t>
  </si>
  <si>
    <t>Өнөтэгш арвижих ХХК</t>
  </si>
  <si>
    <t xml:space="preserve">Компьютер, принтер, прүектр, дэлгэц </t>
  </si>
  <si>
    <t>6-1/4992</t>
  </si>
  <si>
    <t>6-1/5155</t>
  </si>
  <si>
    <t>Усны барилга ХХК</t>
  </si>
  <si>
    <t>6-1/4912</t>
  </si>
  <si>
    <t>Голденмед ХХК</t>
  </si>
  <si>
    <t>Баян-Өлгий аймгийн Дэлүүн сумын Нур эмнэлэгт тоног төхөөрөмж нийлүүлэх</t>
  </si>
  <si>
    <t>6-1/4968</t>
  </si>
  <si>
    <t>2019.07.29</t>
  </si>
  <si>
    <t>6-1/5199</t>
  </si>
  <si>
    <t>Аксис системс ХХК</t>
  </si>
  <si>
    <t>Дуудлагаар татвар хураах үйл ажиллагааны програмын зөвлөх үйлчилгээ</t>
  </si>
  <si>
    <t>6-1/4980</t>
  </si>
  <si>
    <t>6-1/5274</t>
  </si>
  <si>
    <t>Shijiazhuang success machinery Co.,Ltd</t>
  </si>
  <si>
    <t xml:space="preserve">Ил уурхайн Эмильсын тэсрэх бодисны үйлдвэрийг шинээр барих </t>
  </si>
  <si>
    <t>6-1/5689</t>
  </si>
  <si>
    <t>Бүтээмж тауэр ХХК</t>
  </si>
  <si>
    <t>Хүчирхийлэлд өртсөн хүүхэд, эмэгтэйчүүд, гэрч хохирогчийг тор хамгаалах байр / Ховд, Жаргалант сум/</t>
  </si>
  <si>
    <t>6-1/4970</t>
  </si>
  <si>
    <t>6-1/5191</t>
  </si>
  <si>
    <t>ч.Баярмаа</t>
  </si>
  <si>
    <t>6-1/4969</t>
  </si>
  <si>
    <t>6-1/5265</t>
  </si>
  <si>
    <t>Ёлт констракшн ХХК</t>
  </si>
  <si>
    <t>Цэцэрлэгийн барилга, 50 ор /Баян-Өлгий, Цэнгэл сум/</t>
  </si>
  <si>
    <t>6-1/4979</t>
  </si>
  <si>
    <t>6-1/5129</t>
  </si>
  <si>
    <t>Тридум э-Секьюрити ХХК</t>
  </si>
  <si>
    <t>Ажиглалтын системын тоног төхөөрөмжийг сайжруулах, хамрах хүрээг өргөтгөх</t>
  </si>
  <si>
    <t>Өрхий эрүүл мэндийн төвүүдийн тоног төхөөрөмж /Улаанбаатар, Сүхбаатар дүүрэг/</t>
  </si>
  <si>
    <t>6-1/51</t>
  </si>
  <si>
    <t>6-1/5177</t>
  </si>
  <si>
    <t>Багануур-Мөнгөнморьт чиглэлийн хатуу хучилттай автозам, 60дм /Төв, Мөнгөнморьт сум/</t>
  </si>
  <si>
    <t>Түвшинбилэг төгөлдөр ХХК</t>
  </si>
  <si>
    <t>Төвлөрсөн хогийн цэгийг ариутгах</t>
  </si>
  <si>
    <t>6-1/5001</t>
  </si>
  <si>
    <t>6-1/5230</t>
  </si>
  <si>
    <t>Хог тээврийн тусгай зориулалтын автомашин /10ш/-ыг нийлүүлэх</t>
  </si>
  <si>
    <t>6-1/4978</t>
  </si>
  <si>
    <t>2019.08.02</t>
  </si>
  <si>
    <t>6-1/5351</t>
  </si>
  <si>
    <t>Иргэний нисэхийн ерөнхий газрын шинэ оффис, бүсийн хөдөлгөөний удирдлагын шинэ төвийн "Принт менежмент" систем нийлүүлэх, Иргэний нисэхийн шинэ оффис, бүсийн хөдөлгөөн удирдлагын шинэ төвийн "Нэвтрах хяналтын систем суурилуулах"</t>
  </si>
  <si>
    <t>6-1/5014</t>
  </si>
  <si>
    <t>6-1/5276</t>
  </si>
  <si>
    <t>6-1/5015</t>
  </si>
  <si>
    <t>6-1/5238</t>
  </si>
  <si>
    <t>Монполимет ХХК</t>
  </si>
  <si>
    <t>Геологийн судалгааны ажлын 5 төслийг гүйцэтгэгчийг сонгох БАГЦ 13</t>
  </si>
  <si>
    <t>6-1/5208</t>
  </si>
  <si>
    <t>Нэгдсэн эмнэлгийн барилга, 100 ор /Баян-Өлгий, Өлгий  сум/</t>
  </si>
  <si>
    <t>6-1/4993</t>
  </si>
  <si>
    <t>6-1/5314</t>
  </si>
  <si>
    <t>Бүсийн нислэгийн хөдөлгөөний удирдлагын ажлын байр бий болгоход шаардлагатай тоног төхөөрөмж</t>
  </si>
  <si>
    <t>6-1/5022</t>
  </si>
  <si>
    <t>2019.08.05</t>
  </si>
  <si>
    <t>6-1/5365</t>
  </si>
  <si>
    <t>Даатгалын үйлчилгээ үзүүлэх</t>
  </si>
  <si>
    <t>6-1/5054</t>
  </si>
  <si>
    <t>6-1/5237</t>
  </si>
  <si>
    <t>СНТ групп ХХК</t>
  </si>
  <si>
    <t>Нийслэлийн соёлын төв өргөөний дээврийн засварын ажил</t>
  </si>
  <si>
    <t>6-1/5063</t>
  </si>
  <si>
    <t>2019.08.01</t>
  </si>
  <si>
    <t>6-1/5302</t>
  </si>
  <si>
    <t>Голден лайт групп ХХК</t>
  </si>
  <si>
    <t>6-1/5055</t>
  </si>
  <si>
    <t>6-1/5315</t>
  </si>
  <si>
    <t>Хөдөлгүүрийн тусгай зориулалтын 
холхивч нийлүүлэх</t>
  </si>
  <si>
    <t>Амгалан дулааны станц ХХК</t>
  </si>
  <si>
    <t>6-1/5099</t>
  </si>
  <si>
    <t>6-1/5342</t>
  </si>
  <si>
    <t>Булган шонхор ХХК</t>
  </si>
  <si>
    <t>Спорт заалны шал нийлүүлж, суурилуулах</t>
  </si>
  <si>
    <t>ХААИС</t>
  </si>
  <si>
    <t>6-1/5096</t>
  </si>
  <si>
    <t>2019.08.06</t>
  </si>
  <si>
    <t>6-1/5410</t>
  </si>
  <si>
    <t>Эрүүл мэндийн салбарын тоног төхөөрөмж /Улсын хэмжээнд нийлүүлэх/</t>
  </si>
  <si>
    <t>6-1/5122</t>
  </si>
  <si>
    <t>6-1/5416</t>
  </si>
  <si>
    <t>6-1/5119</t>
  </si>
  <si>
    <t>6-1/5190</t>
  </si>
  <si>
    <t>Баян цагаан нуур ХХК</t>
  </si>
  <si>
    <t>Ажлын зуны гутал нийлүүлэх</t>
  </si>
  <si>
    <t>6-1/5120</t>
  </si>
  <si>
    <t>2019.08.07</t>
  </si>
  <si>
    <t>6-1/5463</t>
  </si>
  <si>
    <t>Соёлын ордны барилга /850 суудал/</t>
  </si>
  <si>
    <t>6-1/5132</t>
  </si>
  <si>
    <t>6-1/5295</t>
  </si>
  <si>
    <t>6-1/5133</t>
  </si>
  <si>
    <t>6-1/5415</t>
  </si>
  <si>
    <t>Үйлдвэрийн харуул хамгаалалтын 3 пост барих ажил</t>
  </si>
  <si>
    <t>6-1/5131</t>
  </si>
  <si>
    <t>6-1/5263</t>
  </si>
  <si>
    <t>6-1/5154</t>
  </si>
  <si>
    <t>6-1/5303</t>
  </si>
  <si>
    <t>6-1/5183</t>
  </si>
  <si>
    <t>Констракт инженеринг энд консултинг сервис ХХК</t>
  </si>
  <si>
    <t>Багануур дүүргийн зам талбайн цэвэрлэгээ, хот тохижилтын машин, механизм нийлүүлэх</t>
  </si>
  <si>
    <t>6-1/5175</t>
  </si>
  <si>
    <t>2019.08.08</t>
  </si>
  <si>
    <t>6-1/5508</t>
  </si>
  <si>
    <t>Өлгийн сумын хогийн отвалын хамгаалалтын хашаа татах</t>
  </si>
  <si>
    <t>Баян-Өлгий аймгийн  Өлгий сумын ЗДТГ</t>
  </si>
  <si>
    <t>6-1/5207</t>
  </si>
  <si>
    <t>Олон улсын өнгөрөлтийн нислэгт үзүүлэх навигацийн үйлчилгээний явцад гуравдагч эмгээдийн өмнө хүлээх хариуцлагын даатгал</t>
  </si>
  <si>
    <t>6-1/5174</t>
  </si>
  <si>
    <t>6-1/5486</t>
  </si>
  <si>
    <t>Нисэх буудлын талбайд гуравдагч этгээдийн хариуцлагын даатгалын үйлчилгээ үзүүлэх</t>
  </si>
  <si>
    <t>6-1/5200</t>
  </si>
  <si>
    <t>6-1/5307</t>
  </si>
  <si>
    <t>Мандал голомт ХХК</t>
  </si>
  <si>
    <t>Нью-оптик ХХК</t>
  </si>
  <si>
    <t>Говь-алтай аймгийн Баян тоорой сумын Нарны цахилгаан станцын өргөтгөл</t>
  </si>
  <si>
    <t>6-1/5193</t>
  </si>
  <si>
    <t>6-1/5435</t>
  </si>
  <si>
    <t>Миг даатгал ХХК</t>
  </si>
  <si>
    <t>Нисэх буудлын цахилгаан хуваарилах байгууламжийн трансформаторын хамт шилжүүлэн суурьлуулах</t>
  </si>
  <si>
    <t>6-1/5220</t>
  </si>
  <si>
    <t>6-1/5485</t>
  </si>
  <si>
    <t xml:space="preserve">Дүүргийн эрүүл мэндийн төв, салбар амбулаториудын тоног төхөөрөмж нийлүүлэх </t>
  </si>
  <si>
    <t>6-1/5217</t>
  </si>
  <si>
    <t>6-1/5438</t>
  </si>
  <si>
    <t>Тэрхийн цагаан нуурын екосистемийг хамгаалах далан</t>
  </si>
  <si>
    <t>6-1/5221</t>
  </si>
  <si>
    <t>6-1/5496</t>
  </si>
  <si>
    <t>Профешнл арт ХХК</t>
  </si>
  <si>
    <t>6-1/5223</t>
  </si>
  <si>
    <t>2019.08.12</t>
  </si>
  <si>
    <t>6-1/5553</t>
  </si>
  <si>
    <t>Энерготех сервис ХХК</t>
  </si>
  <si>
    <t>"4.5.6.7.11- багийн гэр хороололд дэд бүтэцийн шугамын ажил хийх Багц 3</t>
  </si>
  <si>
    <t>6-1/5352</t>
  </si>
  <si>
    <t>Жинсийн орой ХХК</t>
  </si>
  <si>
    <t>Цэцэрлэгийн барилгын ажил /Дархан сум 15 дугаар баг/</t>
  </si>
  <si>
    <t>6-1/5222</t>
  </si>
  <si>
    <t>6-1/5558</t>
  </si>
  <si>
    <t>Цэцэрлэгийн барилга. 100 ор /Улаанбаатар, Баянзүрх дүүрэг, 1 дүгээр хороо/</t>
  </si>
  <si>
    <t>6-1/5216</t>
  </si>
  <si>
    <t>6-1/5436</t>
  </si>
  <si>
    <t>Белаз 75137 автосамсовалын агаар шүүгч нийлүүлэх</t>
  </si>
  <si>
    <t>6-1/5253</t>
  </si>
  <si>
    <t>Белаз 75137 автосамсовалын гийдрийн шүүр нийлүүлэх</t>
  </si>
  <si>
    <t>Белаз 75137 автосамсовалын маслын шүүр нийлүүлэх</t>
  </si>
  <si>
    <t>Хяналтын камер нийлүүлэх суурилуулах</t>
  </si>
  <si>
    <t xml:space="preserve">Төрийн банк </t>
  </si>
  <si>
    <t>6-1/5219</t>
  </si>
  <si>
    <t>6-1/5500</t>
  </si>
  <si>
    <t>Одбдн ХХК</t>
  </si>
  <si>
    <t>Баруун түгээх төвийн БГД-ийн 5-р хороо 10-р хорооллын ус дулаан дамжуулах 114 дүгээр төвийн харъяа 5а дугаар байрны 2 дугаар орцоос 2-р бай байрны төгсгөл хүртэлх халаалт, халуун, хүйтэн усны 5 хос шугам шинэчлэн солих</t>
  </si>
  <si>
    <t>6-1/5218</t>
  </si>
  <si>
    <t>6-1/5350</t>
  </si>
  <si>
    <t>Баруун түгээх төвийн СХД-ийн 17-р хороо ус дулаан дамжуулах 124 дүгээр төвийн харъяа 34б дүгээр байрны 1 дүгээр орцоос 34а дугаар байрны оруулга хүртэлх халаалт, халуун, хүйтэн усны 5 хос шугам шинэчлэн солих</t>
  </si>
  <si>
    <t>6-1/5349</t>
  </si>
  <si>
    <t>6-1/5236</t>
  </si>
  <si>
    <t>Даланзадгад сумын үерийн хамгаалалтын далангийн зураг төсөв боловсруулах</t>
  </si>
  <si>
    <t>6-1/5233</t>
  </si>
  <si>
    <t>2019.08.13</t>
  </si>
  <si>
    <t>6-1/5585</t>
  </si>
  <si>
    <t>Инфраструктур ХХК</t>
  </si>
  <si>
    <t>Түлхүүр гардуулах гэрээний нөхцөлтэй XVI.1.23 Төвийн эрчим хүчинд холбогдоогүй айл, өрхүүдийг холбох /Улаанбаатар, Сонгинохайрхан дүүрэг 7, 9, 24, 25 дугаар хороо/</t>
  </si>
  <si>
    <t>6-1/5280</t>
  </si>
  <si>
    <t>2019.08.09</t>
  </si>
  <si>
    <t>6-1/5517</t>
  </si>
  <si>
    <t>6-1/5434</t>
  </si>
  <si>
    <t>Баруун салааны автобусны эцсийн буудлаас бумбатын рашаан чиглэлийн хатуу хучилттай авто зам. 3.61 км /Улаанбаатар. Сонгинохайрхан дүүрэг. 24 дүгээр хороо/</t>
  </si>
  <si>
    <t>6-1/5279</t>
  </si>
  <si>
    <t>Дөшган ХХК</t>
  </si>
  <si>
    <t>Хөвсгөл аймгийн Ханх сумын 3 багийн мал тарилгын хашаа барих</t>
  </si>
  <si>
    <t>Хөвсгөл аймгийн Ханх сумын ЗДТГ</t>
  </si>
  <si>
    <t>6-1/5305</t>
  </si>
  <si>
    <t>6-1/5501</t>
  </si>
  <si>
    <t>Хөвсгөл аймгийн Ханх сумын Засаг даргын Тамгын газарт тоног төхөөрөмж нийлүүлэх</t>
  </si>
  <si>
    <t>6-1/5499</t>
  </si>
  <si>
    <t>6-1/5304</t>
  </si>
  <si>
    <t>6-1/5557</t>
  </si>
  <si>
    <t>Сагсай сумын төвийн 2 км хатуу 
хучилттай авто замын ажил</t>
  </si>
  <si>
    <t>6-1/5327</t>
  </si>
  <si>
    <t>6-1/5556</t>
  </si>
  <si>
    <t>Дархан-Уул аймгийн театрт хөгжмийн зэмсэг худалдан авах</t>
  </si>
  <si>
    <t>6-1/5348</t>
  </si>
  <si>
    <t>6-1/5661</t>
  </si>
  <si>
    <t>Өмнөговь аймгийн Ханбогд сумын "Үлэмжийн чанар" соёлын төвд тоног төхөөрөмж худалдан авах</t>
  </si>
  <si>
    <t>6-1/5343</t>
  </si>
  <si>
    <t>6-1/5662</t>
  </si>
  <si>
    <t>Ганьт ХХК</t>
  </si>
  <si>
    <t>Цэцэрлэгийн өргөтгөлийн барилга, 280 ор /Улаанбаатар, Хан-уул дүүрэг, 12 дугаар цэцэрлэг/</t>
  </si>
  <si>
    <t>6-1/5347</t>
  </si>
  <si>
    <t>6-1/5674</t>
  </si>
  <si>
    <t>6-1/5344</t>
  </si>
  <si>
    <t>2019.08.14</t>
  </si>
  <si>
    <t>6-1/5602</t>
  </si>
  <si>
    <t>Дүйнхэр тэргүүн</t>
  </si>
  <si>
    <t>Шинэ хөдөө Багц 8</t>
  </si>
  <si>
    <t>6-1/5261</t>
  </si>
  <si>
    <t>6-1/5555</t>
  </si>
  <si>
    <t>Хайятек ХХК</t>
  </si>
  <si>
    <t>Сайнцагаан сум Говийн ирээдүй цогцолбор сургуулийн спорт тоглоомын талбай тохижилт</t>
  </si>
  <si>
    <t>6-1/5289</t>
  </si>
  <si>
    <t>6-1/5586</t>
  </si>
  <si>
    <t>6-1/5660</t>
  </si>
  <si>
    <t>Гэр хорооллын ус хангамжийг сайжруулах цэвэр усны шугам, цэвэр усны эх үүсвэр/Хөвсгөл, Мөрөн сум/-ийн хүрээнд шугам сүлжээнд холбох /1, 2, 3, 4, 5, 7, 12-р баг/</t>
  </si>
  <si>
    <t>6-1/5403</t>
  </si>
  <si>
    <t>6-1/5515</t>
  </si>
  <si>
    <t>Өлгий сумын спорт заалны барилга</t>
  </si>
  <si>
    <t>6-1/5442</t>
  </si>
  <si>
    <t>2019.08.20</t>
  </si>
  <si>
    <t>6-1/5735</t>
  </si>
  <si>
    <t>Тулгат багана ХХК</t>
  </si>
  <si>
    <t>Сургуулийн барилга, 320 суудал /Говь-Алтай, Хөхморьт сум/</t>
  </si>
  <si>
    <t>6-1/5346</t>
  </si>
  <si>
    <t>6-1/5666</t>
  </si>
  <si>
    <t>readen системд холбогддог, алсаас мэдээллээ хянах, удирдах боломжтой GPRS модемтой 0.4кв-ын ухаалаг тоолуур</t>
  </si>
  <si>
    <t xml:space="preserve">Тавилга, эд хогшил худалдан авах </t>
  </si>
  <si>
    <t>6-1/5448</t>
  </si>
  <si>
    <t>6-1/5723</t>
  </si>
  <si>
    <t>Бандиа ХХК</t>
  </si>
  <si>
    <t>Орлогод нийцсэн орон сууц хөтөлбөрийн хүрээнд орон сууцны барилга барих</t>
  </si>
  <si>
    <t>6-1/5308</t>
  </si>
  <si>
    <t>6-1/5608</t>
  </si>
  <si>
    <t xml:space="preserve">Виктори буйлдинг </t>
  </si>
  <si>
    <t>Улаанхус сумын Ерөнхий боловсролын 1 дүгээр сургуулийн дээврийн засварын ажил</t>
  </si>
  <si>
    <t>Бөян-Өлгий аймгийн ЗДТГ</t>
  </si>
  <si>
    <t>6-1/5528</t>
  </si>
  <si>
    <t>2019.08.24</t>
  </si>
  <si>
    <t>6-1/5824</t>
  </si>
  <si>
    <t>Бако Констракшн</t>
  </si>
  <si>
    <t>Баяжуулах үйлдвэр</t>
  </si>
  <si>
    <t>6-1/5545</t>
  </si>
  <si>
    <t>6-1/5718</t>
  </si>
  <si>
    <t>Эс эм эс трейд ХХК</t>
  </si>
  <si>
    <t>Гаалийн байгууллагын хэрэгцээнд хэрэглэх нэг удаагийн троссон ломбо нийлүүлэх</t>
  </si>
  <si>
    <t>6-1/5560</t>
  </si>
  <si>
    <t>6-1/5729</t>
  </si>
  <si>
    <t>6-1/5546</t>
  </si>
  <si>
    <t>6-1/5737</t>
  </si>
  <si>
    <t>Дотуур байрны барилгын дээвэр, гадна талын засварын ажил</t>
  </si>
  <si>
    <t>Баян-Өлгий аймгийн Толбо сумын ЗДТГ</t>
  </si>
  <si>
    <t>6-1/5548</t>
  </si>
  <si>
    <t>6-1/5885</t>
  </si>
  <si>
    <t>6-1/5882</t>
  </si>
  <si>
    <t>Киа моторс монгол ХХК</t>
  </si>
  <si>
    <t>Налайх дүүргийн зам, талбайн цэвэрлэгээ, хот тохижилтын машин, механизм худалдан авах</t>
  </si>
  <si>
    <t>6-1/5724</t>
  </si>
  <si>
    <t>6-1/5887</t>
  </si>
  <si>
    <t>Мандаа толгой дэлгэрэх ХХК</t>
  </si>
  <si>
    <t xml:space="preserve">Зээврийн толгой үйлчилгээ үзүүлэх </t>
  </si>
  <si>
    <t>6-1/5612</t>
  </si>
  <si>
    <t>2019.08.23</t>
  </si>
  <si>
    <t>6-1/5819</t>
  </si>
  <si>
    <t>Эко жүүс ХХК</t>
  </si>
  <si>
    <t>Хор саармагжуулах бодис, хүнсний бүтээгдхүүн нийлүүлэх багц 3, 4</t>
  </si>
  <si>
    <t>Мөнх итгэлт асрахуй ТББ</t>
  </si>
  <si>
    <t>Олон нийтийн оролцоонд түшиглэсэн халамжийн үйлчилгээний зөвлөхийн бус үйлчилгээ үзүүлэх Багц 3, 4</t>
  </si>
  <si>
    <t>Сүхбаатар дүүргийн  хөдөлмөр, халаамжийн үйлчиллгээний хэлтэс</t>
  </si>
  <si>
    <t>6-1/5652</t>
  </si>
  <si>
    <t>6-1/5820</t>
  </si>
  <si>
    <t>Уурхан хтохон, Уурхайн бус болон өффист катерингийн үйлчилгээ</t>
  </si>
  <si>
    <t>6-1/5625</t>
  </si>
  <si>
    <t>6-1/5929</t>
  </si>
  <si>
    <t>Уурхан хотхон, Уурхайн бус болон оффист катерингийн үйлчилгээ</t>
  </si>
  <si>
    <t>6-1/5941</t>
  </si>
  <si>
    <t>6-1/5870</t>
  </si>
  <si>
    <t>6-1/5886</t>
  </si>
  <si>
    <t>Наадмын хүндэт зочид үзэгчдын асар шинээр барих</t>
  </si>
  <si>
    <t>6-1/5730</t>
  </si>
  <si>
    <t>2019.09.05</t>
  </si>
  <si>
    <t>6-1/6001</t>
  </si>
  <si>
    <t>Ногооннуур сумын багт багийн төвийн барилга барих ажил</t>
  </si>
  <si>
    <t>6-1/5768</t>
  </si>
  <si>
    <t>2019.09.02</t>
  </si>
  <si>
    <t>6-1/5962</t>
  </si>
  <si>
    <t>Би ти эс эм ХХК</t>
  </si>
  <si>
    <t>Авто машин нийлүүэх</t>
  </si>
  <si>
    <t>Сүвэн Уул ХХК</t>
  </si>
  <si>
    <t>Шүдний эмнэлгийн тоног төхөөрөмж, иж бүрэн кабинет /Хэнтий, Батноров, Баян-Адрага, Баян-Овоо, Батхуяг, Биндер, Галшар, Дадал, Норовлийн, сум, Бэрх тосгон/</t>
  </si>
  <si>
    <t>6-1/5783</t>
  </si>
  <si>
    <t>6-1/6000</t>
  </si>
  <si>
    <t xml:space="preserve">Цагдаагийн байгууллагын хэрэгцээнд автомашин бэлтгэн нийлүүлэх </t>
  </si>
  <si>
    <t>2019.09.04</t>
  </si>
  <si>
    <t>6-1/5987</t>
  </si>
  <si>
    <t>Баянзүрх дүүргийн 9 дүгээр хороо. 14-р хэсгийн гаднагэрэлтүүлэгийн ажил</t>
  </si>
  <si>
    <t>2019/08/23</t>
  </si>
  <si>
    <t>6-1/5822</t>
  </si>
  <si>
    <t>Ц. Батзул</t>
  </si>
  <si>
    <t>Мөнхцэцэг</t>
  </si>
  <si>
    <t>Орлогод нийцсэн орон сууц хөтөлбөр, түрээсийн орон сууцы сан бүрдүүлэх /Даланзадгад орон сууцны барилга барих/</t>
  </si>
  <si>
    <t>6-1/5878</t>
  </si>
  <si>
    <t>2019.09.06</t>
  </si>
  <si>
    <t>6-1/6051</t>
  </si>
  <si>
    <t>6-1/5879</t>
  </si>
  <si>
    <t>6-1/5977</t>
  </si>
  <si>
    <t>З. Энхболд</t>
  </si>
  <si>
    <t>НЕҮВ ЧЕМИКАЛ СЕРВИС ХХК</t>
  </si>
  <si>
    <t>Төмөрт хлор бодис нийлүүлэгчийг сонгох шалгаруулах</t>
  </si>
  <si>
    <t>2019.09.07</t>
  </si>
  <si>
    <t>6-1/6076</t>
  </si>
  <si>
    <t>Ус төрөгчийн хэт исэл бодис нийлүүлэгчийг сонгох шалгаруулах</t>
  </si>
  <si>
    <t>Төрөлх Мөрөн ХХК</t>
  </si>
  <si>
    <t>Цэцэрлэгийн барилга, 240 ор /Баянзүрх дүүрэг, 8 дугаар хороо, Харуул-Алтай хотхон</t>
  </si>
  <si>
    <t>6-1/6061</t>
  </si>
  <si>
    <t>Мөнгөн Гануу</t>
  </si>
  <si>
    <t>2019/08/26</t>
  </si>
  <si>
    <t>6-1/5963</t>
  </si>
  <si>
    <t>Шүүх</t>
  </si>
  <si>
    <t>Дотуур байрны барилга, 120 ор /Архангай, Өгийнуур/</t>
  </si>
  <si>
    <t>6-1/5844</t>
  </si>
  <si>
    <t>6-1/6050</t>
  </si>
  <si>
    <t>Нисэх буудлын цахилгаан хуваарилах байгууламжийн трансформаторын хамт шилжүүлэн суурьлуулах /Баруун урт/</t>
  </si>
  <si>
    <t>6-1/5841</t>
  </si>
  <si>
    <t>6-1/6077</t>
  </si>
  <si>
    <t>Кенжикү ХХК</t>
  </si>
  <si>
    <t>6-1/6062</t>
  </si>
  <si>
    <t>Эрч чадал ХХК</t>
  </si>
  <si>
    <t>220/110кВ-ын гарсан шугам, хүчний трансформаторын хамгаалалт шалгах боломж бүхий багаж нийлүүлэх</t>
  </si>
  <si>
    <t>6-1/5864</t>
  </si>
  <si>
    <t>2019.09.10</t>
  </si>
  <si>
    <t>6-1/6114</t>
  </si>
  <si>
    <t>Эй Жи Зэт ХХК</t>
  </si>
  <si>
    <t xml:space="preserve">"Холигч узелийн насос нийлүүлэх", Манометр нийлүүлэх", "Температурын контролер нийлүүлэх", "Гуравлагч хаалт нийлүүлэх", "Температур тохируулах хаалт нийлүүлэх", "Даралт, температурын мэдрэгч нийлүүлэх" </t>
  </si>
  <si>
    <t>6-1/6060</t>
  </si>
  <si>
    <t>Меридиан Граф ХХК</t>
  </si>
  <si>
    <t>Тээвэр, ложистикийн төвийн ТЭМ2УМ-442 илчит тэрэгний ТР-2 засварын ажил гүйцэтгэх</t>
  </si>
  <si>
    <t>Эрдэнэт Үйлдвэр ТӨҮГ</t>
  </si>
  <si>
    <t>6-1/5922</t>
  </si>
  <si>
    <t>Юнайтад белаз машинери</t>
  </si>
  <si>
    <t>Хүнд даацын автомашины сэлбэг нийлүүлэх</t>
  </si>
  <si>
    <t>6-1/6110</t>
  </si>
  <si>
    <t>Гантулга</t>
  </si>
  <si>
    <t>Тэнгисийн шүр ХХК</t>
  </si>
  <si>
    <t xml:space="preserve">Орон сууцны гадна талбайн тохижилт, цэцэрлэгт хүрээлэн байгуулах </t>
  </si>
  <si>
    <t>Ганбарс ХХК</t>
  </si>
  <si>
    <t>250 ортой цэцэрлэгийн барилгын ажил</t>
  </si>
  <si>
    <t>Баян-Өлгий аймгийн Өлгий сум</t>
  </si>
  <si>
    <t>6-1/5910</t>
  </si>
  <si>
    <t>2019.09.11</t>
  </si>
  <si>
    <t>6-1/6144</t>
  </si>
  <si>
    <t>ЕвроФарм ХХК</t>
  </si>
  <si>
    <t>Суурин Рентген аппарат нийлүүлэх /Дорнод, Хэрлэн сум/</t>
  </si>
  <si>
    <t>6-1/6075</t>
  </si>
  <si>
    <t>Эрдэнэт хаан сүү ХХК</t>
  </si>
  <si>
    <t xml:space="preserve">Сүү сүүн бүтээгдэхүүн нийлүүлэх </t>
  </si>
  <si>
    <t>Майнс Ап ХХК</t>
  </si>
  <si>
    <t>LIEBHERR эксваторуудын сэлбэг нийлүүлэх</t>
  </si>
  <si>
    <t>6-/5918</t>
  </si>
  <si>
    <t>6-1/6079</t>
  </si>
  <si>
    <t>Хөдөлмөр хамгааллын хэрэглэл худалдан авах</t>
  </si>
  <si>
    <t>Орхон аймгийн Хот тохижилтын газар</t>
  </si>
  <si>
    <t>6-1/5925</t>
  </si>
  <si>
    <t>6-1/6284</t>
  </si>
  <si>
    <t>Хархираан Уянга ХХК</t>
  </si>
  <si>
    <t>Хэвтүүлэн эмчлүүлэгчдийг хоолоор хангах, цайны газрын түрээсийг эрхлэх</t>
  </si>
  <si>
    <t>9-1/5926</t>
  </si>
  <si>
    <t>6-1/6183</t>
  </si>
  <si>
    <t>Хүдэр нунтаглах тээрмийн хуягийн боолт чангалагч робот нийлүүлэх</t>
  </si>
  <si>
    <t>6-1/5924</t>
  </si>
  <si>
    <t>2019.09.17</t>
  </si>
  <si>
    <t>6-1/6282</t>
  </si>
  <si>
    <t>2019.09.13</t>
  </si>
  <si>
    <t>6-1/6215</t>
  </si>
  <si>
    <t>Кабелийн цэнэг алдалтын цэгийг тодорхойлогч багаж нийлүүлэх</t>
  </si>
  <si>
    <t>6-1/5944</t>
  </si>
  <si>
    <t>6-1/6161</t>
  </si>
  <si>
    <t>Жеопро монголиа ХХК</t>
  </si>
  <si>
    <t>Монголын хүүхдүүдийн спортын VI наадмын тэмцээний үеийн кейтеринг захиалгын ажил гүйцэтгэх</t>
  </si>
  <si>
    <t>Биеийн тамир спортын газар</t>
  </si>
  <si>
    <t>6-1/5950</t>
  </si>
  <si>
    <t>6-1/6078</t>
  </si>
  <si>
    <t>Гэрлээр тэтгэгч ХХК</t>
  </si>
  <si>
    <t>Увс, Завхан, Говь-алтай аймгуудын зорилтот 20 дотуур байранд хяналтын камер нийлүүлэх, суурилуулах ажил</t>
  </si>
  <si>
    <t>6-1/6013</t>
  </si>
  <si>
    <t>6-1/5975</t>
  </si>
  <si>
    <t>6-1/6146</t>
  </si>
  <si>
    <t>6-1/6153</t>
  </si>
  <si>
    <t>6-1/6152</t>
  </si>
  <si>
    <t>"Ногоон нуур 1008 айлын орон сууц" төсөл хэрэгжүүлэх нэгжийн албан хэрэгцээнд шаардагдах автомашин нийлүүлэх</t>
  </si>
  <si>
    <t>6-1/6154</t>
  </si>
  <si>
    <t>6-1/8999</t>
  </si>
  <si>
    <t>6-1/6217</t>
  </si>
  <si>
    <t>Мэргэн дэнзэн ХХК</t>
  </si>
  <si>
    <t>Эрүүл мэндийн төвийн барилга, 10 ор /Сэлэнгэ, Хүдэр/</t>
  </si>
  <si>
    <t>6-1/6048</t>
  </si>
  <si>
    <t>6-1/6371</t>
  </si>
  <si>
    <t>6-1/6216</t>
  </si>
  <si>
    <t>6-1/6067</t>
  </si>
  <si>
    <t>6-1/6335</t>
  </si>
  <si>
    <t>"Хөвсгөл аймгийн ЗДТГ-т тавилга, тоног төхөөрөмж нийлүүлэх" тендер шалгаруулалтын багц 1, 2</t>
  </si>
  <si>
    <t>6-1/6074</t>
  </si>
  <si>
    <t>6-1/6382</t>
  </si>
  <si>
    <t>Хустайн хишиг ХХК</t>
  </si>
  <si>
    <t>Хот тохижилтын газрын авто гаражийн ажил</t>
  </si>
  <si>
    <t>6-1/6073</t>
  </si>
  <si>
    <t>2019.09.18</t>
  </si>
  <si>
    <t>6-1/6288</t>
  </si>
  <si>
    <t>6-1/6342</t>
  </si>
  <si>
    <t>Гудамж талбайн камержуулалт /Дархан сум 6, 7, 8, 9, дүгээр баг/</t>
  </si>
  <si>
    <t>6-1/6134</t>
  </si>
  <si>
    <t>6-1/6343</t>
  </si>
  <si>
    <t>Шороон замыг хусаж, тэгшлэх, сайжруулах, дайрган хучилт хийх</t>
  </si>
  <si>
    <t>6-1/6135</t>
  </si>
  <si>
    <t>6-1/6388</t>
  </si>
  <si>
    <t>Вэлмот ХХК</t>
  </si>
  <si>
    <t>Монелийн авто замын гадаргуун ус зайлуулах шугамын ажил /БЗД, 22 дугаар хороо/</t>
  </si>
  <si>
    <t>6-1/6133</t>
  </si>
  <si>
    <t>6-1/6391</t>
  </si>
  <si>
    <t>6-1/6291</t>
  </si>
  <si>
    <t>Бумбод ХХК</t>
  </si>
  <si>
    <t>Хан-Уул дүүргийн 11 дүгээр хорооны нутаг дэвсгэр дэх 36А. 36Б дугаар орон сууцыг буулган шинээр барих ажил</t>
  </si>
  <si>
    <t>Хот байгуулалт, Хөгжлийн газар</t>
  </si>
  <si>
    <t>6-1/6232</t>
  </si>
  <si>
    <t>6-1/6383</t>
  </si>
  <si>
    <t>6-1/6397</t>
  </si>
  <si>
    <t>Лайфтроник ХХК</t>
  </si>
  <si>
    <t>Эрүүл мэндийн салбарын тоног төхөөрөмж /Улсын хэмжээнд/ Багц 4</t>
  </si>
  <si>
    <t>6-1/6229</t>
  </si>
  <si>
    <t>2019.09.24</t>
  </si>
  <si>
    <t>6-1/6448</t>
  </si>
  <si>
    <t>Мэргэ ван ХХК</t>
  </si>
  <si>
    <t>Агаарын хөлгийн шатахуун Багц 3</t>
  </si>
  <si>
    <t>6-1/6137</t>
  </si>
  <si>
    <t>6-1/6392</t>
  </si>
  <si>
    <t>Бодлогын шийдэл ТББ</t>
  </si>
  <si>
    <t>Хөрөнгө оруулалтын талаар төрөөс баримтлах бодлогын хуулбарын төсөл боловсруулах</t>
  </si>
  <si>
    <t>Үндэсний хөгжлийн газар</t>
  </si>
  <si>
    <t>2019.09.26</t>
  </si>
  <si>
    <t>Архангай аймгийн Эрдэнэбулган суманд цахим ухаалаг 6 ширхэг худгийн тоног төхөөрөмж суулгах ажил</t>
  </si>
  <si>
    <t>6-1/6238</t>
  </si>
  <si>
    <t>6-1/6427</t>
  </si>
  <si>
    <t>Таван толгойн ордын Цанхын хэсгийн ашиглалтын хайгуулын цооногийн геофизикийн ажилын гүйцэтгэгч сонгох</t>
  </si>
  <si>
    <t>2019.09.27</t>
  </si>
  <si>
    <t>6-1/6526</t>
  </si>
  <si>
    <t>6-1/6390</t>
  </si>
  <si>
    <t>Ховдын тулга ХХК</t>
  </si>
  <si>
    <t>6-1/6239</t>
  </si>
  <si>
    <t>6-1/6522</t>
  </si>
  <si>
    <t>Байгууллагын хэрэглэгчийн сэтгэл ханамжийн судалгаа хийх</t>
  </si>
  <si>
    <t>Ашигт малтмал, газрын тосны газар</t>
  </si>
  <si>
    <t>2019.09.25</t>
  </si>
  <si>
    <t>6-1/6478</t>
  </si>
  <si>
    <t>Үйл ажиллагаа явуулах тайз худалдан авах</t>
  </si>
  <si>
    <t>6-1/6240</t>
  </si>
  <si>
    <t>6-1/6387</t>
  </si>
  <si>
    <t>Сургуулийн барилга, 320 суудал /Улаанбаатар, Сүхбаатар дүүрэг, 16-р хороо/</t>
  </si>
  <si>
    <t>6-1/6247</t>
  </si>
  <si>
    <t>6-1/6403</t>
  </si>
  <si>
    <t>Есм ХХК</t>
  </si>
  <si>
    <t>Эрчим хүчний зохицуулах хорооны цахим мэдээллийн сисмем боловсруулах</t>
  </si>
  <si>
    <t>Эрчим хүчний захицуулах хороо</t>
  </si>
  <si>
    <t>6-1/6527</t>
  </si>
  <si>
    <t>Булган аймгийн Газар зохион байгуулалтын ерөнхий төлөвлөгөө хийх</t>
  </si>
  <si>
    <t>6-1/6290</t>
  </si>
  <si>
    <t>6-1/6476</t>
  </si>
  <si>
    <t>Хос төгөл ХХК</t>
  </si>
  <si>
    <t xml:space="preserve">Хаяг нийлүүлэх </t>
  </si>
  <si>
    <t>6-1/6280</t>
  </si>
  <si>
    <t>6-1/6602</t>
  </si>
  <si>
    <t>Монруд ХХК</t>
  </si>
  <si>
    <t>6-1/6401</t>
  </si>
  <si>
    <t>6-1/6389</t>
  </si>
  <si>
    <t>6-1/6398</t>
  </si>
  <si>
    <t>Сүкэ холдинг ХХК</t>
  </si>
  <si>
    <t>Хэнтий аймгийн ЗДТГ</t>
  </si>
  <si>
    <t>6-1/6327</t>
  </si>
  <si>
    <t>6-1/6601</t>
  </si>
  <si>
    <t>Кристаллхилл капитал  ХХК</t>
  </si>
  <si>
    <t>Үерийн хамгаалалтын барилга байгууламжийн ашиглалт, засвар үйлчилгээний тоног төхөөрөмж нийлүүлэх</t>
  </si>
  <si>
    <t>6-1/6328</t>
  </si>
  <si>
    <t>6-1/6599</t>
  </si>
  <si>
    <t>Эм ай юу ХХК</t>
  </si>
  <si>
    <t xml:space="preserve">Өрөмдлөгийн угаалгийн шингэний материал </t>
  </si>
  <si>
    <t>Баян-өлгий аймгийн ЗДТГ</t>
  </si>
  <si>
    <t>Жинчин гранд ХХК</t>
  </si>
  <si>
    <t>Зам талбайн тохижилт , ногоон байгууламж авто зам, авто замын засвар/ Улаанбаатар, Баянзүрх дүүрэг, 6,15, 18, 25, 26 дугаар хороо/</t>
  </si>
  <si>
    <t>6-1/6330</t>
  </si>
  <si>
    <t>6-1/6524</t>
  </si>
  <si>
    <t>Тотал инж ХХК</t>
  </si>
  <si>
    <t xml:space="preserve">Сэлэнгэ аймгийн Алтанбулаг хилийн боомтын тусгаарлах зурвас бүхий автозам, авто зогсоол, боомтын доторх зам талбайн барилга угсралтын ажил </t>
  </si>
  <si>
    <t>СЯ</t>
  </si>
  <si>
    <t>АШУҮИС-ийн Лицей сургуулийн /цэцэрлэг/-ийн урсгал засвар</t>
  </si>
  <si>
    <t>6-1/6337</t>
  </si>
  <si>
    <t>6-1/6525</t>
  </si>
  <si>
    <t>Говийн харш ХХК</t>
  </si>
  <si>
    <t>Орлогод нийцсэн орон сууц Хүрмэн</t>
  </si>
  <si>
    <t>6-1/6338</t>
  </si>
  <si>
    <t>2019.10.03</t>
  </si>
  <si>
    <t>6-1/6672</t>
  </si>
  <si>
    <t>6-1/6605</t>
  </si>
  <si>
    <t>ERP программ хангамж</t>
  </si>
  <si>
    <t>6-1/6367</t>
  </si>
  <si>
    <t>2019.10.08</t>
  </si>
  <si>
    <t>6-1/6784</t>
  </si>
  <si>
    <t>Лидер вишн групп ХХК</t>
  </si>
  <si>
    <t>Ухаалаг төхөөрөмжинд зориулсан мэдээний аппликейшн нэвтрүүлэх болон хөгжүүлэх ажил</t>
  </si>
  <si>
    <t>Мэдээллийн монцамэ агентлаг</t>
  </si>
  <si>
    <t>Интерактив ХХК</t>
  </si>
  <si>
    <t>Монголын ажил олгогч эздийн нэгдсэн холбоо</t>
  </si>
  <si>
    <t>Цалин хөлсний грейдинг систем</t>
  </si>
  <si>
    <t>Хүннүгийн говь ХХК</t>
  </si>
  <si>
    <t>6-1/6783</t>
  </si>
  <si>
    <t>Монхурд ХХК</t>
  </si>
  <si>
    <t>Шар хоолойн булгийн амны оршуулгын газрыг хашаажуулах ажил</t>
  </si>
  <si>
    <t>6-1/6434</t>
  </si>
  <si>
    <t>2019.10.01</t>
  </si>
  <si>
    <t>6-1/6623</t>
  </si>
  <si>
    <t>Хан-асар ХХК</t>
  </si>
  <si>
    <t>Байгалийн ухааны Хүүхэд Хөгжлийн төв</t>
  </si>
  <si>
    <t>ОУТББ</t>
  </si>
  <si>
    <t>6-1/6826</t>
  </si>
  <si>
    <t>Цанхын баруун уурхайн гэрээт олборлогчийг сонгох Багц 5</t>
  </si>
  <si>
    <t>6-1/6829</t>
  </si>
  <si>
    <t>Вилла бридж ХХК</t>
  </si>
  <si>
    <t>68 дугаар цэцэрлэгийн барилгын засвар</t>
  </si>
  <si>
    <t>6-1/6501</t>
  </si>
  <si>
    <t>6-1/6785</t>
  </si>
  <si>
    <t>Сургуулийн өргөтгөлийн барилга, урлаг, спорт заал 320 суудал /Архангай, Чулуут сум/</t>
  </si>
  <si>
    <t>6-1/5504</t>
  </si>
  <si>
    <t>6-1/6782</t>
  </si>
  <si>
    <t>Өнө тэгш арвижах ХХК</t>
  </si>
  <si>
    <t>Сонгино хайрхан дүүргийн 25 дугаар хороонд байрших 104-р сургууль, 170 дугаар цэцэрлэгийн камержуулалтын ажил</t>
  </si>
  <si>
    <t>Сонгинохайрхан дүүргийн ЗДТГ</t>
  </si>
  <si>
    <t>6-1/6503</t>
  </si>
  <si>
    <t>6-1/6825</t>
  </si>
  <si>
    <t>Мондулаан трейд ХХК</t>
  </si>
  <si>
    <t>6-1/6827</t>
  </si>
  <si>
    <t>Дуурь бүжгийн эрдмийн театрын шинэ барилгын зураг төсөв боловсруулах</t>
  </si>
  <si>
    <t>6-1/6502</t>
  </si>
  <si>
    <t>6-1/6628</t>
  </si>
  <si>
    <t>Эрдэнэтийн дулааны цахилгаан станц ТӨХК</t>
  </si>
  <si>
    <t>6-1/6506</t>
  </si>
  <si>
    <t>6-1/6629</t>
  </si>
  <si>
    <t>6-1/6828</t>
  </si>
  <si>
    <t>6-1/6532</t>
  </si>
  <si>
    <t>2019.10.10</t>
  </si>
  <si>
    <t>6-1/6831</t>
  </si>
  <si>
    <t>Маинтек технологи ХХК</t>
  </si>
  <si>
    <t>DataMine программ эсхүл түүнтэй дүйцэх нүүрсний гуологийн программ нийлүүлэх</t>
  </si>
  <si>
    <t>Цэвэрч зөгий сервис ХХК</t>
  </si>
  <si>
    <t>Эмнэлгийн орчны цэвэрлэгээ үйлчилгээний ажил гүйцэтгүүлэх</t>
  </si>
  <si>
    <t>6-1/6533</t>
  </si>
  <si>
    <t>6-1/7013</t>
  </si>
  <si>
    <t>Соёлын төвийн тохижилт тоног төхөөрөмж нийлүүлэх</t>
  </si>
  <si>
    <t>Дорнод аймгийн Матад сумын ЗДТГ</t>
  </si>
  <si>
    <t>6-1/6627</t>
  </si>
  <si>
    <t>6-1/6835</t>
  </si>
  <si>
    <t>Өвгөдийн жим ХХК</t>
  </si>
  <si>
    <t>А868-13 дугаартай авто замын нүхэн эвдрэлийг засварлах</t>
  </si>
  <si>
    <t>6-1/6626</t>
  </si>
  <si>
    <t>6-1/6821</t>
  </si>
  <si>
    <t>ХБС ХХК</t>
  </si>
  <si>
    <t>Хутаг-Өндөр сумын 240 суудалтай сургуулийн өргөтгөлийн барилга угсралтын ажил</t>
  </si>
  <si>
    <t>6-1/6662</t>
  </si>
  <si>
    <t>Монгол машин индустриал ХХК</t>
  </si>
  <si>
    <t>Дунд оврын автобус нийлүүлэгчийг сонгох</t>
  </si>
  <si>
    <t>6-1/6649</t>
  </si>
  <si>
    <t>6-1/6823</t>
  </si>
  <si>
    <t>Улсын хоёр дугаар эмнэлэг</t>
  </si>
  <si>
    <t>Цагдаагийн байгууллагын хэрэгцээнд автомашин бэлтгэн нийлүүлэх Багц 3</t>
  </si>
  <si>
    <t>6-1/6713</t>
  </si>
  <si>
    <t>6-1/6979</t>
  </si>
  <si>
    <t>Б.Намжилмаа</t>
  </si>
  <si>
    <t>Аксу-алтай ХХК</t>
  </si>
  <si>
    <t>Бугат сумын спорт заалны барилга</t>
  </si>
  <si>
    <t>Говь-алтай аймгийн ОНӨГ</t>
  </si>
  <si>
    <t>6-1/6712</t>
  </si>
  <si>
    <t>6-1/6989</t>
  </si>
  <si>
    <t>Хатан далай ХХК</t>
  </si>
  <si>
    <t>Улаанбаата хотын урьдчилсан цэвэрлэх байгууламжинд "Химийн бодис хадгалах ашиглах, агуулах талбай"-д байгаль орчны төлөв байдлын үнэлгээ болон байгаль орчны нариивчилсан үнэлгээ хийлгэх</t>
  </si>
  <si>
    <t>6-1/6711</t>
  </si>
  <si>
    <t>6-1/6837</t>
  </si>
  <si>
    <t>Б софт ХХК</t>
  </si>
  <si>
    <t xml:space="preserve">"Зорчигч тээвэр гурав" ОНӨААТҮГ-ын паркийн харуулын байр, хашаа, дэд бүтцийн ажил </t>
  </si>
  <si>
    <t>6-1/6714</t>
  </si>
  <si>
    <t>6-1/6966</t>
  </si>
  <si>
    <t>Д,Өлзийдүүрэн</t>
  </si>
  <si>
    <t>6-1/6710</t>
  </si>
  <si>
    <t>2019.10.17</t>
  </si>
  <si>
    <t>6-1/7011</t>
  </si>
  <si>
    <t>Хан-Уул дүүргийн 17, 18, 19, 20, 21 дүгээр хороодод шаардлагатай тавилга, эд хогшил худалдан авах</t>
  </si>
  <si>
    <t>6-1/6786</t>
  </si>
  <si>
    <t>6-1/6976</t>
  </si>
  <si>
    <t>6-1/6754</t>
  </si>
  <si>
    <t>2019.10.18</t>
  </si>
  <si>
    <t>6-1/7051</t>
  </si>
  <si>
    <t>6-1/6753</t>
  </si>
  <si>
    <t>6-1/7012</t>
  </si>
  <si>
    <t>6-1/6952</t>
  </si>
  <si>
    <t>Хаппи бьюлдингХХК</t>
  </si>
  <si>
    <t>Үнсэн сан шинээр барих</t>
  </si>
  <si>
    <t>2019.10.21</t>
  </si>
  <si>
    <t>6-1/7057</t>
  </si>
  <si>
    <t>2019 оны санхүүгийн тайланд аудит хийх зөвлөх үйлчилгээ</t>
  </si>
  <si>
    <t>6-1/6805</t>
  </si>
  <si>
    <t>6-1/6984</t>
  </si>
  <si>
    <t>6-1/6974</t>
  </si>
  <si>
    <t>Түлхүүр гардуулах гэрээний нөхцөлтэй Сэлэнгэ амралт аялал жуулчлалын цогцолборын 210 хүний ортой, 210 хүний суудалтай хурлын заал болон зоогийн газар бүхий өргөтгөлийн барилга</t>
  </si>
  <si>
    <t>6-1/6822</t>
  </si>
  <si>
    <t>6-1/7017</t>
  </si>
  <si>
    <t>ХАКМС ХХК</t>
  </si>
  <si>
    <t xml:space="preserve">Цанхийн баруун уурхайн нүүрс ачилт хийх </t>
  </si>
  <si>
    <t>6-1/7015</t>
  </si>
  <si>
    <t>Цэцэрлэгийн барилга, 240 ор /Улаанбаатар, Баянзүрх дүүрэг, 10 дугаар хороо, Цагдаагийн хотхон /</t>
  </si>
  <si>
    <t>2019.10.22</t>
  </si>
  <si>
    <t>6-1/7110</t>
  </si>
  <si>
    <t>Гангар инвест ХХК</t>
  </si>
  <si>
    <t>Эко-400 орон сууцны дэд бүтэц, барилга угсралтын ажил</t>
  </si>
  <si>
    <t>6-1/6820</t>
  </si>
  <si>
    <t>6-1/7154</t>
  </si>
  <si>
    <t>6-1/7152</t>
  </si>
  <si>
    <t>Эко сентури ХХК</t>
  </si>
  <si>
    <t>Сумын төвийн гэрэлтүүлэгийн ажил</t>
  </si>
  <si>
    <t>Баян-Өлгий аймгийн Алтанцөгц сумын ЗДТГ</t>
  </si>
  <si>
    <t>Баганат өргөө ХХК</t>
  </si>
  <si>
    <t>Цэцэрлэгийн барилга, 240 ор /Улаанбаатар, Баянзүрх дүүрэг, 8 дугаар хороо, Баганат хороолол/</t>
  </si>
  <si>
    <t>6-1/6938</t>
  </si>
  <si>
    <t>6-1/7153</t>
  </si>
  <si>
    <t>Лидр вишн групп ХХК</t>
  </si>
  <si>
    <t>Орон сууц нийтийн аж ахуйн удирдах газрын хэрэглэгч байрны хэрэглээний төлбөрөө онлайнаар харах, төлөх боломжтой сисьем болон ухаалаг төхөөрөмжинд зориулсан программ хөгжүүлэх ажил</t>
  </si>
  <si>
    <t>6-1/6928</t>
  </si>
  <si>
    <t>6-1/7055</t>
  </si>
  <si>
    <t>Энх энэрэлийн өргөө ХХК</t>
  </si>
  <si>
    <t xml:space="preserve">Наадмын хүндэт зочид, үзэгчдийн асар шинээр барих </t>
  </si>
  <si>
    <t>6-1/6929</t>
  </si>
  <si>
    <t>6-1/7148</t>
  </si>
  <si>
    <t>Эрчимт нэмэр ХХК</t>
  </si>
  <si>
    <t>Ажлын гутал 2 төрөл</t>
  </si>
  <si>
    <t>Монголросцветмет ТӨҮГ
Бор-Өндөр уулийн баяжуулах үйлдвэр</t>
  </si>
  <si>
    <t>6-1/6939</t>
  </si>
  <si>
    <t>2019.10.28</t>
  </si>
  <si>
    <t>6-1/7225</t>
  </si>
  <si>
    <t>Пи пи пи эм жи эл ХХК</t>
  </si>
  <si>
    <t>Зуны ажлын хувцас /өмд, цамц/</t>
  </si>
  <si>
    <t>6-1/6969</t>
  </si>
  <si>
    <t>6-1/7226</t>
  </si>
  <si>
    <t>Өвлийн ажлын хувцас /Өмд, цамц-хүрэм/</t>
  </si>
  <si>
    <t>6-1/7091</t>
  </si>
  <si>
    <t>Зуран төсөл консалтинг ХХК</t>
  </si>
  <si>
    <t>Дуурь бүжгийн эрдмийн театрын шинэ барилгын зураг төсөл боловсруулах</t>
  </si>
  <si>
    <t>Монголиа авиашин фүел ХХК</t>
  </si>
  <si>
    <t>Агаарын хөлгий шатахуун</t>
  </si>
  <si>
    <t>6-1/7014</t>
  </si>
  <si>
    <t>Яамнаас олгож буй тусгай зөвшөөрлүүдийг цахимжуулах үйл ажиллагаа эхлүүлэх</t>
  </si>
  <si>
    <t>6-1/6990</t>
  </si>
  <si>
    <t>2019.11.01</t>
  </si>
  <si>
    <t>6-1/7330</t>
  </si>
  <si>
    <t>Голденхилл ХХК</t>
  </si>
  <si>
    <t>1:50000-ны масштабын геологийн зураглал, ерөнхий эрлийн ажил</t>
  </si>
  <si>
    <t>6-1/7058</t>
  </si>
  <si>
    <t>Цанхий баруун уурхайн гэрээт олборлогчийг сонгох Багц 5</t>
  </si>
  <si>
    <t>Тод чиглэл ХХ</t>
  </si>
  <si>
    <t>Борлуулалтын программ нийлүүлэх</t>
  </si>
  <si>
    <t>Улаангом дулааны II цахилгаан станц ТӨХК</t>
  </si>
  <si>
    <t>6-1/7120</t>
  </si>
  <si>
    <t>2019.10.31</t>
  </si>
  <si>
    <t>6-1/7780</t>
  </si>
  <si>
    <t>Орхон аймгийн 15-р сургуулийн сурагчдын үдийн цай , цайны газры нтүрээслэгийг сонгох</t>
  </si>
  <si>
    <t>6-1/7188</t>
  </si>
  <si>
    <t>Хасу-эрчим ХХК</t>
  </si>
  <si>
    <t>Тайширын УЦС-аас аймгийн төв рүү татах 110 кВ-ыэ ЦДАШ, дэд станц/Говь-алтай/</t>
  </si>
  <si>
    <t>2019.11.30</t>
  </si>
  <si>
    <t>6-1/7266</t>
  </si>
  <si>
    <t>Азийн катеринг ХХК</t>
  </si>
  <si>
    <t>Хүлээн авалтын хоол, зууш, дэсэрт болон түүний дагалдах ажил, үйлчилгээ худалдан авах</t>
  </si>
  <si>
    <t>Баянгол дүүрэгт хог тээврийн машин худалдан авах</t>
  </si>
  <si>
    <t>6-1/7109</t>
  </si>
  <si>
    <t>2019/10/28</t>
  </si>
  <si>
    <t>6-1/7224</t>
  </si>
  <si>
    <t>Баянхонгор аймгийн 16 дугаар цэцэрлэгт зөөлөн эдлэл, тавилга эд хогшил нийлүүлэх</t>
  </si>
  <si>
    <t>6-1/7157</t>
  </si>
  <si>
    <t>2019.11.06</t>
  </si>
  <si>
    <t>6-1/7389</t>
  </si>
  <si>
    <t>ERP программ хангамж нийлүүлэх</t>
  </si>
  <si>
    <t>2019.10.25</t>
  </si>
  <si>
    <t>6-1/7196</t>
  </si>
  <si>
    <t>6-1/7187</t>
  </si>
  <si>
    <t>2019.11.07</t>
  </si>
  <si>
    <t>6-1/7432</t>
  </si>
  <si>
    <t>Эко сайд ХХК</t>
  </si>
  <si>
    <t>МУИС БС</t>
  </si>
  <si>
    <t>Компанийн хөрөнгийн дахин үнэлгээ</t>
  </si>
  <si>
    <t>6-1/7231</t>
  </si>
  <si>
    <t>6-1/7414</t>
  </si>
  <si>
    <t>БНАСАУ-ын ЭСЯ-ны гадна хашааг лист төмрөөр битүүлэх ажил</t>
  </si>
  <si>
    <t>ГХС</t>
  </si>
  <si>
    <t>6-1/7233</t>
  </si>
  <si>
    <t>6-1/7419</t>
  </si>
  <si>
    <t>Биндэгноров ХХК</t>
  </si>
  <si>
    <t>6-1/7121</t>
  </si>
  <si>
    <t>6-1/7304</t>
  </si>
  <si>
    <t>Одкон холдинг ХХК</t>
  </si>
  <si>
    <t xml:space="preserve">Авто худалдааны цогцолборын дэд бүтцийн ажил </t>
  </si>
  <si>
    <t>Олон улсын худалдаа логистикийн төв</t>
  </si>
  <si>
    <t>6-1/7232</t>
  </si>
  <si>
    <t>2019.11.13</t>
  </si>
  <si>
    <t>6-1/7542</t>
  </si>
  <si>
    <t>Алго ХХК</t>
  </si>
  <si>
    <t xml:space="preserve">Хөдөлмөр хамгааллын хэрэгсэл нийлүүлэх </t>
  </si>
  <si>
    <t>Орхон аймгийн Хот тохижуулалтын газар</t>
  </si>
  <si>
    <t>6-1/7283</t>
  </si>
  <si>
    <t>6-1/7455</t>
  </si>
  <si>
    <t>6-1/7408</t>
  </si>
  <si>
    <t>Баянгол дүүрэгт хог тээврийн автомашин худалдан авах</t>
  </si>
  <si>
    <t>Баянгол дүүрэг ХААА</t>
  </si>
  <si>
    <t>2019/10/31</t>
  </si>
  <si>
    <t>6-1/7285</t>
  </si>
  <si>
    <t>6-1/7633</t>
  </si>
  <si>
    <t>Барилга байгууламжинд үзлэг шалгалт хийж дүгнэлт гаргуулах</t>
  </si>
  <si>
    <t>6-1/7287</t>
  </si>
  <si>
    <t>6-1/7517</t>
  </si>
  <si>
    <t>6-1/7445</t>
  </si>
  <si>
    <t>Ахмад настан, хүүхдийн эмнэлгийн барилга /Улаанбаатар, Баянзүрх дүүрэг/</t>
  </si>
  <si>
    <t>6-1/7338</t>
  </si>
  <si>
    <t>2019.11.14</t>
  </si>
  <si>
    <t>6-1/7600</t>
  </si>
  <si>
    <t>6-1/7520</t>
  </si>
  <si>
    <t>6-1/7527</t>
  </si>
  <si>
    <t>6-1/7375</t>
  </si>
  <si>
    <t>6-1/7631</t>
  </si>
  <si>
    <t>6-1/7413</t>
  </si>
  <si>
    <t>Орхон аймгийн 15 дугаар сургуулийн үдийн цай</t>
  </si>
  <si>
    <t>6-1/7425</t>
  </si>
  <si>
    <t>Компьютер, техник хэрэгслээр хангах тухай</t>
  </si>
  <si>
    <t>6-1/7431</t>
  </si>
  <si>
    <t>6-1/7528</t>
  </si>
  <si>
    <t>Бат комплект ХХК</t>
  </si>
  <si>
    <t xml:space="preserve">Хамгаалалтын хашаа </t>
  </si>
  <si>
    <t>6-1/7306</t>
  </si>
  <si>
    <t>6-1/7518</t>
  </si>
  <si>
    <t>6-1/7511</t>
  </si>
  <si>
    <t>6-1/7443</t>
  </si>
  <si>
    <t>6-1/7838</t>
  </si>
  <si>
    <t>Хинц хоршоо</t>
  </si>
  <si>
    <t>Хүнсний эрхийн бичгээр үйлчилгээ үзүүлэх</t>
  </si>
  <si>
    <t>Ховд аймгийн Манхан сумын ЗДТГ</t>
  </si>
  <si>
    <t>6-1/7442</t>
  </si>
  <si>
    <t>2019.11.21</t>
  </si>
  <si>
    <t>6-1/7774</t>
  </si>
  <si>
    <t>6-1/7446</t>
  </si>
  <si>
    <t>2019.11.19</t>
  </si>
  <si>
    <t>6-1/7727</t>
  </si>
  <si>
    <t>Хиймэл дагуулын мэдээхүлээн авах газрын станцын антены цамхагийн байр /Улаанбаатар/</t>
  </si>
  <si>
    <t>6-1/7447</t>
  </si>
  <si>
    <t>2019.11.18</t>
  </si>
  <si>
    <t>6-1/7662</t>
  </si>
  <si>
    <t>Хүнд даацын автомашины сэлбэг, Багц-4</t>
  </si>
  <si>
    <t>6-1/7477</t>
  </si>
  <si>
    <t>6-1/7764</t>
  </si>
  <si>
    <t>ЗБИБ ХХК</t>
  </si>
  <si>
    <t>Налайх-чойрын чиглэлийн авто замын уулзвараас Төмөр замын 5 шар байшингийн баруун тал хүртэлх 4,4 км замын өргөтгөл шинэчлэлтийн ажил</t>
  </si>
  <si>
    <t>6-1/7720</t>
  </si>
  <si>
    <t>6-1/7760</t>
  </si>
  <si>
    <t>Biodiversity and adaptation to climate change project</t>
  </si>
  <si>
    <t>6-1/7513</t>
  </si>
  <si>
    <t>6-1/7786</t>
  </si>
  <si>
    <t>6-1/7655</t>
  </si>
  <si>
    <t>6-1/7673</t>
  </si>
  <si>
    <t>220/110 кВ-ын гарсан шугам, хүчний трансформаторын хамгаалалт шалгах боломж бүхий багаж</t>
  </si>
  <si>
    <t>Гал унтраах тоног төхөөрөмж нийлүүлэх</t>
  </si>
  <si>
    <t>УБЦТС ТӨХК</t>
  </si>
  <si>
    <t>6-1/7608</t>
  </si>
  <si>
    <t>6-1/7839</t>
  </si>
  <si>
    <t>Камер нийлүүлэлтийн ажил</t>
  </si>
  <si>
    <t>6-1/7567</t>
  </si>
  <si>
    <t>2019.11.29</t>
  </si>
  <si>
    <t>6-1/7910</t>
  </si>
  <si>
    <t>Си ай ти ХХК</t>
  </si>
  <si>
    <t>Сүрьеэ өвчнийг эрт илрүүлэн оношилгоо, эмчилгээний чанар, хүртээмжийг нэмэгдүүлэх зорилгоор эрүүл мэндийн байгууллагуудад зөөврийн дижитал рентген нийлүүлэх</t>
  </si>
  <si>
    <t xml:space="preserve">Ил уурхайн хөрсний тээвэрт мөчлөгт урсгалт тээврийн технологи нэвтрүүлэх </t>
  </si>
  <si>
    <t>6-1/7661</t>
  </si>
  <si>
    <t>6-1/7789</t>
  </si>
  <si>
    <t>Жижиг дунд үйлдвэрлэлийг дэмжих төвийн тоног төхөөрөмж/Говьсүмбэр, Сүмбэр сум/</t>
  </si>
  <si>
    <t>6-1/7759</t>
  </si>
  <si>
    <t>2019.12.02</t>
  </si>
  <si>
    <t>6-1/7941</t>
  </si>
  <si>
    <t>6-1/7779</t>
  </si>
  <si>
    <t>2019.11.28</t>
  </si>
  <si>
    <t>6-1/7893</t>
  </si>
  <si>
    <t>Хууль зүйн сургуулийн номын сангийн тавилга эд хогшил</t>
  </si>
  <si>
    <t>6-1/7778</t>
  </si>
  <si>
    <t>6-1/7896</t>
  </si>
  <si>
    <t>Уурхайн нөхцөлд зориулагдсан техникийн сэлбэг</t>
  </si>
  <si>
    <t>6-1/7783</t>
  </si>
  <si>
    <t>Сургуулийн барилга, 960 суудал /Улаанбаатар, Сүхбаатар 13 дугаар хороо/</t>
  </si>
  <si>
    <t>2019.12.05</t>
  </si>
  <si>
    <t>6-1/8012</t>
  </si>
  <si>
    <t>Голдендрийм ХХК</t>
  </si>
  <si>
    <t>Новатек ХХК</t>
  </si>
  <si>
    <t>Өнгөт металл нийлүүлэх</t>
  </si>
  <si>
    <t>6-1/7879</t>
  </si>
  <si>
    <t>6-1/8014</t>
  </si>
  <si>
    <t>Бродер мэрчантс ХХК</t>
  </si>
  <si>
    <t>Гаалийн албан хаагчдын дүрэмт хувцас нийлүүлэх,  Багц-3</t>
  </si>
  <si>
    <t>ГЕГ</t>
  </si>
  <si>
    <t>6-1/7877</t>
  </si>
  <si>
    <t>2019.12.06</t>
  </si>
  <si>
    <t>6-1/8060</t>
  </si>
  <si>
    <t>Их газрын чулуу ХХК</t>
  </si>
  <si>
    <t>Гаалийн албан хаагчдын дүрэмт хувцас нийлүүлэх, Багц-2, 3</t>
  </si>
  <si>
    <t>Хүнд даацын автомашины сэлбэг, Багц-5</t>
  </si>
  <si>
    <t>Инженерийн шугам сулжээний ажил /Улаанбаатар, Баянгол дүүрэг, Гандангийн дэнж, 16 дугаар хороо/</t>
  </si>
  <si>
    <t>2019.12.09</t>
  </si>
  <si>
    <t>6-1/8077</t>
  </si>
  <si>
    <t>Говьсүмбэр аймагт шинээр баригдах холбооны барилгын гүйцэтгэгч шалгаруулах</t>
  </si>
  <si>
    <t>6-1/7892</t>
  </si>
  <si>
    <t>2019.12.03</t>
  </si>
  <si>
    <t>Соёлын төвийн тохижилт, тоног төхөөрөмж нийлүүлэх</t>
  </si>
  <si>
    <t>Дорнод аймгийн ЗДТГ</t>
  </si>
  <si>
    <t>6-1/8098</t>
  </si>
  <si>
    <t>Гантесла ХХК</t>
  </si>
  <si>
    <t>Төмөрт-өргөө ХХК</t>
  </si>
  <si>
    <t>Төв төгөл ХХК</t>
  </si>
  <si>
    <t>Эрүүл мэндийн төвийн барилга , 15 ор /Хөвсгөл, Цагаан-Уул сум/</t>
  </si>
  <si>
    <t>6-1/7947</t>
  </si>
  <si>
    <t>6-1/8069</t>
  </si>
  <si>
    <t>6-1/8462</t>
  </si>
  <si>
    <t>6-1/8194</t>
  </si>
  <si>
    <t xml:space="preserve">УУрханй хотхон, уурхайн бүс болон өффист катерингийн үйлчилгээ </t>
  </si>
  <si>
    <t>6-1/8046</t>
  </si>
  <si>
    <t>Абсольют чойс ХХК</t>
  </si>
  <si>
    <t>Автобусны жолоочийн ажлын цамц, хантааз хийлгэх</t>
  </si>
  <si>
    <t>Зорчигч тээврийн нэгтгэл ОНӨААТҮГ</t>
  </si>
  <si>
    <t>Хьюндай моторс тонгол ХХК</t>
  </si>
  <si>
    <t>Крантай автомашин 1 ширхэг</t>
  </si>
  <si>
    <t>6-1/8116</t>
  </si>
  <si>
    <t>6-1/8304</t>
  </si>
  <si>
    <t>Ч. Баярмаа</t>
  </si>
  <si>
    <t>Өнө тэгш арвижих ХХК</t>
  </si>
  <si>
    <t>Жижиг дунд үйлдвэрлэлийг дэмжих тоног төхөөрөмж нийлүүлэх</t>
  </si>
  <si>
    <t>6-1/8460</t>
  </si>
  <si>
    <t>6-1/8305</t>
  </si>
  <si>
    <t>Б. Намжилмаа</t>
  </si>
  <si>
    <t>2019.12.24</t>
  </si>
  <si>
    <t>Өлгий сумын 250 ортой цэцэрлэгийн барилга</t>
  </si>
  <si>
    <t>Баян-өлгий аймгийн Засаг дарга</t>
  </si>
  <si>
    <t>6-1/8280</t>
  </si>
  <si>
    <t>Геоботаник ХХК</t>
  </si>
  <si>
    <t>Аймгийн газрын төлөв байдал, чанарын хянан баталгааны ажил</t>
  </si>
  <si>
    <t>6-1/8151</t>
  </si>
  <si>
    <t>6-1/8303</t>
  </si>
  <si>
    <t>Д. Отгонсүрэн</t>
  </si>
  <si>
    <t xml:space="preserve">Агаарын хөлгийн шатахуун тээврийн  2 ширхэг автомашин нийлүүлэх </t>
  </si>
  <si>
    <t>6-1/8164</t>
  </si>
  <si>
    <t>6-1/8461</t>
  </si>
  <si>
    <t>Хүлэгт хүннү аудит ХХК</t>
  </si>
  <si>
    <t>Хөрөнгийн дахин үнэлгээ хийх</t>
  </si>
  <si>
    <t>6-1/8965</t>
  </si>
  <si>
    <t>6-1/8466</t>
  </si>
  <si>
    <t>2019.12.26</t>
  </si>
  <si>
    <t>Архивын зориулалттай нягтруулсан шүүгээ, өндөр хүчин чадал бүхий сканер"-н багц 2</t>
  </si>
  <si>
    <t>Шүүхийн ерөнхий зөлөл</t>
  </si>
  <si>
    <t>Шүүхийн ерөнхий зөвлөлийн дарга</t>
  </si>
  <si>
    <t>6-1/8162</t>
  </si>
  <si>
    <t>6-1/8279</t>
  </si>
  <si>
    <t>6-1/8200</t>
  </si>
  <si>
    <t>6-1/8498</t>
  </si>
  <si>
    <t>Акшус ХХК</t>
  </si>
  <si>
    <t>2019.12.27</t>
  </si>
  <si>
    <t>Хогийн талбайн тохижилт</t>
  </si>
  <si>
    <t>Хулд сумын ЗДТГ</t>
  </si>
  <si>
    <t>6-1/8201</t>
  </si>
  <si>
    <t>6-1/8556</t>
  </si>
  <si>
    <t>“Нисэхийн мэдээ дамжуулах цогц систем /amhs/-ийг суурилуулах программ хангамжийг шинэчлэх, user agent терминал авах /ХНАА/</t>
  </si>
  <si>
    <t>6-1/8267</t>
  </si>
  <si>
    <t>6-1/8665</t>
  </si>
  <si>
    <t>Гэр хорооллын байгууллагуудын камержуулалтын зардал</t>
  </si>
  <si>
    <t>Орхон амйгийн ЗДТГ</t>
  </si>
  <si>
    <t>6-1/8286</t>
  </si>
  <si>
    <t>Мэргэндэнзэн ХХК</t>
  </si>
  <si>
    <t>2020.01.01</t>
  </si>
  <si>
    <t>ШУС-ын ариун цэврийн өрөөний засвар /14ш ариун цэврийн өрөө</t>
  </si>
  <si>
    <t>6-1/8306</t>
  </si>
  <si>
    <t>6-1/8546</t>
  </si>
  <si>
    <t>6-1/8643</t>
  </si>
  <si>
    <t>6-1/8595</t>
  </si>
  <si>
    <t>Энх энгүүн зам ХХК</t>
  </si>
  <si>
    <t>Эргэх механизмд төвлөрүүлэлт хийхтоног төхөөрөмж</t>
  </si>
  <si>
    <t>6-1/8463</t>
  </si>
  <si>
    <t>2019.01.03</t>
  </si>
  <si>
    <t>6-1/29</t>
  </si>
  <si>
    <t>Хөдөө аж ахуйн  трактор, тоног төхөөрөмж нийлүүлэх</t>
  </si>
  <si>
    <t>Гаалийн улсын байцаагчийн нормын хувцас, дагалдах хэрэгсэл худалдан авах</t>
  </si>
  <si>
    <t>6-1/8497</t>
  </si>
  <si>
    <t>Си эс ай аудит ХХК</t>
  </si>
  <si>
    <t>Зарим төсөвт байгууллага, төрийн болон орон нутгийн өмчит үйлдвэрийн 2019 оны тайлбанд аудит хийх</t>
  </si>
  <si>
    <t>ҮАГ</t>
  </si>
  <si>
    <t>6-1/8533</t>
  </si>
  <si>
    <t>Лакилайф ХХК</t>
  </si>
  <si>
    <t>Сургуулийн барилга, 720 сургууль / Улаанбаатар, Сүхбаатар дүүрэг, 12 дугаар хороо/</t>
  </si>
  <si>
    <t>6-1/8459</t>
  </si>
  <si>
    <t>6-1/8598</t>
  </si>
  <si>
    <t>Бүрд уул ХХК</t>
  </si>
  <si>
    <t>Оюутны байрны тавилга, эд хогшил нийлүүлэх Багц 1</t>
  </si>
  <si>
    <t>6-1/8438</t>
  </si>
  <si>
    <t>6-1/8545</t>
  </si>
  <si>
    <t>Өнгөт дэлгэц, дагалдах хэрэгсэл худалдан авах</t>
  </si>
  <si>
    <t>6-1/8437</t>
  </si>
  <si>
    <t>6-1/8543</t>
  </si>
  <si>
    <t>Талст бластинг консалтинг ХХК</t>
  </si>
  <si>
    <t>Цанхийн баруун уурхайн гэрээт олборлогчийг сонгон шалгаруулах</t>
  </si>
  <si>
    <t>6-1/8599</t>
  </si>
  <si>
    <t>ӨВМТХ ХХК</t>
  </si>
  <si>
    <t>2020.01.09</t>
  </si>
  <si>
    <t>6-1/8641</t>
  </si>
  <si>
    <t>2020.01.13</t>
  </si>
  <si>
    <t>6-1/02</t>
  </si>
  <si>
    <t>2020.01.14</t>
  </si>
  <si>
    <t>6-1/226</t>
  </si>
  <si>
    <t>Ажлын гутал</t>
  </si>
  <si>
    <t>6-1/8544</t>
  </si>
  <si>
    <t>2019.01.06</t>
  </si>
  <si>
    <t>6-1/31</t>
  </si>
  <si>
    <t>;</t>
  </si>
  <si>
    <t>Үндэслэлтэй гомдол</t>
  </si>
  <si>
    <t>Шүүхэд хандах</t>
  </si>
  <si>
    <t>Бүрдүүлбэр дутуу</t>
  </si>
  <si>
    <t>Сангийн яаманд хамаарахгүй</t>
  </si>
  <si>
    <t>Хянан үзэж байгаа</t>
  </si>
  <si>
    <t>8-р сар</t>
  </si>
  <si>
    <t>Seo</t>
  </si>
  <si>
    <t>Nov</t>
  </si>
  <si>
    <t>Dec</t>
  </si>
  <si>
    <t>Count of №</t>
  </si>
  <si>
    <t xml:space="preserve"> Эм эм си жи ХХК</t>
  </si>
  <si>
    <t>Erenhot gegen import and export trading Co.,LTD</t>
  </si>
  <si>
    <t>Inner Mongolia support railway integrat equipment CoLtD</t>
  </si>
  <si>
    <t>SHANXI HUI FENG SPECIAL MOTOR VEHICLE Co., LTD</t>
  </si>
  <si>
    <t>Аббел ХХК</t>
  </si>
  <si>
    <t>Авга ач нарт ХХК</t>
  </si>
  <si>
    <t>Авто замын гэрлэн дохио ХХК</t>
  </si>
  <si>
    <t>Агар-Эрдэнэс ХХК</t>
  </si>
  <si>
    <t xml:space="preserve">Агнуур судлалын нийгэмлэг </t>
  </si>
  <si>
    <t>Ай контент ХХК</t>
  </si>
  <si>
    <t>Ай ти солушинс ХХК</t>
  </si>
  <si>
    <t>Ай Ти Эс Өү ХХК</t>
  </si>
  <si>
    <t>Ай түүлс ХК</t>
  </si>
  <si>
    <t>Ай эй ди ХХК</t>
  </si>
  <si>
    <t>Ай эм эс инженеринг ХХК</t>
  </si>
  <si>
    <t>Ай эс и ХХК</t>
  </si>
  <si>
    <t>Алс групп ХХК</t>
  </si>
  <si>
    <t>Алтай байгууламж ХХК</t>
  </si>
  <si>
    <t>Альфа филтер ХХК</t>
  </si>
  <si>
    <t>Амар даатгал ХХК</t>
  </si>
  <si>
    <t>Амбер ХХК</t>
  </si>
  <si>
    <t>Ану гэгээн ХХК</t>
  </si>
  <si>
    <t>Ар  эф эс монголиа ХХК</t>
  </si>
  <si>
    <t>Ар тэрэгч ХХК</t>
  </si>
  <si>
    <t>Ариунбилгүүн ХХК</t>
  </si>
  <si>
    <t>Асгат кент ХХК</t>
  </si>
  <si>
    <t>Ашекей ХХК</t>
  </si>
  <si>
    <t>Ашид бьюлдинг ХХК</t>
  </si>
  <si>
    <t>Бага хөгшин моторс ХХК</t>
  </si>
  <si>
    <t>Баганадант ХХК</t>
  </si>
  <si>
    <t>Багахөгшин ХХК</t>
  </si>
  <si>
    <t>Бадрах мандал шим ХХК</t>
  </si>
  <si>
    <t>Бапкер ХХК</t>
  </si>
  <si>
    <t>Барга хайрхан ХХК</t>
  </si>
  <si>
    <t>Барилга байгууламж ХХК</t>
  </si>
  <si>
    <t>Батжинбат индастри ХХК</t>
  </si>
  <si>
    <t>Батстрой ХХК</t>
  </si>
  <si>
    <t>Баядах өргөө ХХК</t>
  </si>
  <si>
    <t>Баян их наяд констракшн ХХК</t>
  </si>
  <si>
    <t>Баянголмед ХХК</t>
  </si>
  <si>
    <t>Баянширээ ХХК</t>
  </si>
  <si>
    <t>Баясал төгс ХХК</t>
  </si>
  <si>
    <t>БДЗ ХХК</t>
  </si>
  <si>
    <t>БДО аудит ХХК</t>
  </si>
  <si>
    <t>Бевертек технологи ХХК</t>
  </si>
  <si>
    <t>Бест агро интернэйшнл ХХК</t>
  </si>
  <si>
    <t>Би энд би эс ХХК</t>
  </si>
  <si>
    <t>Биг монголиа билдинг ХХК</t>
  </si>
  <si>
    <t>Биллитонголори ХХК</t>
  </si>
  <si>
    <t>Билэгт манлай ХХК</t>
  </si>
  <si>
    <t>Бишрэлт түмэн хаан ХХК</t>
  </si>
  <si>
    <t>Богатырь ХХК</t>
  </si>
  <si>
    <t>Бодлого шийдэл ТББ</t>
  </si>
  <si>
    <t>Бодь электроник ХХК</t>
  </si>
  <si>
    <t>Бодь-Электроникс ХХК</t>
  </si>
  <si>
    <t>Брикс ХХК</t>
  </si>
  <si>
    <t>БСБ трейдинг ХХК</t>
  </si>
  <si>
    <t>Б-софт ХХК</t>
  </si>
  <si>
    <t>Булжих минериал майнинг ХХК</t>
  </si>
  <si>
    <t>Бумбатзүрх ХХК</t>
  </si>
  <si>
    <t>Буян хөхий ХХК</t>
  </si>
  <si>
    <t>Бүрэн төгс шийдэл ХХК</t>
  </si>
  <si>
    <t>БЭТЦ ХХК</t>
  </si>
  <si>
    <t>Вектор мэп ХХК</t>
  </si>
  <si>
    <t>Вилл вест ХХК, Воком технологи ХХК</t>
  </si>
  <si>
    <t>Воркмастер ХХК</t>
  </si>
  <si>
    <t>Вүүвүү технологи ххк</t>
  </si>
  <si>
    <t>Газком ХХК</t>
  </si>
  <si>
    <t>Галтууд ХХК</t>
  </si>
  <si>
    <t>Ган тэт деволопмент ХХК</t>
  </si>
  <si>
    <t>Ган хэлхээ констракшн ХХК</t>
  </si>
  <si>
    <t>Гантоонот</t>
  </si>
  <si>
    <t>Гантоонот констракшн ХХК</t>
  </si>
  <si>
    <t>Гантүрүү ХХК</t>
  </si>
  <si>
    <t>Гео зураглал ХХК</t>
  </si>
  <si>
    <t>Геоценоз ХХК</t>
  </si>
  <si>
    <t>Гкал ХХК</t>
  </si>
  <si>
    <t>Гларий Монголиа ХХК</t>
  </si>
  <si>
    <t>Говийн очир огтлогч ХХК</t>
  </si>
  <si>
    <t>Говийн өндөр хайрхан ХХК</t>
  </si>
  <si>
    <t>Говь экуйпмент  рентал флийт ХХК</t>
  </si>
  <si>
    <t>Голден лайт ХХК</t>
  </si>
  <si>
    <t>Голден хилл ХХК</t>
  </si>
  <si>
    <t>Гоол ХХК</t>
  </si>
  <si>
    <t>Гранд лаки ХХК</t>
  </si>
  <si>
    <t>Гранд макс ХКХ</t>
  </si>
  <si>
    <t>Гранд премиум ХХК</t>
  </si>
  <si>
    <t>Гэрэлт-Оньс ХХК</t>
  </si>
  <si>
    <t>Дабль Голд ХХК</t>
  </si>
  <si>
    <t>Дани ХХК</t>
  </si>
  <si>
    <t>Дархан ар шанд ХХК</t>
  </si>
  <si>
    <t>Дархан хүрд ХХК</t>
  </si>
  <si>
    <t>Дархан-есөн ундраа ХХК</t>
  </si>
  <si>
    <t>Дашваанжил ХХК</t>
  </si>
  <si>
    <t>Ди ти юу ХХК</t>
  </si>
  <si>
    <t>Дижитал медик ХХК</t>
  </si>
  <si>
    <t>Дипирамид ХХК</t>
  </si>
  <si>
    <t>ДМТМ трейд ХХК</t>
  </si>
  <si>
    <t>Дорнын байгаль ХХК</t>
  </si>
  <si>
    <t>Досстрой ХХК</t>
  </si>
  <si>
    <t>Дөрвөлжин дэнж ХХК</t>
  </si>
  <si>
    <t>ДТМТ ХХК</t>
  </si>
  <si>
    <t>Дуулгат мөрөн ХХК</t>
  </si>
  <si>
    <t>Дэвжих уран өргөө ХХК</t>
  </si>
  <si>
    <t>Дэвжих Эрдэнэ ХХК</t>
  </si>
  <si>
    <t>Дэлгэрэх их богд ХХК</t>
  </si>
  <si>
    <t>Дэлгэрэхчес ХХК</t>
  </si>
  <si>
    <t>Дэнжийн өдөр ХХК</t>
  </si>
  <si>
    <t>Дээд хангай ХХК</t>
  </si>
  <si>
    <t>Дээд эрхэт ХХК</t>
  </si>
  <si>
    <t>Евро электроникс ХХК</t>
  </si>
  <si>
    <t>Еврохан ХХК</t>
  </si>
  <si>
    <t>Жи эм ай ди ХХК</t>
  </si>
  <si>
    <t>Жигүүр эрдэнэ ХХК</t>
  </si>
  <si>
    <t>Залуу хонгорж констракшн ХХК</t>
  </si>
  <si>
    <t>Зитоп</t>
  </si>
  <si>
    <t>Зитоп ХХК</t>
  </si>
  <si>
    <t>Зотол констракшн ХХК</t>
  </si>
  <si>
    <t>Зэндмэнэ суварга ХХК</t>
  </si>
  <si>
    <t>Зэт ди эн смарт энержи ХХК</t>
  </si>
  <si>
    <t>Ивээлт гүн ХХК</t>
  </si>
  <si>
    <t>Иззи оффис ХХК</t>
  </si>
  <si>
    <t>Ий би си ХХК</t>
  </si>
  <si>
    <t>ИКОН ХХК</t>
  </si>
  <si>
    <t>Илдэнгүн хошуу ХХК</t>
  </si>
  <si>
    <t>Иммунофилакси ХХК</t>
  </si>
  <si>
    <t>Индио менежмент ХХК</t>
  </si>
  <si>
    <t>Инносольюшн ХХК</t>
  </si>
  <si>
    <t>Интележент техноложи солушинс ХХК</t>
  </si>
  <si>
    <t>Их каркас констракшн ХХК</t>
  </si>
  <si>
    <t>Их морьт эрдэнэ ХХК</t>
  </si>
  <si>
    <t>Их мянган инженерчлэл ХХК</t>
  </si>
  <si>
    <t>Их овоо иргэдийн бүлэг</t>
  </si>
  <si>
    <t>Их үен ХХК</t>
  </si>
  <si>
    <t>Их эффект ХХК</t>
  </si>
  <si>
    <t>Ихбогд зам ХХК</t>
  </si>
  <si>
    <t>Ихэр баян говь ХХК</t>
  </si>
  <si>
    <t>Камминс монголиа инвестмент ХХК</t>
  </si>
  <si>
    <t>Киа моторс монголиа ХХК</t>
  </si>
  <si>
    <t>Классиксольюшн ХХК</t>
  </si>
  <si>
    <t>Коверхилл ХХК</t>
  </si>
  <si>
    <t>Колорфул ХХК</t>
  </si>
  <si>
    <t>Комптрейд ХХК</t>
  </si>
  <si>
    <t>Космос тек монгол ХХК</t>
  </si>
  <si>
    <t>КРМ ХХК</t>
  </si>
  <si>
    <t>Лаки лайф ХХК</t>
  </si>
  <si>
    <t>Лау лау ХХК</t>
  </si>
  <si>
    <t>Лед сити ХХК</t>
  </si>
  <si>
    <t>Лэдсисти ХХК</t>
  </si>
  <si>
    <t>Лэндс ХХК</t>
  </si>
  <si>
    <t>Майнинг шорт лонг терм ХХК</t>
  </si>
  <si>
    <t>Майнтек технологи ХХК</t>
  </si>
  <si>
    <t>Мастер лифт ХХК</t>
  </si>
  <si>
    <t>Мастер партс ХХК</t>
  </si>
  <si>
    <t>Матриц ХХК</t>
  </si>
  <si>
    <t>Машин механизм  ХХК</t>
  </si>
  <si>
    <t>Мегатитан ХХК</t>
  </si>
  <si>
    <t>Мед буян ХХК</t>
  </si>
  <si>
    <t>Мета менежмент ХХК</t>
  </si>
  <si>
    <t>Метро консалтинг ХХК</t>
  </si>
  <si>
    <t>Метро экспресс ХХК</t>
  </si>
  <si>
    <t>Мехатроник ХХК</t>
  </si>
  <si>
    <t>Микадо ХХК</t>
  </si>
  <si>
    <t>Милонит ХХК</t>
  </si>
  <si>
    <t>Мог пластик ХХК</t>
  </si>
  <si>
    <t>Модерн хас ХХК</t>
  </si>
  <si>
    <t>Мон илч ХХК</t>
  </si>
  <si>
    <t>Мон шугам энерго ХХК</t>
  </si>
  <si>
    <t>Монгол базальт ХХК</t>
  </si>
  <si>
    <t>Монгол даатгал ХК</t>
  </si>
  <si>
    <t>Монгол туйвар транс ХХК</t>
  </si>
  <si>
    <t>Монгол хьюндай автоматив ХХК</t>
  </si>
  <si>
    <t>Монголиан эвент маркетинг энтертаймент ХХК</t>
  </si>
  <si>
    <t>Монголын менежмент зөвлөхүүдийн холбоо ТББ</t>
  </si>
  <si>
    <t>Монголын үндэсний олон нийтийн радио телевиз</t>
  </si>
  <si>
    <t>Монос трейд ХК</t>
  </si>
  <si>
    <t>Монос хүнс ХХК</t>
  </si>
  <si>
    <t>Монсо баян хүч ХХК</t>
  </si>
  <si>
    <t>Монтех дистрибьюшн ХХК ХХК</t>
  </si>
  <si>
    <t>Монхидро констракшн ХХК</t>
  </si>
  <si>
    <t>Монхорус интернэшл ХХК</t>
  </si>
  <si>
    <t>Мөлүү хээр ХХК</t>
  </si>
  <si>
    <t>Мөнгөн хөдөлгүүүр ХХК</t>
  </si>
  <si>
    <t>Мөнхногоон жодоо ХХК</t>
  </si>
  <si>
    <t>Мөнхөд ашдын зам ХХК</t>
  </si>
  <si>
    <t>МТББ ХХК</t>
  </si>
  <si>
    <t>Мэдрүүр ХХК</t>
  </si>
  <si>
    <t>Нанoпланет ХХК</t>
  </si>
  <si>
    <t>Наран үзэмж ХХК</t>
  </si>
  <si>
    <t>Нарсан цамхаг</t>
  </si>
  <si>
    <t>Нарсан цамхаг ХХК</t>
  </si>
  <si>
    <t>Новатек интернэшнл ХХК</t>
  </si>
  <si>
    <t>Ноён өндөр уул ХХК</t>
  </si>
  <si>
    <t>Номин трейдинг ХХК</t>
  </si>
  <si>
    <t>Номун заяа ХХК</t>
  </si>
  <si>
    <t>Нүүдэлчин мах маркет ХХК</t>
  </si>
  <si>
    <t>Нью гранд консалтинг ХХК</t>
  </si>
  <si>
    <t>Нью констракшн ХХК</t>
  </si>
  <si>
    <t>Нэгм электроникс ХХК</t>
  </si>
  <si>
    <t>Овоотгол ХХК</t>
  </si>
  <si>
    <t>Од бдн ХХК</t>
  </si>
  <si>
    <t>Ойн хайгуул ХХК</t>
  </si>
  <si>
    <t>Олимпус спортинг гүүдс ХХК</t>
  </si>
  <si>
    <t>Онч сөрвэй ХХК</t>
  </si>
  <si>
    <t>Оптимус инженеринг ХХК</t>
  </si>
  <si>
    <t>Оргилон дэлгэрэх сүм ХХК</t>
  </si>
  <si>
    <t>Осо констракшн ХХК</t>
  </si>
  <si>
    <t>Очирундраа ХХК</t>
  </si>
  <si>
    <t>Оюуны инноваци ТББ</t>
  </si>
  <si>
    <t>Өв арвин арвай ХХК</t>
  </si>
  <si>
    <t>Өлзий бэл ХХК</t>
  </si>
  <si>
    <t>Өлзий-Иш ХХК</t>
  </si>
  <si>
    <t>Өлзийт экаунт аудит ХХК</t>
  </si>
  <si>
    <t>Өмгөөллийн таванлекс ХХН</t>
  </si>
  <si>
    <t>Өндөр бөх ХХК</t>
  </si>
  <si>
    <t>Өнөлаб ХХК</t>
  </si>
  <si>
    <t>Пикэйсэлл батарей ХХК</t>
  </si>
  <si>
    <t>Платиниум их өргөө констракшн ХХК</t>
  </si>
  <si>
    <t>Платиниум их өргөө ХХК</t>
  </si>
  <si>
    <t>Платиниум ХХК</t>
  </si>
  <si>
    <t>Повертүүл ХХК</t>
  </si>
  <si>
    <t>Прайсуотерхаускуперс аудит ХХК</t>
  </si>
  <si>
    <t>Пролианс ХХК</t>
  </si>
  <si>
    <t>Рендербау ХХК</t>
  </si>
  <si>
    <t>Рок пэйнт групп ХХК</t>
  </si>
  <si>
    <t>Рос импорт ХХК</t>
  </si>
  <si>
    <t>Росторг ХХК</t>
  </si>
  <si>
    <t>Рояал групп ХХК</t>
  </si>
  <si>
    <t>Сайн тусгал ХХК</t>
  </si>
  <si>
    <t>Сайрын харгана ХХК</t>
  </si>
  <si>
    <t>Сантех Увс ХХК</t>
  </si>
  <si>
    <t>Саран инж девелопмент ХХК</t>
  </si>
  <si>
    <t>Саруул өглөө ХХК</t>
  </si>
  <si>
    <t>Саус гоби брэндс ХХК</t>
  </si>
  <si>
    <t>Сейф транс ХХК</t>
  </si>
  <si>
    <t>Си ай ти ди ХХК</t>
  </si>
  <si>
    <t>Си ар эм си ХХК</t>
  </si>
  <si>
    <t>Си ти эс ХХК</t>
  </si>
  <si>
    <t>Си эйч би жи констракшн ХХК</t>
  </si>
  <si>
    <t>Скайтел ХХК</t>
  </si>
  <si>
    <t>Содон номин констракшн ХХК</t>
  </si>
  <si>
    <t>Соёд ХХК</t>
  </si>
  <si>
    <t>Соёолон интернэшнл ХХК</t>
  </si>
  <si>
    <t>Солонго солюшинс ХХК</t>
  </si>
  <si>
    <t>Солонгос улсаас автомашин тээвэрлэгчдийн холбоо</t>
  </si>
  <si>
    <t>Сувдан элс ХХК</t>
  </si>
  <si>
    <t>Сууц трейд ХХК</t>
  </si>
  <si>
    <t>Сухайт хайрхан ХХК</t>
  </si>
  <si>
    <t>Сүлдэрхан минералс ХХК</t>
  </si>
  <si>
    <t>Сүнхүнгий ХХК</t>
  </si>
  <si>
    <t>Сүүхүнгий ХХК</t>
  </si>
  <si>
    <t>Сэрвэн-Овоот ХХК</t>
  </si>
  <si>
    <t>Таван үндэс ХХК</t>
  </si>
  <si>
    <t>Таван хайрхан батууд ХХК</t>
  </si>
  <si>
    <t>Такаанар ХХК</t>
  </si>
  <si>
    <t>Талын анирхуй ХХК</t>
  </si>
  <si>
    <t>Танил санаа ХХК</t>
  </si>
  <si>
    <t>Тенчи ХХК</t>
  </si>
  <si>
    <t>Ти ай эм ХХК</t>
  </si>
  <si>
    <t>Ти си кэй эйч ХХК</t>
  </si>
  <si>
    <t>Тод петролиум ХХК</t>
  </si>
  <si>
    <t>Тодбаярт ХХК</t>
  </si>
  <si>
    <t>Топспаре партс ХХК</t>
  </si>
  <si>
    <t>Тотал коммпьютер ХХК</t>
  </si>
  <si>
    <t>Тотал маркетинг эйженси ХХК</t>
  </si>
  <si>
    <t>Төгсбуянт өргөө констракшн ХХК</t>
  </si>
  <si>
    <t>Транс техно маркет ХХК</t>
  </si>
  <si>
    <t>Трансвест монголия ХХК</t>
  </si>
  <si>
    <t>Транстехно маркет ХХК</t>
  </si>
  <si>
    <t>Транстехномаркет ХХК</t>
  </si>
  <si>
    <t>Түвшин-аму ХХК</t>
  </si>
  <si>
    <t>Түнтгэр нөөлөгт инженер ХХК</t>
  </si>
  <si>
    <t>Түрүүгарав ХХК</t>
  </si>
  <si>
    <t>Тэгш хэм групп ХК</t>
  </si>
  <si>
    <t>Тэнүүн төвөргөөн ХХК</t>
  </si>
  <si>
    <t>Тэнчи ХХК</t>
  </si>
  <si>
    <t>Тэргэл тех ХХК</t>
  </si>
  <si>
    <t>Тэсийн бүрд ХХК</t>
  </si>
  <si>
    <t>УБ-электро мотаж ХХК</t>
  </si>
  <si>
    <t>Удам буурал ХХК</t>
  </si>
  <si>
    <t>Улаанбаатар бук ХХК</t>
  </si>
  <si>
    <t>Ундрага Өмнөговь ХХК</t>
  </si>
  <si>
    <t>Универсум ХХК</t>
  </si>
  <si>
    <t>Уранхаш-Баянхонгор ХХК</t>
  </si>
  <si>
    <t>Урбан девелопмент консалтинг групп ХХК</t>
  </si>
  <si>
    <t>Усны зөн ХХК</t>
  </si>
  <si>
    <t>Уул өвгөд ХХК</t>
  </si>
  <si>
    <t>Фамили партнерс ХХК</t>
  </si>
  <si>
    <t>Финайдиа ХХК</t>
  </si>
  <si>
    <t>Хаадын сонголт ХХК</t>
  </si>
  <si>
    <t>Хавиргын ундарга ХХК</t>
  </si>
  <si>
    <t>Хавиргын ундрах ХХК</t>
  </si>
  <si>
    <t>Хак трейд ХХК</t>
  </si>
  <si>
    <t>Халх-орд ХХК</t>
  </si>
  <si>
    <t>Хан аттрибут ХХК</t>
  </si>
  <si>
    <t>Хан жаргалант стоунс ХХК</t>
  </si>
  <si>
    <t>Хан туул трейд ХХК</t>
  </si>
  <si>
    <t>Ханлаб ХХК</t>
  </si>
  <si>
    <t>Хар чонот</t>
  </si>
  <si>
    <t>Хаст шонхор ХХК</t>
  </si>
  <si>
    <t>Хатан түнгэл ХХК</t>
  </si>
  <si>
    <t>ХЗТ Автозам ХХК</t>
  </si>
  <si>
    <t>Хидан хаус ХХК</t>
  </si>
  <si>
    <t>Хит хаус</t>
  </si>
  <si>
    <t>Ховд АЗЗА ТӨХК</t>
  </si>
  <si>
    <t>Ховд сафари ХХК</t>
  </si>
  <si>
    <t>Ховд шинэ сар ХХК</t>
  </si>
  <si>
    <t>Хонгорын шугуй ХХК</t>
  </si>
  <si>
    <t>Хос арыс ХХК</t>
  </si>
  <si>
    <t>Хос бор морь  ХХК</t>
  </si>
  <si>
    <t>Хос тулгуур ХХК</t>
  </si>
  <si>
    <t>Хос түнэл ХХК</t>
  </si>
  <si>
    <t>Хос эрхэс ХХК</t>
  </si>
  <si>
    <t>Хот төлөвлөлтийн хүрээлэн ХХК</t>
  </si>
  <si>
    <t>Хөвсгөл эх ХХК</t>
  </si>
  <si>
    <t>Хөгжлийн технологи ХХК</t>
  </si>
  <si>
    <t>Хөрөнгө үнэлгээ, төслийн лэндс ХХК</t>
  </si>
  <si>
    <t>Хурмастын хүлэг ХХК</t>
  </si>
  <si>
    <t>Хуяг-Эрчим ХХК</t>
  </si>
  <si>
    <t>Хүрэнжинсний овоо ХХК</t>
  </si>
  <si>
    <t>Хүчит сэлэнгэ ХХК</t>
  </si>
  <si>
    <t>Хьюндэй автос ХХК</t>
  </si>
  <si>
    <t>Хэмжил зүй ХХК</t>
  </si>
  <si>
    <t>Хэмжих хэрэгсэл ХХК</t>
  </si>
  <si>
    <t>Цагаан зуун ХХК</t>
  </si>
  <si>
    <t>Цант-булаг ХХК</t>
  </si>
  <si>
    <t>ЦОДММ ХХК</t>
  </si>
  <si>
    <t>Цөгц нуур ХХК</t>
  </si>
  <si>
    <t>Цэцэг трейд ХХК</t>
  </si>
  <si>
    <t>Чиглэл ХХК</t>
  </si>
  <si>
    <t>Чин мандал ХХК</t>
  </si>
  <si>
    <t>Чингис капитал ХХК</t>
  </si>
  <si>
    <t>ЧПМ ХХК</t>
  </si>
  <si>
    <t>Шилдээд ХХК</t>
  </si>
  <si>
    <t>Шунхлай ХХК</t>
  </si>
  <si>
    <t>Эарт бридж ХХК</t>
  </si>
  <si>
    <t>ЭБМС МОН ХХК</t>
  </si>
  <si>
    <t>Эвиденсе аудит ХХК</t>
  </si>
  <si>
    <t>Эгшиглэн магнай ХХК</t>
  </si>
  <si>
    <t>Эй жи зэт ХХК</t>
  </si>
  <si>
    <t>Эй Уан констракшн дизайн ХХК</t>
  </si>
  <si>
    <t>Эйбл софт ХХК</t>
  </si>
  <si>
    <t>Эко сойл ХХК</t>
  </si>
  <si>
    <t>Эко хүрээ ХХК</t>
  </si>
  <si>
    <t>Экспо см ХХК</t>
  </si>
  <si>
    <t>Экспресс оношилгооны төв ХХК</t>
  </si>
  <si>
    <t>Элсэн морьт ХХК</t>
  </si>
  <si>
    <t>Эм даблью ти ХХК</t>
  </si>
  <si>
    <t>Эм эс ай си си ХХК</t>
  </si>
  <si>
    <t>Эн би си си ХХК</t>
  </si>
  <si>
    <t>Эн эс ти юү ХХК</t>
  </si>
  <si>
    <t>Эндлесс энержи ХХК</t>
  </si>
  <si>
    <t>Энтагт ХХК</t>
  </si>
  <si>
    <t>Энх нуга ХХК</t>
  </si>
  <si>
    <t>Энх саран ХХК</t>
  </si>
  <si>
    <t>Энх энэрлийн өргөө ХХК</t>
  </si>
  <si>
    <t>Эрднийн өнгөт далай ХХК</t>
  </si>
  <si>
    <t>Эрдэнийн гүн говь ХХК</t>
  </si>
  <si>
    <t>Эрдэнэ эх ХХК</t>
  </si>
  <si>
    <t>Эрдэнэтмойл ХХК</t>
  </si>
  <si>
    <t>Эс ар пи инженер консалтинг монголиа ХХК</t>
  </si>
  <si>
    <t>Эс жи хөлөгт ХХК</t>
  </si>
  <si>
    <t>Эс эл эс беарингс монголиа ХХК</t>
  </si>
  <si>
    <t>Эс эс эм И эм ХХК</t>
  </si>
  <si>
    <t>ЭСПМ интернэйшнл ХХК</t>
  </si>
  <si>
    <t>Эхмонголын байгаль ХХК</t>
  </si>
  <si>
    <t>Ю жи ди цент ХХК</t>
  </si>
  <si>
    <t>Юнайтед белаз машинэри ХХК</t>
  </si>
  <si>
    <t>Юнайтэд партс ХХК</t>
  </si>
  <si>
    <t>Юу зэт эрдэнэ ХХК</t>
  </si>
  <si>
    <t>Тендер шалгаруулалттай холбоотой 2020 онд гарсан гомдлын талаарх судалгаа</t>
  </si>
  <si>
    <t>Захиалагчид даалгасан албан бичгийн дугаа</t>
  </si>
  <si>
    <t>Улсын орлого болсон дүн</t>
  </si>
  <si>
    <t>6-1/132</t>
  </si>
  <si>
    <t>2020.01.16</t>
  </si>
  <si>
    <t>6-1/249</t>
  </si>
  <si>
    <t>Өөрийн хөрөнгө</t>
  </si>
  <si>
    <t>Тохижилтын ажил /БЗД, 4 дүгээр хороо/</t>
  </si>
  <si>
    <t>Баянзүрх дүүргийн ЗДТГ</t>
  </si>
  <si>
    <t>6-1/161</t>
  </si>
  <si>
    <t>2020.01.17</t>
  </si>
  <si>
    <t>ОНХС</t>
  </si>
  <si>
    <t>Цанхийн баруун уурхайн гэрээт олборлогчийг сонгох</t>
  </si>
  <si>
    <t>Эрдэнэс тавантолгой ХК</t>
  </si>
  <si>
    <t>6-1/888</t>
  </si>
  <si>
    <t xml:space="preserve">ЭХЭМҮТ-ийн бичиг хэргийн материал нийлүүлэх </t>
  </si>
  <si>
    <t>ЭХЭМҮТ</t>
  </si>
  <si>
    <t>Урсгал төсөв</t>
  </si>
  <si>
    <t xml:space="preserve">Компьютер нийлүүлэх </t>
  </si>
  <si>
    <t>1</t>
  </si>
  <si>
    <t>6-1/181</t>
  </si>
  <si>
    <t>SX/EW технологоор катодын зэс боловсруулах үйлдвэрийн төслийн нарийвчилсан зураг төсөл боловсруулах ажил</t>
  </si>
  <si>
    <t>6-1/188</t>
  </si>
  <si>
    <t>АШУҮИС тавилга, эд хогшил нийлүүлэх</t>
  </si>
  <si>
    <t>6-1/248</t>
  </si>
  <si>
    <t>2020.01.27</t>
  </si>
  <si>
    <t>6-1/432</t>
  </si>
  <si>
    <t>Тийм</t>
  </si>
  <si>
    <t>ТЭМ-1273 илчит тэрэгний өргөх их засварын ажил</t>
  </si>
  <si>
    <t>6-1/241</t>
  </si>
  <si>
    <t>2020.01.21</t>
  </si>
  <si>
    <t>6-1/318</t>
  </si>
  <si>
    <t>Шинжлэх ухааны сургуулийн ариун цэврийн өрөөний засвар</t>
  </si>
  <si>
    <t>6-1/284</t>
  </si>
  <si>
    <t>Шээсний бүрэн автомат анализаторын худалдан авах</t>
  </si>
  <si>
    <t>Баянзүрх дүүргийн ЭМТ</t>
  </si>
  <si>
    <t>2020.02.06</t>
  </si>
  <si>
    <t>6-1/708</t>
  </si>
  <si>
    <t>Гемотологийн бүрэн автомат анализатор худалдан авах</t>
  </si>
  <si>
    <t>Ховд аймгийн ШҮГ-ыг засварлах</t>
  </si>
  <si>
    <t>6-1/312</t>
  </si>
  <si>
    <t>2020.01.31</t>
  </si>
  <si>
    <t>6-1/579</t>
  </si>
  <si>
    <t>37-р ШҮГ-ыг засварлах</t>
  </si>
  <si>
    <t>Дархан-Уул аймгийн ШҮГ-ыг засварлах</t>
  </si>
  <si>
    <t>Хэнтий аймгийн дархан сумын ЗДТГ-ын ажлын байрны халаалтын ажил</t>
  </si>
  <si>
    <t>Хэнтий аймгийн Дархан сумын ЗД</t>
  </si>
  <si>
    <t>6-1/313</t>
  </si>
  <si>
    <t>2020.02.04</t>
  </si>
  <si>
    <t>6-1/648</t>
  </si>
  <si>
    <t>Орон нутгийн төсөв</t>
  </si>
  <si>
    <t>6-1/317</t>
  </si>
  <si>
    <t>2020.02.03</t>
  </si>
  <si>
    <t>6-1/605</t>
  </si>
  <si>
    <t>Хөрөнгө оруулалт</t>
  </si>
  <si>
    <t>Оюутны байрны тавилга эд хогшил нийлүүлэх Багц 1</t>
  </si>
  <si>
    <t>2020.01.22</t>
  </si>
  <si>
    <t>6-1/335</t>
  </si>
  <si>
    <t>Зөвлөх үйлчилгээний гүйцэтгэгчийг сонгох</t>
  </si>
  <si>
    <t>Тавилга тоног төхөөрөмж худалдан авах</t>
  </si>
  <si>
    <t>Хэнтий аймгийн Цэнхэрмандал сумын ЗДТГ</t>
  </si>
  <si>
    <t>6-1/370</t>
  </si>
  <si>
    <t>2020.02.05</t>
  </si>
  <si>
    <t>6-1/667</t>
  </si>
  <si>
    <t>Хөгжим /Амьд хөгжмийн ком/ худалдан авах</t>
  </si>
  <si>
    <t>УСУГ</t>
  </si>
  <si>
    <t>2020.02.07</t>
  </si>
  <si>
    <t>6-1/762</t>
  </si>
  <si>
    <t>Тайзны гэрэл, дууны хэрэгсэл</t>
  </si>
  <si>
    <t>6-1/516</t>
  </si>
  <si>
    <t>2020.02.10</t>
  </si>
  <si>
    <t>6-1/807</t>
  </si>
  <si>
    <t>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t>
  </si>
  <si>
    <t>6-1/525</t>
  </si>
  <si>
    <t>6-1/700</t>
  </si>
  <si>
    <t>Авто замын сан</t>
  </si>
  <si>
    <t>Ажлын гутал 2 төрөл нийлүүлэх</t>
  </si>
  <si>
    <t xml:space="preserve"> 6-1/31</t>
  </si>
  <si>
    <t>Токарын машин нийлүүлэх</t>
  </si>
  <si>
    <t>2020.02.11</t>
  </si>
  <si>
    <t>6-1/830</t>
  </si>
  <si>
    <t>Цахилгаан дамжуулах кабелийн муфт</t>
  </si>
  <si>
    <t>6-1/576</t>
  </si>
  <si>
    <t>Удирдлагын тогтолцооны стандартуудын сургалт ба зөвлөх үйлчилгээний тендер</t>
  </si>
  <si>
    <t>6-1/544</t>
  </si>
  <si>
    <t>Удирдлдагын тогтолцооны стандартуудын сургалт ба зөвлөх үйлчилгээний тендер</t>
  </si>
  <si>
    <t>Төмөр замын материал нийлүүлэх</t>
  </si>
  <si>
    <t>6-1/650</t>
  </si>
  <si>
    <t>2020.02.14</t>
  </si>
  <si>
    <t>6-1/916</t>
  </si>
  <si>
    <t>Төмөр замын тоног төхөөрөмж нийлүүлэх</t>
  </si>
  <si>
    <t>6-1/915</t>
  </si>
  <si>
    <t xml:space="preserve">Тавилга нийлүүлэх </t>
  </si>
  <si>
    <t>Эрдэнэс-тавантолгой майнинг ХХК</t>
  </si>
  <si>
    <t>6-1/627</t>
  </si>
  <si>
    <t>2020/02/18</t>
  </si>
  <si>
    <t>6-1/940</t>
  </si>
  <si>
    <t>Ачааны дагалдах баримтын бүртгэлийн програм (E-AirWaybill)</t>
  </si>
  <si>
    <t>6-1/687</t>
  </si>
  <si>
    <t>2020.02.12</t>
  </si>
  <si>
    <t>6-1/839</t>
  </si>
  <si>
    <t>Оффисын хэрэгцээний бараа нийлүүлэх</t>
  </si>
  <si>
    <t>6-1/686</t>
  </si>
  <si>
    <t>2020.02.18</t>
  </si>
  <si>
    <t>6-1/999</t>
  </si>
  <si>
    <t>Цэгц билиг сургуулийн спорт заалны шал солих</t>
  </si>
  <si>
    <t>Дундговь айгмийн Сайнцагаан сумны ерөнхий боловсролын сургууль "Цэгц билиг" сургууль</t>
  </si>
  <si>
    <t>6-1/707</t>
  </si>
  <si>
    <t>2020.02.13</t>
  </si>
  <si>
    <t>Улсын төсөв</t>
  </si>
  <si>
    <t>Шинэ коронавирусын халдварын үед эрүүл мэндийн тусламж үйлчилгээ үзүүлэхэд шаардлагатай эмнэлгийн тоног төхөөрөмж нийлүүлэх</t>
  </si>
  <si>
    <t>6-1/715</t>
  </si>
  <si>
    <t>Хот тохижилтын тусгай зориулалтын автомашин техник хэрэгсэл, машин механизм нийлүүлэх /Нийслэл/</t>
  </si>
  <si>
    <t>2020.02.19</t>
  </si>
  <si>
    <t>6-1/1019</t>
  </si>
  <si>
    <t>Нийслэлийн төсвийн хөрөнгө</t>
  </si>
  <si>
    <t>Эм, эмнэлгийн хэрэгсэл оношлуур худалдан авах Багц 2, 35</t>
  </si>
  <si>
    <t>6-1/821</t>
  </si>
  <si>
    <t>Булган аймгийн нутагт байрлах ашиглалтын тусгай зөвшөөрөлтэй MV-021000 дугаартай талбайд газрын төлөв байдал чанарын хянан баталгаа хийлэ</t>
  </si>
  <si>
    <t>6-1/817</t>
  </si>
  <si>
    <t>2020.02.21</t>
  </si>
  <si>
    <t>Эм, эмнэлгийн хэрэгсэл оношлуур худалдан авах Багц 42</t>
  </si>
  <si>
    <t>6-1/835</t>
  </si>
  <si>
    <t>2020.02.08</t>
  </si>
  <si>
    <t>2020.02.27</t>
  </si>
  <si>
    <t>Ил уурхайн хяналт, диспетчерийн  нэгдсэн систем</t>
  </si>
  <si>
    <t>2020.02.20</t>
  </si>
  <si>
    <t xml:space="preserve">Хүнсний бүтээгдхүүн нийлүүлэх Багц 2, 3 </t>
  </si>
  <si>
    <t>Өвөрхангай аймгийн Арвайхээр сумын 7 дугаар цэцэрлэг</t>
  </si>
  <si>
    <t>2020.02.28</t>
  </si>
  <si>
    <t>6-1/1166</t>
  </si>
  <si>
    <t>Булган аймгийн газар зохион байгуулалтын төвөллөгөө боловсруулах</t>
  </si>
  <si>
    <t>Байгаль хамгаалах сан</t>
  </si>
  <si>
    <t>Цөм сүрэг үржлийн төвд автомашин худалдан авах</t>
  </si>
  <si>
    <t>6-1/965</t>
  </si>
  <si>
    <t>6-1/966</t>
  </si>
  <si>
    <t>2020.01.29 №470DBG/20/0331</t>
  </si>
  <si>
    <t>БОЭтөв, сум дундын эмнэлэг, сумын эрүүл мэндийн төвүүдэд шаардлагатай эм, эмнэлгийн хэрэгсэл нийлүүлэх</t>
  </si>
  <si>
    <t>6-1/997</t>
  </si>
  <si>
    <t>2020.03.03</t>
  </si>
  <si>
    <t>6-1/1263</t>
  </si>
  <si>
    <t>Эм бэлдмэл, эмнэлгийн хэрэгсэл, ханган нийлүүлэх</t>
  </si>
  <si>
    <t>Баянхонгор аймгийн Нэгдсэн эмнэлэг</t>
  </si>
  <si>
    <t>2020.03.04</t>
  </si>
  <si>
    <t>6-1/1322</t>
  </si>
  <si>
    <t>6-1/1262</t>
  </si>
  <si>
    <t>Төрийн байгууллагуудад тоног төхөөрөмж худалдан авах</t>
  </si>
  <si>
    <t>Өөрөө буулгагч автомашин худалдан авах</t>
  </si>
  <si>
    <t>Говьсүмбэр аймгийн нийтийн аж ахуйн үйлчилгээний УСДУ ОНӨААТҮГ</t>
  </si>
  <si>
    <t>6-1/1129</t>
  </si>
  <si>
    <t>6-1/1293</t>
  </si>
  <si>
    <t>Төлбөрийг нь төр хариуцах эм, эмнэлгийн хэрэгсэл, урвалж худалдан авах. Багц-4</t>
  </si>
  <si>
    <t>6-1/1137</t>
  </si>
  <si>
    <t>6-1/1279</t>
  </si>
  <si>
    <t>Аймгийн Нэгдсэн эмнэлэгт эм, эмнэлгийн хэрэгсэл, лабораторын урвалж гемодиализ эмчилгээний урвалж бодис нийлүүлэх. Багц-12</t>
  </si>
  <si>
    <t>6-1/1136</t>
  </si>
  <si>
    <t>6-1/1297</t>
  </si>
  <si>
    <t>2020.03.05</t>
  </si>
  <si>
    <t xml:space="preserve">Харуул хамгаалалтын ажил гүйцэтгэх </t>
  </si>
  <si>
    <t>ГССҮТ</t>
  </si>
  <si>
    <t>Хүнсний бүтээгдэхүүн нийлүүлэх</t>
  </si>
  <si>
    <t>Өвөрхангай аймгийн Арвайхээр сумын 10 дугаар цэцэрлэг</t>
  </si>
  <si>
    <t>2020.03.06</t>
  </si>
  <si>
    <t>6-1/1367</t>
  </si>
  <si>
    <t>Дотуур байрны хүүхдийн хүнсний бүтээгдэхүүн биелүүлэх</t>
  </si>
  <si>
    <t>Өвөрхангай аймгийн Арвайхээр сумын 1 дүгээ р сургууль</t>
  </si>
  <si>
    <t>6-1/1368</t>
  </si>
  <si>
    <t>2/21/2020 Дархан-Уул аймгийн Цагдаагийн газрын албан хэрэгцээнд шаардлагатай техник хэрэгсэл бэлтгэн нийлүүлэх</t>
  </si>
  <si>
    <t>6-1/1130</t>
  </si>
  <si>
    <t>2020.03.09</t>
  </si>
  <si>
    <t>6-1/1390</t>
  </si>
  <si>
    <t>Эм, эмнэлгийн хэрэгсэл, оношлуур нийлүүлэх</t>
  </si>
  <si>
    <t>Сүрьеэгийн эмнэлгийн барилга</t>
  </si>
  <si>
    <t>6-1/1230</t>
  </si>
  <si>
    <t>Авто тээврийн үндэсний төв</t>
  </si>
  <si>
    <t>Цагдаагийн хэрэгцээнд компьютер, хэвлэгч бэлтгэн нийлүүлэх</t>
  </si>
  <si>
    <t>6-1/1131</t>
  </si>
  <si>
    <t>2020.03.12</t>
  </si>
  <si>
    <t>Дохиоллын батериа</t>
  </si>
  <si>
    <t>2020.03.11</t>
  </si>
  <si>
    <t>6-1/1494</t>
  </si>
  <si>
    <t>Сумдад мотоцикл нийлүүлэх</t>
  </si>
  <si>
    <t>Мал эмнэлгийн ерөнхий газар</t>
  </si>
  <si>
    <t>6-1/1518</t>
  </si>
  <si>
    <t>Үдийн хоол ба гал тогооны түрээс</t>
  </si>
  <si>
    <t>Увс аймгийн Улаангом сумын ерөнхий боловсролын 3 дугаар сургууль</t>
  </si>
  <si>
    <t>Материал ирүүлээгүй</t>
  </si>
  <si>
    <t>6-1/...</t>
  </si>
  <si>
    <t>Түлш халаалт нийлүүлэх Багц2</t>
  </si>
  <si>
    <t>Хэнтий аймгийн Шүүхийн шийдвэр гүйцэтгэх газар</t>
  </si>
  <si>
    <t>6-1/1277</t>
  </si>
  <si>
    <t>2020.03.13</t>
  </si>
  <si>
    <t>6-1/1562</t>
  </si>
  <si>
    <t>Өвлийн дизель түлш</t>
  </si>
  <si>
    <t>Аймгийн хөгжлийн хөтөлбөр боловсруулах</t>
  </si>
  <si>
    <t>6-1/1339</t>
  </si>
  <si>
    <t>2020.03.17</t>
  </si>
  <si>
    <t>6-1/1607</t>
  </si>
  <si>
    <t>Эм, эмнэлгийн хэрэгсэл оношлуур худалдан авах Багц 1</t>
  </si>
  <si>
    <t>2020.03.10</t>
  </si>
  <si>
    <t>6-1/1425</t>
  </si>
  <si>
    <t>102,747,520.0 </t>
  </si>
  <si>
    <t>Төв аймгийн Эрүүл мэндийн газар, Нэгдсэн эмнэлэг болон сумдын эрүүл мэндийн төвүүдийн эмнэлэгт эм, эмнэлгийн хэрэгсэл нийлүүлэх Багц 20</t>
  </si>
  <si>
    <t>Төв аймгийн Эрүүл мэндийн газар</t>
  </si>
  <si>
    <t>2020.03.18</t>
  </si>
  <si>
    <t>427 дугаар хаалттай хорих ангид хүнсний материал нийлүүлэх</t>
  </si>
  <si>
    <t>Шүүхийн шийдвэр гүйцэтгэх ерөнхий газар</t>
  </si>
  <si>
    <t>2020.03.19</t>
  </si>
  <si>
    <t>Токарын суурь машин</t>
  </si>
  <si>
    <t>Дундговь аймгий нэгдсэн эмнэлэгт эм, эмнэлгийн хэрэгсэл нийлүүлэх</t>
  </si>
  <si>
    <t>Дундговь аймгийн Нэгдсэн эмнэлэг</t>
  </si>
  <si>
    <t>6-1/1424</t>
  </si>
  <si>
    <t>2019 оны санхүүгийн тайлангийн аудитыг хараат бус аудитын этгээдээр гүйцэтгүүлэх</t>
  </si>
  <si>
    <t>2020.03.20</t>
  </si>
  <si>
    <t>6-1/1775</t>
  </si>
  <si>
    <t>6-1/1663</t>
  </si>
  <si>
    <t>Хүүхдийн хоол хүнсний бүтээгдэхүүн нийлүүлэх Багц 4</t>
  </si>
  <si>
    <t xml:space="preserve">Дорнод аймгийн Хэрлэн сумын 5 дугаар цэцэрлэг </t>
  </si>
  <si>
    <t>2020.03.23</t>
  </si>
  <si>
    <t>6-1/1773</t>
  </si>
  <si>
    <t>Зөөврийн дэлгэц нийлүүлэх</t>
  </si>
  <si>
    <t>Дорнод аймгийн Цагаан-Овоо сумын ЗДТГ</t>
  </si>
  <si>
    <t>Өндөр өртөгт эм эмнэлгийн хэрэгсэл нийлүүлэх</t>
  </si>
  <si>
    <t>6-1/1453</t>
  </si>
  <si>
    <t>Мал амьтны гаралтай бүтээгдэхүүнийг мөрдөн мөшгөх тогтолцоог хэрэгжүүлэх мал эмнэлгийн цахим гэрчилгээ нэвтрүүлнэ.</t>
  </si>
  <si>
    <t xml:space="preserve">Автомашин авах </t>
  </si>
  <si>
    <t>Сүхбаатар аймгийн Түмэнцогт сумын ЗДТГ</t>
  </si>
  <si>
    <t>Зэвсэгт хүчний 2020 оны хэрэгцээт хувцас хэрэглэл бэлтгэн нийлүүлэх</t>
  </si>
  <si>
    <t>ЗХЖШ</t>
  </si>
  <si>
    <t>6-1/1507</t>
  </si>
  <si>
    <t>6-1/1774</t>
  </si>
  <si>
    <t>Нөхөн тарилтын зүлэгжүүлэлтийн ажил гүйцэтгэх</t>
  </si>
  <si>
    <t>Ногоон байгууламжийн хортон шавьжтай тэмцэх ажил гүйцэтгэх 6 удаагийн давталттай, 254 га</t>
  </si>
  <si>
    <t>Гэрэлтүүлэг нэмэгдүүлэх /Хөтөл, Жистэй хороолол</t>
  </si>
  <si>
    <t>Сэлэнгэ аймгийн Сайхан сумын ЗДТГ</t>
  </si>
  <si>
    <t>6-1/1770</t>
  </si>
  <si>
    <t>Бага оврын ковш нийлүүлэх</t>
  </si>
  <si>
    <t>Дорноговьаймгийн Хатанбулаг сумын ЗДТГ</t>
  </si>
  <si>
    <t>6-1/1529</t>
  </si>
  <si>
    <t>Эрдэнэс-тавантолгойн баруун, зүүн цанхийн уурхайд авто тээврийн мөчлөгт урсгалт хосолсон конвейерийн сиситемийн тэзү боловсруулах ажил</t>
  </si>
  <si>
    <t>6-1/1521</t>
  </si>
  <si>
    <t>2020.03.24</t>
  </si>
  <si>
    <t>6-1/1786</t>
  </si>
  <si>
    <t>Эм эмнэлгийн хэрэгсэл урвалж бодис худалдан авах Багц 23, 33-2</t>
  </si>
  <si>
    <t>Хөгжим худалдан авах</t>
  </si>
  <si>
    <t>Компьютер, принтер техник хэрэгсэл худалдан авах</t>
  </si>
  <si>
    <t>Эрчим хүчний эдийн засгийн хүрээлэн ТӨҮГ</t>
  </si>
  <si>
    <t>6-1/1662</t>
  </si>
  <si>
    <t>Science and injenering equipment</t>
  </si>
  <si>
    <t>6-1/1609</t>
  </si>
  <si>
    <t>2020.03.02, 494DBG/20/1642</t>
  </si>
  <si>
    <t>худалдаа хөгжлийн банк</t>
  </si>
  <si>
    <t>2020/3/18
6-1/1650</t>
  </si>
  <si>
    <t>Ажилчдын хөдөлмөр хамгааллын өвлийн хувцас</t>
  </si>
  <si>
    <t>Чандмань бадрал ХХК</t>
  </si>
  <si>
    <t>6-1/1696</t>
  </si>
  <si>
    <t>Ажилчдын хөдөлмөр хамгааллын зуны хувцас</t>
  </si>
  <si>
    <t>2020.02.21, №811OLUBD200170</t>
  </si>
  <si>
    <t>Нийслэлийн Цагдаагийн удирдах газар</t>
  </si>
  <si>
    <t>6-1/1578</t>
  </si>
  <si>
    <t>2020.03.27</t>
  </si>
  <si>
    <t>6-1/1902</t>
  </si>
  <si>
    <t>Эм эмнэлгийн хэрэгсэл урвалж бодис худалдан авах</t>
  </si>
  <si>
    <t>Долото шарошэчное API REG 6-518, 251 MM 9-71</t>
  </si>
  <si>
    <t>24кВ-ийн шит хайршаг</t>
  </si>
  <si>
    <t>6-1/1898</t>
  </si>
  <si>
    <t>Төв аймгийн Бяан-өнжүүл сумын 10 ортой Эрүүл мэндийн төвийн барилга барих ажил</t>
  </si>
  <si>
    <t>6-1/1616</t>
  </si>
  <si>
    <t>Баянзүрх дүүргийн Тамгын газарт шаардлагатай тоног төхөөрөмж нийлүүлэх</t>
  </si>
  <si>
    <t>2020.03.26</t>
  </si>
  <si>
    <t>6-1/1842</t>
  </si>
  <si>
    <t>Протек, ортопедийн үйлдвэрийн түүхий эд, бараа материалын нийлүүлэх</t>
  </si>
  <si>
    <t>Сэргээн засалт,сургалт үйлдвэрлэлийн төв</t>
  </si>
  <si>
    <t>2020.03.31</t>
  </si>
  <si>
    <t>6-1/2031</t>
  </si>
  <si>
    <t>Ойн цэвэрлэгээ хийх талбай, нөөцийн судалгаа хийх, зураглал гаргах, төсөл боловсруулах</t>
  </si>
  <si>
    <t>Ойн судалгаа хөгжлийн төв УТҮГ</t>
  </si>
  <si>
    <t>6-1/1862</t>
  </si>
  <si>
    <t>Үндсэн эм, эмнэлгийн хэрэгсэл, урвалж худалдан авах</t>
  </si>
  <si>
    <t>2020.03.30</t>
  </si>
  <si>
    <t>6-1/2032</t>
  </si>
  <si>
    <t>Ёслол хүндэтгэлийн өргөө засварын ажил</t>
  </si>
  <si>
    <t>6-1/1619</t>
  </si>
  <si>
    <t>Эрчимт эмчилгээний тасагт хяналтын монитор худалдан авах</t>
  </si>
  <si>
    <t>Архангай их-тамир чиглэлийн 63 км хатуу хучилттай авто зам, төмөр бетон гүүрийн байгууламжийн барилга угсралтын ажил</t>
  </si>
  <si>
    <t>6-1/1868</t>
  </si>
  <si>
    <t>Автобусны сэлбэг худалдан авах Багц 3</t>
  </si>
  <si>
    <t>6-1/1674</t>
  </si>
  <si>
    <t>Компьютерийн вирусын хамгаалалтын програмын үйлчилгээ үзүүлэх</t>
  </si>
  <si>
    <t>6-1/1866</t>
  </si>
  <si>
    <t>Өгийнуур-Батцэнгэл-Ихтамир чиглэлийн 63 км хатуу хучилттай авто зам, төмөр бетон гүүрийн байгууламжийн барилга угсралтын ажил</t>
  </si>
  <si>
    <t>Баянзүрх дүүргийн 20 дугаар хорооны ерөнхий төлөвлөгөө</t>
  </si>
  <si>
    <t>2020.04.01</t>
  </si>
  <si>
    <t>Төрийн үйлчилгээний автомашины хэвийн үйл ажиллагааг хангах</t>
  </si>
  <si>
    <t>6-1/1813</t>
  </si>
  <si>
    <t>НҮҮГ-ийн зоогийн газарт лед дэлгэц байрлуулах</t>
  </si>
  <si>
    <t>6-1/1692</t>
  </si>
  <si>
    <t>6-1/2039</t>
  </si>
  <si>
    <t>Сумдын соёлын төвийн техник, хэрэгсэл, хөгжмийн зэмсэгээр хангах</t>
  </si>
  <si>
    <t>6-1/1691</t>
  </si>
  <si>
    <t>6-1/2040</t>
  </si>
  <si>
    <t>Эм эмнэлгийн хэрэгсэл урвалж бодис ханган нийлүүлэх Багц 15</t>
  </si>
  <si>
    <t>6-1/1867</t>
  </si>
  <si>
    <t>Булган аймгийн газар нутгийг илэрхийлсэн самбар хийж, хил орчмын бүсүүдэд байршуулах</t>
  </si>
  <si>
    <t>Тоолуур нийлүүлэх</t>
  </si>
  <si>
    <t>ЭБЦТС ТӨХК</t>
  </si>
  <si>
    <t>6-1/1777</t>
  </si>
  <si>
    <t xml:space="preserve">Орон сууцны байруудын орцны болон гадна талын гэрэлтүүлэг </t>
  </si>
  <si>
    <t>Дорнод аймгийн Хэрлэн сумын ЗДТГ</t>
  </si>
  <si>
    <t>6-1/1934</t>
  </si>
  <si>
    <t>Бичгийн хэрэгсэл нийлүүлэх Багц 2</t>
  </si>
  <si>
    <t>2020.04.02</t>
  </si>
  <si>
    <t>Нүүрс, галын түлээ нийлүүлэгчийг сонгох</t>
  </si>
  <si>
    <t>Сэлэнгэ аймгийн Сандал сум дахь 433-р хаалттай хорих анги</t>
  </si>
  <si>
    <t>6-1/2084</t>
  </si>
  <si>
    <t>Сум дундын эмнэлгийн унтуулгын аппарат  /Сүхбаатар, Онгон сум/</t>
  </si>
  <si>
    <t>2020.04.03</t>
  </si>
  <si>
    <t>6-1/2272</t>
  </si>
  <si>
    <t>Тусгай зориулалтын цахилгаан хөдөлгүүр</t>
  </si>
  <si>
    <t>Дугуйт ачигч ковш</t>
  </si>
  <si>
    <t>Өвөрхангай аймгийн Зүүнбаян-улаан сумын ЗДТГ</t>
  </si>
  <si>
    <t>2020.04.07</t>
  </si>
  <si>
    <t>6-1/2209</t>
  </si>
  <si>
    <t>2020.04.06</t>
  </si>
  <si>
    <t>Бээлий худалдан авах</t>
  </si>
  <si>
    <t>6-1/2051</t>
  </si>
  <si>
    <t>6-1/2166</t>
  </si>
  <si>
    <t>Шатахуун, тос, тусгай шингэн нийлүүлэх</t>
  </si>
  <si>
    <t>Зэвсэгт хүчний бүтээн байгуулалтын дэмжлэгийн газар</t>
  </si>
  <si>
    <t>6-1/1517</t>
  </si>
  <si>
    <t>Компьютер, техник хэрэгсэл худалдан авах</t>
  </si>
  <si>
    <t>Шинжлэх ухааны академ</t>
  </si>
  <si>
    <t>6-1/1818</t>
  </si>
  <si>
    <t>6-1/2110</t>
  </si>
  <si>
    <t>Принтерийн хор нийлүүлэх Төрийн банк</t>
  </si>
  <si>
    <t>Нийлмэл бордоо худалдан авах</t>
  </si>
  <si>
    <t>Орхон аймгийн Жаргалант сумын ЗДТГ</t>
  </si>
  <si>
    <t>6-1/2204</t>
  </si>
  <si>
    <t>Цэргийн төв эмнэлгийн хэрэгцээт эм, эмнэлгийн хэрэгсэл нийлүүлэх</t>
  </si>
  <si>
    <t>6-1/2165</t>
  </si>
  <si>
    <t>Тоног төхөөрөмжинд дахин үнэлгээ хийлгэх</t>
  </si>
  <si>
    <t>6-1/1863</t>
  </si>
  <si>
    <t>Зуух№7-ийн их засварын ажил</t>
  </si>
  <si>
    <t>6-1/2206</t>
  </si>
  <si>
    <t>Бүсийн оношилгооны төв, сум, сум дундын эмнэлэгт, эмнэлгийн хэрэгсэл нийлүүлэх</t>
  </si>
  <si>
    <t>Өмнөговь аймгийн ЭМГ</t>
  </si>
  <si>
    <t>УЛсын төсөв</t>
  </si>
  <si>
    <t>2020 онд Хавдар судлалын үндэсний төвд эм, эмнлэгийн хэрэгсэл худалдан авах</t>
  </si>
  <si>
    <t>6-1/1901</t>
  </si>
  <si>
    <t>ХХБ</t>
  </si>
  <si>
    <t>2020.02.27
470DBG/20/1414</t>
  </si>
  <si>
    <t>Цагдаагийн албан хэрэгцээнд суудлын автомашин нийлүүлэх</t>
  </si>
  <si>
    <t>Говь-алтай аймгийн Есөнбулаг сумын ЗДТГ</t>
  </si>
  <si>
    <t>2020.04.08</t>
  </si>
  <si>
    <t>Бүсийн оношилгоо эмчилгээний төвийн багаж тоног төхөөрөмж шинэчлэл /Өвөрхангай, Арвайхээр сум/</t>
  </si>
  <si>
    <t>6-1/2255</t>
  </si>
  <si>
    <t>143 дугаар цэцэрлэгийн өргөтгөлийн барилга барих</t>
  </si>
  <si>
    <t>2020.04.09</t>
  </si>
  <si>
    <t>Автосамосвал 25 тн нийлүүлэх</t>
  </si>
  <si>
    <t>Сэлэнгийн долгио чуулгад лед дэлгэц худалдан авах</t>
  </si>
  <si>
    <t>2020.04.17</t>
  </si>
  <si>
    <t>6-1/2524</t>
  </si>
  <si>
    <t>Модны суулгац нийлүүлэх</t>
  </si>
  <si>
    <t>Баянхонгор Хот тохижилт ОНӨААТҮГ</t>
  </si>
  <si>
    <t>2020.04.10</t>
  </si>
  <si>
    <t>6-1/2322</t>
  </si>
  <si>
    <t>Хог тээврийн автомашин нийлүүлэх /Өвөрхангай/</t>
  </si>
  <si>
    <t>ПОС төхөөрөмж нийлүүлэх</t>
  </si>
  <si>
    <t>Орон нутгийн чанартай авто замуудыг тэмдэгжүүлэх</t>
  </si>
  <si>
    <t>Төв аймгийн Барилга захиалагч, орон сууцийн корпораци ОНӨААТҮГ</t>
  </si>
  <si>
    <t>6-1/2307</t>
  </si>
  <si>
    <t>Авто машины сэлбэг хэрэгсэл, шатах тослох материал нийлүүлэх</t>
  </si>
  <si>
    <t>Нийслэлийн түргэн тусламжийн төв</t>
  </si>
  <si>
    <t>6-1/2213</t>
  </si>
  <si>
    <t>180,000,000 </t>
  </si>
  <si>
    <t>Газар доох кабель шугам хайгч багаж нийлүүлэх</t>
  </si>
  <si>
    <t>6-1/2325</t>
  </si>
  <si>
    <t>Ус соруулдаг автомашин нийлүүлэх</t>
  </si>
  <si>
    <t>6-1/2049</t>
  </si>
  <si>
    <t>2020.04.13</t>
  </si>
  <si>
    <t>6-1/2369</t>
  </si>
  <si>
    <t>6-1/2074</t>
  </si>
  <si>
    <t>6-1/2402</t>
  </si>
  <si>
    <t xml:space="preserve">Өөрийн хөрөнгө </t>
  </si>
  <si>
    <t>Халдлага илрүүлэх эсэргүүцэх систем, удирдлагын программ</t>
  </si>
  <si>
    <t>ЦДҮС ТӨХК</t>
  </si>
  <si>
    <t>2020.04.14</t>
  </si>
  <si>
    <t>6-1/2417</t>
  </si>
  <si>
    <t>Хор саармагжуулах бүтээгдэхүүн нийлүүлэх /Монголросцветмет/</t>
  </si>
  <si>
    <t>6-1/2050</t>
  </si>
  <si>
    <t>6-1/2416</t>
  </si>
  <si>
    <t xml:space="preserve">Ариун цэврийн цаас </t>
  </si>
  <si>
    <t>6-1/2071</t>
  </si>
  <si>
    <t>2017.04.17</t>
  </si>
  <si>
    <t>6-1/2521</t>
  </si>
  <si>
    <t>Ахуйн бараа, цаас, бүрээс</t>
  </si>
  <si>
    <t>6-1/2575</t>
  </si>
  <si>
    <t>2020.03.06  140OLCBD200739</t>
  </si>
  <si>
    <t>2020.04.27, 6-1/2748</t>
  </si>
  <si>
    <t>Угаалгын бодис</t>
  </si>
  <si>
    <t>2020.03.06 140OLCBD200749</t>
  </si>
  <si>
    <t xml:space="preserve">40 жилийн ойн баримтат кино </t>
  </si>
  <si>
    <t>6-1/2075</t>
  </si>
  <si>
    <t>Ахуйн бараа, материал</t>
  </si>
  <si>
    <t>6-1/2324</t>
  </si>
  <si>
    <t>Тос тосолгооны материал худалдан авах</t>
  </si>
  <si>
    <t>Нийслэлийн зорчигч тээврийн нэгтгэл ОНӨААТҮГ</t>
  </si>
  <si>
    <t>6-1/2210</t>
  </si>
  <si>
    <t>Сэлэнгэ аймгий нэгдсэн эмнэлэг, Сайхан сумын сум дундын эмнэлэг, сум тосгодуудын эмнэлэгт эм, эмнэлгийн хэрэгсэл худалдан авах Багц 32</t>
  </si>
  <si>
    <t>Сэлэнгэ Зд</t>
  </si>
  <si>
    <t>6-1/2205</t>
  </si>
  <si>
    <t>2020-2022 онд шаардлагатай зарим ерөнхий нэршлийн эм, эмнэлгийн хэрэгсэлийн ерөнхий гэрээний дагуу худалдан авах Багц 36</t>
  </si>
  <si>
    <t>2020.04.16</t>
  </si>
  <si>
    <t>6-1/2474</t>
  </si>
  <si>
    <t>ТГ №4 их засварын ажил</t>
  </si>
  <si>
    <t>6-1/2151</t>
  </si>
  <si>
    <t>2020.04.15</t>
  </si>
  <si>
    <t>6-1/2439</t>
  </si>
  <si>
    <t>Дорноговь аймгий Сайншанд сумын 5 дугаар сургуулийн гадна фасад, дээврийн засварын ажил</t>
  </si>
  <si>
    <t>Дорноговь аймгийн ЗДТГ</t>
  </si>
  <si>
    <t xml:space="preserve">Цэвэрлэгээний бодис </t>
  </si>
  <si>
    <t>2020.03.06 140OLCBD200745</t>
  </si>
  <si>
    <t>6-1/2157</t>
  </si>
  <si>
    <t>6-1/2477</t>
  </si>
  <si>
    <t>2020.03.04
499DBG/20/1774</t>
  </si>
  <si>
    <t>Ерөнхий боловсролын сургууль, сургуулийн дотуур байранд гал тогооны тоног төхөөрөмж худалдан авах</t>
  </si>
  <si>
    <t>6-1/2424</t>
  </si>
  <si>
    <t>Принтер нийлүүлэх</t>
  </si>
  <si>
    <t>6-1/2423</t>
  </si>
  <si>
    <t xml:space="preserve">Багш нарыг компьютержуулах </t>
  </si>
  <si>
    <t>6-1/2473</t>
  </si>
  <si>
    <t>Харьяалах аж ахуй нэгж байгууллагагүй ахмад настанд хүндэтгэл үзүүлэх бараа бүтээгдэхүүн нийлүүлэх</t>
  </si>
  <si>
    <t>Сонгинохайрхан дүүргийн Хөдөлмөр, халамж үйлчилгээний хэлтэс</t>
  </si>
  <si>
    <t>6-1/2152</t>
  </si>
  <si>
    <t>6-1/2586</t>
  </si>
  <si>
    <t>Ундны усны төв шугам /ЗАА-н барилгын урд/-ын полимер хоолойг ган хоолойгоор солих</t>
  </si>
  <si>
    <t>Илчит тэрэгний алектроник, нарийн хэмжүүрийн сэлбэг худалдан авах</t>
  </si>
  <si>
    <t>Улаанбаатар төмөр зам ХНН</t>
  </si>
  <si>
    <t>6-1/2461</t>
  </si>
  <si>
    <t xml:space="preserve">Трансформаторын тосны насос </t>
  </si>
  <si>
    <t xml:space="preserve">Хэвлэх төхөөрөмжийн картридж </t>
  </si>
  <si>
    <t>6-1/2156</t>
  </si>
  <si>
    <t>6-1/2299</t>
  </si>
  <si>
    <t>2020.03.11
101/252</t>
  </si>
  <si>
    <t>Лабораторийн урвалж оношлуур худалдан авах</t>
  </si>
  <si>
    <t>6-1/2153</t>
  </si>
  <si>
    <t>6-1/2507</t>
  </si>
  <si>
    <t>6-1/2581</t>
  </si>
  <si>
    <t>Вальт шалгагч, мөнгө тоологч</t>
  </si>
  <si>
    <t>6-1/2448</t>
  </si>
  <si>
    <t>Аммиачная селита /ammonium nitrate-NH4NO3/ маки Б ГОСТ 2-85</t>
  </si>
  <si>
    <t>6-1/2349</t>
  </si>
  <si>
    <t>2020.03.26
470DBG/20/2755</t>
  </si>
  <si>
    <t>Дамжуулагч утас АС</t>
  </si>
  <si>
    <t>6-1/2219</t>
  </si>
  <si>
    <t>6-1/2504</t>
  </si>
  <si>
    <t>Дамжуулагч утас (Хөндлөн хэрээст полиэтилен бүрээстэй)</t>
  </si>
  <si>
    <t>6-1/2503</t>
  </si>
  <si>
    <t>Төрөл бүрийн маталл хоолой</t>
  </si>
  <si>
    <t>2020.04.21</t>
  </si>
  <si>
    <t>6-1/2625</t>
  </si>
  <si>
    <t>Хөвсгөл аймгийн Цагаан-Үүр сумын ерөнхий боловсролын сургуульд нормын хувцас, зөөлөн эдлэл нийлүүлэх</t>
  </si>
  <si>
    <t>Хөвсгөл аймгийн Цагаан-Үүр сумын ЗДТГ</t>
  </si>
  <si>
    <t>Хөсвгөл ЗД</t>
  </si>
  <si>
    <t>Зуух№5-ын их засварын ажил гүйцэтгэх</t>
  </si>
  <si>
    <t>Дулааны II цахилгаан станц ТӨХК</t>
  </si>
  <si>
    <t>2020.04.20</t>
  </si>
  <si>
    <t>6-1/2573</t>
  </si>
  <si>
    <t>Баянзүрх дүүрэгт ачааны автомашин /давхар кабинтэй/ худалдан авах</t>
  </si>
  <si>
    <t>6-1/2499</t>
  </si>
  <si>
    <t>Соёлын төвийг лед дэлгэц</t>
  </si>
  <si>
    <t>Өмнөговь аймгийн Манлай сумын ЗДТГ</t>
  </si>
  <si>
    <t>6-1/2425</t>
  </si>
  <si>
    <t>Усны шахуургын сэлбэг</t>
  </si>
  <si>
    <t>6-1/2624</t>
  </si>
  <si>
    <t>20200.04.20</t>
  </si>
  <si>
    <t>6-1/2583</t>
  </si>
  <si>
    <t>Уурхайн бүсийн хамгаалалтын хашаа</t>
  </si>
  <si>
    <t>6-1/2588</t>
  </si>
  <si>
    <t>Хайлааст 3 дугаар багт нийтийн эзэмшлийн талбайд камер суурилуулах</t>
  </si>
  <si>
    <t>Төв аймгийн Заамар сумын ЗДТГ</t>
  </si>
  <si>
    <t>6-1/2572</t>
  </si>
  <si>
    <t>Сан</t>
  </si>
  <si>
    <t>Конвейрийн сиситемийн Олон улсын шаардлагад нийцсэн ТЭЗҮ, FEED боловсруулагчийг сонгох</t>
  </si>
  <si>
    <t>6-1/2584</t>
  </si>
  <si>
    <t>Сургуулийн өмнөх боловсролын байгууллагын багш нарт зөөврийн компьютер нийлүүлэх</t>
  </si>
  <si>
    <t>6-1/2578</t>
  </si>
  <si>
    <t>ИНЕГ-ын 2020 оны дотоодын хэрэгцээнд шаардлагатай шатахуун А-80, АЙ-92 дизель түлш нийлүүлэх</t>
  </si>
  <si>
    <t>6-1/2591</t>
  </si>
  <si>
    <t>Урсгал</t>
  </si>
  <si>
    <t>Шуурхай ажиллагаанд туулах чадвар сайтай автомашин худалдан авах</t>
  </si>
  <si>
    <t>Диспетчерийн үндэсний төв ХХК</t>
  </si>
  <si>
    <t>6-1/2298</t>
  </si>
  <si>
    <t>2020.04.22</t>
  </si>
  <si>
    <t>6-1/2648</t>
  </si>
  <si>
    <t>Архангай аймгийн Чулуут сумын 300 суудалтай соёлын төвийн барилга, спорт заалны барилгын их засвар, хүчитгэл</t>
  </si>
  <si>
    <t>Агаар иж бүрэн даатгалын үйлчилгээ үзүүлэгчийг сонгон шалгаруулах</t>
  </si>
  <si>
    <t>Аккумлятор нийлүүлэх</t>
  </si>
  <si>
    <t>Шивээ Овоо ХК</t>
  </si>
  <si>
    <t>6-1/2300</t>
  </si>
  <si>
    <t>6-1/2576</t>
  </si>
  <si>
    <t>Илчит тэрэгний цахилгаан тоног төхөөрөмж, машин хэрэгслийн сэлбэг худалдан авах</t>
  </si>
  <si>
    <t>6-1/2597</t>
  </si>
  <si>
    <t>Хүдэр сумын гэрэлтүүлгийн ажил</t>
  </si>
  <si>
    <t>6-1/2571</t>
  </si>
  <si>
    <t>ЗДТГ-т автомашин нийлүүлэх</t>
  </si>
  <si>
    <t>Цагаандэлгэр сумын ЗДТГ</t>
  </si>
  <si>
    <t>Уаз форгон автомашины сэлбэг</t>
  </si>
  <si>
    <t>6-1/2352</t>
  </si>
  <si>
    <t>6-1/2574</t>
  </si>
  <si>
    <t>ЕБС-ын багш нарт зөөврийн компьютер худалдан авах</t>
  </si>
  <si>
    <t>6-1/2351</t>
  </si>
  <si>
    <t>Хөдөө орон нутгийн алслагдсан сумын багт хөдөлгөөнт холбооны үйлчилгээ хүргэх /31 цэг/</t>
  </si>
  <si>
    <t>Харилцаа холбоо, мэдээлэл технологийн газар</t>
  </si>
  <si>
    <t>СХД-ийн цэцэрлэгүүдийн хүнсний бүтээгдэхүүн</t>
  </si>
  <si>
    <t>Хүнс хангамж төв ОНӨААТҮГ</t>
  </si>
  <si>
    <t>6-1/2388</t>
  </si>
  <si>
    <t>6-1/2789</t>
  </si>
  <si>
    <t>Аймгийн төвийн хатуу хучилттай автозамын шинэчлэлт /Баян-Өлгий, Өлгий сум/</t>
  </si>
  <si>
    <t>2020.04.23</t>
  </si>
  <si>
    <t>6-1/2666</t>
  </si>
  <si>
    <t>БГ-725 марзийн 2-р хөргөх цамхаг их засварын ажил</t>
  </si>
  <si>
    <t>2020.04.27</t>
  </si>
  <si>
    <t>6-1/2770</t>
  </si>
  <si>
    <t>Гэр төсөл хэрэгжүүлэх</t>
  </si>
  <si>
    <t>6-1/2480</t>
  </si>
  <si>
    <t>6-1/2797</t>
  </si>
  <si>
    <t xml:space="preserve">"Ойн хөнөөлт шавьжтай гэрлэн урхи тавих аргаар тэмцэх ажил" тендер шалгаруулалтын Багц-1 </t>
  </si>
  <si>
    <t>6-1/2428</t>
  </si>
  <si>
    <t>6-1/2668</t>
  </si>
  <si>
    <t>Аймгийн хөгжимт жүжгийн театрын барилгын их танхим, үүдний хэсгийн интерьер засал</t>
  </si>
  <si>
    <t>6-1/2779</t>
  </si>
  <si>
    <t>19 багцтай</t>
  </si>
  <si>
    <t>Цамхагт гэрэлтүүлэг суурилуулах /3 ширхэг/</t>
  </si>
  <si>
    <t>Хэнтий аймгийн Норовлин сумын ЗДТГ</t>
  </si>
  <si>
    <t>6-1/2677</t>
  </si>
  <si>
    <t>Төв аймгийн Нэгдсэн эмнэлэг</t>
  </si>
  <si>
    <t>6-1/2502</t>
  </si>
  <si>
    <t>2020.04.28</t>
  </si>
  <si>
    <t>6-1/2798</t>
  </si>
  <si>
    <t>"Ойн хөнөөлт шавьжтай гэрлэн урхи тавих аргаар тэмцэх ажил" тендер шалгаруулалтын Багц-5</t>
  </si>
  <si>
    <t>6-1/2429</t>
  </si>
  <si>
    <t>6-1/2667</t>
  </si>
  <si>
    <t xml:space="preserve">2020.03.17 473DBG/20/2339 </t>
  </si>
  <si>
    <t>2020.04.27 6-1/2748</t>
  </si>
  <si>
    <t>Илчит тэрэгний өвөл, зуны дизель түлш болон дизелийн тос нийлүүлэх</t>
  </si>
  <si>
    <t>6-1/2745</t>
  </si>
  <si>
    <t>Явган хүний замын гэрэлтүүлэг /Булган аймгийн, Булган сум, 2-р баг, "Б", "В" хэсгийн хооронд/</t>
  </si>
  <si>
    <t>6-1/2492</t>
  </si>
  <si>
    <t>2020.04.29</t>
  </si>
  <si>
    <t>6-1/2839</t>
  </si>
  <si>
    <t>Нийслэлийн харьяа эрүүл мэндийн байгууллагууд, өрхийн эрүүл мэндийн төвүүдийн оношлогоо, эмчилгээний тоног төхөөрөмж Багц-2</t>
  </si>
  <si>
    <t>6-1/2780</t>
  </si>
  <si>
    <t>Дарьганга зусланг орчин үеийн стандартад нийцсэн амралт, аялал жуулчлалын цогцолбор болгон шинэчлэх /Сүхбаатар, Дарьганга сут/</t>
  </si>
  <si>
    <t>6-1/2553</t>
  </si>
  <si>
    <t>6-1/2841</t>
  </si>
  <si>
    <t xml:space="preserve">Сүхбаатар дүүргийн нутаг дэвсгэрийн нийтийн эзэмшлийн гудамж, зам, талбайн гэрэлтүүлгийн ашиглалт, хамгаалалтын үйлчилгээ </t>
  </si>
  <si>
    <t>Сүхбаатар дүүргийн ХААА</t>
  </si>
  <si>
    <t>6-1/2547</t>
  </si>
  <si>
    <t>6-1/2791</t>
  </si>
  <si>
    <t>Хот тохижилтын тусгай зориулалтын автомашин худалдан авах /Хэнтий/</t>
  </si>
  <si>
    <t>Хэнтий аймгийн Хэрлэн сумын ЗДТГ</t>
  </si>
  <si>
    <t>2020.04.30</t>
  </si>
  <si>
    <t>6-1/2826</t>
  </si>
  <si>
    <t>Баянзүрх дүүрэгт бага оврын ковш худалдан авах</t>
  </si>
  <si>
    <t>Соёл, урлагийн байгууллагад гэрэл, дууны төхөөрөмж худалдан авах Багц1, 2</t>
  </si>
  <si>
    <t>6-1/2927</t>
  </si>
  <si>
    <t>6-1/2670</t>
  </si>
  <si>
    <t>2020.05.01</t>
  </si>
  <si>
    <t>Орон зайн мэдээллийн өгөгдөл, бүрдүүлэгч байгууллагуудын санг геопорталаар дамжуулан цахимжуулж, хэрэглээнд нэвтрүүлэх /Улсын хэмжээнд/</t>
  </si>
  <si>
    <t>ГЗБГЗЗГ</t>
  </si>
  <si>
    <t>6-1/2585</t>
  </si>
  <si>
    <t>Бэрх тосгоны захирагчийн ажлын албанд суудлын автомашин худалдан авах</t>
  </si>
  <si>
    <t>Хэнтий аймгийн Бэрх сумын ЗДТГ</t>
  </si>
  <si>
    <t>6-1/2639</t>
  </si>
  <si>
    <t>Нисэх буудлын интернэтийн урсгалын үйлчилгээ үзүүлэх</t>
  </si>
  <si>
    <t>6-1/2750</t>
  </si>
  <si>
    <t xml:space="preserve"> 6-1/2959</t>
  </si>
  <si>
    <t xml:space="preserve">ЕБС-д хөгжмийн зэмсэг, хөгжмийн кабинетэд тоног төхөөрөмж нийлүүлэх </t>
  </si>
  <si>
    <t>6-1/2877</t>
  </si>
  <si>
    <t>Хөвсгөл аймгийн Татварын хэлтсийн барилга угсралтын ажил</t>
  </si>
  <si>
    <t>ТЕГ</t>
  </si>
  <si>
    <t>2020.05.04</t>
  </si>
  <si>
    <t>6-1/2967</t>
  </si>
  <si>
    <t>Хавтгай нутагшуулах ажилд дэмжлэг үзүүлэх зорилгоор нар, салхины энергээр ажиллах гүн өрмийн 2 худаг шинээр гаргах</t>
  </si>
  <si>
    <t>6-1/2918</t>
  </si>
  <si>
    <t>Сайншанд сумын төрөх эмнэлгийн  тоног төхөөрөмж худалдан авах</t>
  </si>
  <si>
    <t>6-1/2910</t>
  </si>
  <si>
    <t>Зуух №7 их засварын ажил</t>
  </si>
  <si>
    <t>Шинэ хороо төсөл Багц 1, 2</t>
  </si>
  <si>
    <t>Албан хэрэгцээнд автомашин нийлүүлэх</t>
  </si>
  <si>
    <t>Баянхонгор аймгийн Баянхонгор сумын ЗДТГ</t>
  </si>
  <si>
    <t>Автомашины сэлбэг хэрэгсэл, шатах тослох материал нийлүүлэх</t>
  </si>
  <si>
    <t>Эрүүл мэндийн төвийн барилга  10 ор, /Ховд, Дөргөн сум/</t>
  </si>
  <si>
    <t>2020.05.05</t>
  </si>
  <si>
    <t xml:space="preserve"> 6-1/3059</t>
  </si>
  <si>
    <t>6-1/3052</t>
  </si>
  <si>
    <t>Үнэрт бодисын ялгарал, тархалтын судалгаа хийх зөвлөх үйлчилгээ</t>
  </si>
  <si>
    <t>ReadEn системд холбогддог, алсаас мэдээллээ хянах, удирдах боломжтой GPRS модемтой 0,4 кв-ын ухаалаг тоолуур</t>
  </si>
  <si>
    <t>Орхон аймгийн Засаг даргын 2016-2020 оны үйл ажиллаганы хөтөлбөр, төлөвлөгөө, бүтээн байгуулалтын тайлан ном, эмхтгэл хэвлүүлэх</t>
  </si>
  <si>
    <t>Соёлын төвийн барилга /Баянхонгор, Өлзийт сум/</t>
  </si>
  <si>
    <t>6-1/3087</t>
  </si>
  <si>
    <t>Троссон ломбо худалдан авах</t>
  </si>
  <si>
    <t>6-1/2875</t>
  </si>
  <si>
    <t>2020.05.06</t>
  </si>
  <si>
    <t xml:space="preserve"> 6-1/3083</t>
  </si>
  <si>
    <t>Адаацаг сумын сургуулийн сантехникийн засварын ажил</t>
  </si>
  <si>
    <t>Соёлын төвийн барилгын их засвар /Хэнтий, Баян-Овоо сум/</t>
  </si>
  <si>
    <t>6-1/2876</t>
  </si>
  <si>
    <t>6-13082</t>
  </si>
  <si>
    <t>БОЭТ-д ходоод, бүдүүн, шулуун гэдэс, уушгины дурангийн аппарат нийлүүлэх, гэмтлийн тасгийн нэн шаардлагатай тоног төхөөрөмж нийлүүлэх</t>
  </si>
  <si>
    <t>6-1/2751</t>
  </si>
  <si>
    <t>Тавилга, эд хогшил нийлүүлэх</t>
  </si>
  <si>
    <t>Өвөрхангай аймгийн Арвайхээр сумын ЗДТГ</t>
  </si>
  <si>
    <t>Үл хөдлөх эд хөрөнгө, газар, барилга, байгууламж, инженерийн шугам сүлжээнд дахин үнэлгээ хийлгэх</t>
  </si>
  <si>
    <t>Ил уурхайн эмульсийн тэсрэх бодисын үйлдвэр барих</t>
  </si>
  <si>
    <t>Илчит тэрэгний шүүх элемент худалдан авах</t>
  </si>
  <si>
    <t>6-1/2874</t>
  </si>
  <si>
    <t xml:space="preserve"> 6-1/3084</t>
  </si>
  <si>
    <t>Цэцэрлэгийн барилгын өргөтгөл /Хэнтий, Баянхутаг/</t>
  </si>
  <si>
    <t>2020.05.08</t>
  </si>
  <si>
    <t>ЕБС-ийн албан хэрэгцээнд суудлын автомашин нийлүүлэх</t>
  </si>
  <si>
    <t>Баяндэлгэр сумын ЗДТГ</t>
  </si>
  <si>
    <t>6-1/2853</t>
  </si>
  <si>
    <t>Катерпиллер загварын техникийн сэлбэг нийлүүлэх</t>
  </si>
  <si>
    <t>6-1/2971</t>
  </si>
  <si>
    <t>Электрон нивлер худалдан авах</t>
  </si>
  <si>
    <t>Дархан АЗЗА ТӨХК</t>
  </si>
  <si>
    <t>Зөөврийн аура төхөөрөмж худалдан авах</t>
  </si>
  <si>
    <t>Эрүүл мэндийн төвийн тоног төхөөрөмж /Хэнтий, Баян-Адарга/</t>
  </si>
  <si>
    <t>6-1/2887</t>
  </si>
  <si>
    <t>6-1/3003</t>
  </si>
  <si>
    <t>Хөдөөгийн алслагдсан сум, суурин газарт өргөн зурвасын өндөр хурдны утасгүй болон суурин интернэтийн үйлчилгээ хүргэх</t>
  </si>
  <si>
    <t>ХХМТГ</t>
  </si>
  <si>
    <t>6-1/2867</t>
  </si>
  <si>
    <t>Соёлын мэдээллийн төвийн дээвэр, хаяавч засварлах ажил</t>
  </si>
  <si>
    <t>6-1/2825</t>
  </si>
  <si>
    <t>Сургуулийн автомашин худалдан авах</t>
  </si>
  <si>
    <t>Сүхбаатар аймгийн Баяндэлгэр сумын ЗДТГ</t>
  </si>
  <si>
    <t>Сургуулийн барилгын их засварын ажил /Сэлэнгэ аймгийн Мандал сумын Түнхэл тосгон/</t>
  </si>
  <si>
    <t>2020.05.11</t>
  </si>
  <si>
    <t>Барилгажих талбайн орц, гарц чөлөөлөх дэд станц шилжүүлэх, түр цахилгаан буюу барилгын II эх үүсвэр</t>
  </si>
  <si>
    <t>114-р агаарын шугамын хаах шүүлтүүрийг худалдан авч суурилуулах</t>
  </si>
  <si>
    <t>6-1/2896</t>
  </si>
  <si>
    <t xml:space="preserve">Улсын төсөв </t>
  </si>
  <si>
    <t>6-1/2909</t>
  </si>
  <si>
    <t xml:space="preserve">Улсын болон орон нутгийн чанартай зам дагуу хогийн бункер байгуулах </t>
  </si>
  <si>
    <t>6-1/2897</t>
  </si>
  <si>
    <t>6-1/3137</t>
  </si>
  <si>
    <t>Байгаль хамгаалах</t>
  </si>
  <si>
    <t>Цахилгаан шатны засварын ажил</t>
  </si>
  <si>
    <t>Сумын төвийн камержуулах ажил</t>
  </si>
  <si>
    <t>Сайхандулаан сумын ЗДТГ</t>
  </si>
  <si>
    <t>2020.05.12</t>
  </si>
  <si>
    <t>Хөвсгөл аймгийн Улаан-Уул тооцооны төвийн барилга угсралтын ажил</t>
  </si>
  <si>
    <t>6-1/3221</t>
  </si>
  <si>
    <t>6-1/2966</t>
  </si>
  <si>
    <t>Шинэ хөдөө булган төсөл</t>
  </si>
  <si>
    <t>Нэг бүрийн хамгаалах хэрэгсэл Багц-1</t>
  </si>
  <si>
    <t>Онцгой байдлын газрын тусгай зориулалтын автомашин нийлүүлэх Багц-2</t>
  </si>
  <si>
    <t>Нийслэлийн төсөв</t>
  </si>
  <si>
    <t>2020.04.17
406DBG/20/3835</t>
  </si>
  <si>
    <t>2020.05.15
6-1/3320</t>
  </si>
  <si>
    <t>Сургуулийн барилгын өргөтгөл , 320 суудал /Өвөрхангай, Арвайхээр сум/</t>
  </si>
  <si>
    <t>2020.05.15</t>
  </si>
  <si>
    <t>6-1/3317</t>
  </si>
  <si>
    <t>Түлш шатахуун Багц-1,2</t>
  </si>
  <si>
    <t>Улаанбаатар зам засвар арчлалтын газар ОНӨААТҮГ</t>
  </si>
  <si>
    <t>6-1/2973</t>
  </si>
  <si>
    <t>2020.05.13</t>
  </si>
  <si>
    <t xml:space="preserve"> 6-1/3249</t>
  </si>
  <si>
    <t>Нисэхийн эцсийн автобусны буудлаас Сонсголонгийн төв зам хүртэлх хатуу хучилттай авто зам /Улаанбаатар, хан-Уул дүүрэг, 16-р хороо/</t>
  </si>
  <si>
    <t xml:space="preserve">Балдан Врайбун хийдийн тохижилт, гадна, дотор гэрэлтүүлэг </t>
  </si>
  <si>
    <t>6-1/2960</t>
  </si>
  <si>
    <t>6-1/3164</t>
  </si>
  <si>
    <t>Сургуулийн өмнөх боловсролын байгууллагад гал тогооны тоног төхөөрөмж нийлүүлэх Багц-2</t>
  </si>
  <si>
    <t>6-1/3022</t>
  </si>
  <si>
    <t>"Эрдэнэс-тавантолгой" ХК-ийн уурхайг Цогтцэций сумны төвтэй холбох 13.5 км хатуу хучилттай авто замын барилгын ажилд техник, технологийн хяналт тавих зөвлөх үйлчилгээ</t>
  </si>
  <si>
    <t>2020.05.14</t>
  </si>
  <si>
    <t xml:space="preserve"> 6-1/3277</t>
  </si>
  <si>
    <t>Ариутгал, халдваргүйтгэлийн бодис, халдвар хамгааллын хувцас, багаж хэрэгсэл нийлүүлэх</t>
  </si>
  <si>
    <t>6-1/2991</t>
  </si>
  <si>
    <t>6-1/3276</t>
  </si>
  <si>
    <t>Газрын үйл ажиллагааны эрсдлийн даатгалын үйлчилгээ үзүүлэх</t>
  </si>
  <si>
    <t>6-1/3356</t>
  </si>
  <si>
    <t>Феррохайлшууд нийлүүлэх</t>
  </si>
  <si>
    <t>Зуны хувцас нийлүүлэх</t>
  </si>
  <si>
    <t>2020.05.28</t>
  </si>
  <si>
    <t>Цэцэрлэгийн барилга, 100 ор /Дархан-уул, Дархан сум, Өргөө баг/</t>
  </si>
  <si>
    <t>Сургуулийн барилга, спорт заал 320 суудал /Завхан, Идэр сум/</t>
  </si>
  <si>
    <t>6-1/3235</t>
  </si>
  <si>
    <t xml:space="preserve"> 6-1/3318</t>
  </si>
  <si>
    <t>Усны шахуургын сэлбэг /warman/ нийлүүлэх</t>
  </si>
  <si>
    <t>6-1/3004</t>
  </si>
  <si>
    <t>6-1/3191</t>
  </si>
  <si>
    <t>2020.03.13,
411DBG/20/2239</t>
  </si>
  <si>
    <t>2020.05.12
6-1/</t>
  </si>
  <si>
    <t>6-1/2090</t>
  </si>
  <si>
    <t>6-1/3307</t>
  </si>
  <si>
    <t>Орон нутаг судлах музейн барилга /Хэнтий хэрлэн сум/</t>
  </si>
  <si>
    <t xml:space="preserve"> 6-1/3123</t>
  </si>
  <si>
    <t xml:space="preserve">Баянзүрх, Сүхбаатар, Чингэлтэй дүүргийн эрүүгийн хэргийн анхан шатны шүүхийн тамгын газарт шаардлагатай тоног төхөөрөмж </t>
  </si>
  <si>
    <t>Чингэлтэй дүүргийн ХААА</t>
  </si>
  <si>
    <t>6-1/3021</t>
  </si>
  <si>
    <t>Хүний нөөц, цалингийн нэгдсэн систем сервер худалдан авах</t>
  </si>
  <si>
    <t>Төрийн албаны зөвлөл</t>
  </si>
  <si>
    <t>Төрийн абланы зөвлөл</t>
  </si>
  <si>
    <t>Өнгөт металл</t>
  </si>
  <si>
    <t>6-1/3024</t>
  </si>
  <si>
    <t>6-1/3340</t>
  </si>
  <si>
    <t>Орон сууцны байруудын дулаан хангамжийг ТЭЦ-ээс хамааралгүй схемд холбох материал худалдан авах</t>
  </si>
  <si>
    <t>Дорнод нийтийн аж ахуй ОНӨААТҮГ</t>
  </si>
  <si>
    <t>2020.05.18</t>
  </si>
  <si>
    <t>6-1/3390%</t>
  </si>
  <si>
    <t xml:space="preserve">Цус сэлбэлт судлалын үндэсний төв </t>
  </si>
  <si>
    <t xml:space="preserve"> 6-1/3345</t>
  </si>
  <si>
    <t>Хайлш</t>
  </si>
  <si>
    <t>Монгол адууны генетик тогтоцын үзүүлэлтийг тодотгох судалгаа, туршилтад ашиглах чип, чип уншигч худалдан авах</t>
  </si>
  <si>
    <t>6-1/3050</t>
  </si>
  <si>
    <t>6-1/3379</t>
  </si>
  <si>
    <t xml:space="preserve"> 6-1/3392</t>
  </si>
  <si>
    <t>6-1/3085</t>
  </si>
  <si>
    <t>6-1/3378</t>
  </si>
  <si>
    <t xml:space="preserve">Зуунмод-Манзушир чиглэлийн хатуу хучилттай автозам </t>
  </si>
  <si>
    <t>Барилга, захиалагч орон сууцны корпораци</t>
  </si>
  <si>
    <t>Түлхүүр гардуулах нөхцөлтэй Орон сууцны барилгуудын дээврийн засвар /Улаанбаатар, Баянгол дүүрэг, 5,6,7,9 дүгээр хороо/</t>
  </si>
  <si>
    <t>2020.05.19</t>
  </si>
  <si>
    <t>Ажлын хувцас багц 1,2</t>
  </si>
  <si>
    <t>Орон сууцны 2-р хороолол 3-р байрны 1-р блокийн дээвэр засвар</t>
  </si>
  <si>
    <t>6-1/3106</t>
  </si>
  <si>
    <t>Хагалгааны 4-р давхарын засварын ажил</t>
  </si>
  <si>
    <t>6-1/3259</t>
  </si>
  <si>
    <t>1,200,000,000 </t>
  </si>
  <si>
    <t>Хяналтын камерийн бичлэг хадгалах төхөөрөмж</t>
  </si>
  <si>
    <t>Хяналтын камерийн бичлэг хадгалах төхөөрөмжийн лиценз</t>
  </si>
  <si>
    <t>Алтай хотын гэр хорооллийн өрхийг 2 тарифт цахилгааны тоолуураар хангах</t>
  </si>
  <si>
    <t xml:space="preserve"> 6-1/3162</t>
  </si>
  <si>
    <t xml:space="preserve"> 2020.05.19</t>
  </si>
  <si>
    <t xml:space="preserve"> 6-1/3433</t>
  </si>
  <si>
    <t>Авлигатай тэмцэх газры албан хэрэгцээнд суудлын авто маштин бэлтгэн нийлүүлэх</t>
  </si>
  <si>
    <t>АТГ</t>
  </si>
  <si>
    <t>Байгалын түүхийн музейн тавилга, тоног төхөөрөмж /Өмнговь, Даланзадгад сум/</t>
  </si>
  <si>
    <t xml:space="preserve"> 2020.05.20</t>
  </si>
  <si>
    <t xml:space="preserve"> 6-1/3470</t>
  </si>
  <si>
    <t>2020.04.20
118GT10201110002</t>
  </si>
  <si>
    <t>2020.05.25
6-1/3560</t>
  </si>
  <si>
    <t>Сургуулинй барилга,320 суудал /Говь-алтай, Хөхморьт сум/</t>
  </si>
  <si>
    <t>Хор саармагжуулах бодис, хүнсний бүтээгдэхүүн /Эрдэнэт/</t>
  </si>
  <si>
    <t>Сумын төвөөс засмал зам хүртэл хатуу хучилттай зам тавих ажлын зураг төсөв боловсруулах</t>
  </si>
  <si>
    <t xml:space="preserve">Говьсүмбэр аймгийн Шивээговь сумын засаг дарга </t>
  </si>
  <si>
    <t xml:space="preserve"> 6-1/3469</t>
  </si>
  <si>
    <t>Иргэдийн экологийн боловсрол, хүмүүжил, нөлөөллийн ажлыг зохион байгуулах</t>
  </si>
  <si>
    <t>Сүхбаатар дүүргийн нутаг дэсвгэрийн нийтийн эзэмшлийн гудамж, зам талбайн гэрэлтүүлгийн ашиглалт, хамгааллатын үйлчилгээ</t>
  </si>
  <si>
    <t>Ой хээрийн түймэрээс урьдчилан сэргийлэх, ой хамгаалах багаж, хэрэгсэл худалдан авах</t>
  </si>
  <si>
    <t>6-1/3420</t>
  </si>
  <si>
    <t>Эрүүл ахуйн үзлэг, шижилгээнүүдэд хамрагдах</t>
  </si>
  <si>
    <t>Дулааны IV цахилгаан станц ТӨХК</t>
  </si>
  <si>
    <t>2020.05.20</t>
  </si>
  <si>
    <t>Арьс ширний хими ба механик шинжилгээний лабораторид тоног төхөөрөмж худалдан авах</t>
  </si>
  <si>
    <t>Европийн холбооны Эрасмус хөтөлбөр</t>
  </si>
  <si>
    <t>Хими, хүчдэл, өндөрт ажиллах хамгаалах хэрэгсэл</t>
  </si>
  <si>
    <t xml:space="preserve"> 6-1/3169</t>
  </si>
  <si>
    <t xml:space="preserve"> 2020.05.21</t>
  </si>
  <si>
    <t xml:space="preserve"> 6-1/3495</t>
  </si>
  <si>
    <t>Улсын ерөнхий прокурорын газрын тавилга, эд хогшил, тоног төхөөрөмж нийлүүлэх</t>
  </si>
  <si>
    <t>УЕПГ</t>
  </si>
  <si>
    <t>УЕП</t>
  </si>
  <si>
    <t>6-1/3165</t>
  </si>
  <si>
    <t>2020.05.22</t>
  </si>
  <si>
    <t>Эм, эмнэлгийн хэрэгсэл, ороох боох материал нийлүллэх</t>
  </si>
  <si>
    <t>6-1/3468</t>
  </si>
  <si>
    <t>91,100,000 </t>
  </si>
  <si>
    <t xml:space="preserve"> 6-1/3193</t>
  </si>
  <si>
    <t xml:space="preserve"> 6-1/3494</t>
  </si>
  <si>
    <t>Нүхтэрсэн бөмбөлөг нийлүүлэх</t>
  </si>
  <si>
    <t>2020.05.21</t>
  </si>
  <si>
    <t>Сумын соёлын төвд тоног төхөөрөмж худалдан авах</t>
  </si>
  <si>
    <t>6-1/3166</t>
  </si>
  <si>
    <t>Гэр хорооллийн айл өрхийн цахилгаан өргөтгөл /Улаанбаатар, Баянзүрх дүүрэг, 11 дүгээр хороо/</t>
  </si>
  <si>
    <t>Хурдан морьны бүртэлийн цахим программ, аппликэйшн боловсруулах</t>
  </si>
  <si>
    <t>6-1/3167</t>
  </si>
  <si>
    <t>6-1/3676</t>
  </si>
  <si>
    <t>Сум дундын ойн ангид ус, усалгааны авто машин худалдан авах</t>
  </si>
  <si>
    <t>2020.05.26</t>
  </si>
  <si>
    <t xml:space="preserve">Рентген аппарат </t>
  </si>
  <si>
    <t>Хэнтий аймгийн Бор өндөр сумын ЗДТГ</t>
  </si>
  <si>
    <t>Орон нутгийн хөгжлийн сан</t>
  </si>
  <si>
    <t>Долото шарошечное</t>
  </si>
  <si>
    <t>Сүлжээний тоног төхөөрөмж, лиценк худалдан авах</t>
  </si>
  <si>
    <t>2020.05.25</t>
  </si>
  <si>
    <t xml:space="preserve"> 6-1/3586</t>
  </si>
  <si>
    <t>Өндөрхаан нисэх онгоцны буудлыг шинэчлэн барих төсөл</t>
  </si>
  <si>
    <t xml:space="preserve"> 6-1/3213</t>
  </si>
  <si>
    <t xml:space="preserve"> 6-1/3587</t>
  </si>
  <si>
    <t xml:space="preserve">Тусламж </t>
  </si>
  <si>
    <t>8 тендер шалгаруулалт</t>
  </si>
  <si>
    <t>Соёлын төв барилгын их засвар /Төв, Сүмбэр сум/</t>
  </si>
  <si>
    <t>Баянхонгор сумын дулааны 2 дугаар хэлхээний шугам сүлжээ болон хэрэглээний халуун усны системийн ажлын зураг төсөл</t>
  </si>
  <si>
    <t>Хүнд даацын автосамосвалын сэлбэг нийлүүлэх Багц 2, 3</t>
  </si>
  <si>
    <t xml:space="preserve">Хүнд даацын автосамосвалын сэлбэг нийлүүлэхг </t>
  </si>
  <si>
    <t>Тусгай зориулалтын техник нийлүүлэх</t>
  </si>
  <si>
    <t>Ай ти эс өү ХХК</t>
  </si>
  <si>
    <t>6-1/3310</t>
  </si>
  <si>
    <t>Эмээлт, Налайх, хоолтын төлбөр авах цэгийг цахимжуулах</t>
  </si>
  <si>
    <t>6-1/3554</t>
  </si>
  <si>
    <t>Сургуулийн өмнөх боловсролын байгууллагад хөгжмийн зэмсэг, тоног төхөөрөмж</t>
  </si>
  <si>
    <t>Биеий тамир, спортын мэдээллийн сангийн цахим сангийн програм хангамжийг гүйцэтгэх компанийг сонгох</t>
  </si>
  <si>
    <t>Биеийн тамир, спортын газар</t>
  </si>
  <si>
    <t>Есөнбулаг сумын ерөнхий боловсролын 4-р сургуулийн мэдээлэл зүйн лабораторийн кабинетийн тоног төхөөрөмж нийлүүлэх</t>
  </si>
  <si>
    <t>2020.05.27</t>
  </si>
  <si>
    <t>Хөдөөгийн багуудын ажиллах орчин нөхцлийг сайжруулах, багийн төвийг шинээр барих /Номгон/</t>
  </si>
  <si>
    <t>Өмнөговь аймгийн Номгон сумын ЗДТГ</t>
  </si>
  <si>
    <t>Өрхийн эрүүл мэндийн төвийн тоног төхөөрөмж /Улаанбаатар, Баянзүрх дүүрэг 8, 10, 20, 23, 28 дугаар хороо/</t>
  </si>
  <si>
    <t>6-1/3720</t>
  </si>
  <si>
    <t>150,000,000 </t>
  </si>
  <si>
    <t>Тээврийн хэрэгсэлийн даатгалын үйлчилгээ үзүүлэх</t>
  </si>
  <si>
    <t>Таван толгой төмөр зам ХХК</t>
  </si>
  <si>
    <t>Хэнтий аймгийн Хэрлэн сумын дулааны станцын 2-р хэлхээний шугам сүлжээний ажил</t>
  </si>
  <si>
    <t xml:space="preserve"> 6-1/3416</t>
  </si>
  <si>
    <t xml:space="preserve"> 6-1/3714</t>
  </si>
  <si>
    <t>6-1/3408</t>
  </si>
  <si>
    <t>Увс аймгийн боловсрол, соёл, спортын байгууллагад тавилга, тоног төхөөрөмж /Увс, Цагаанхайрхан сум/</t>
  </si>
  <si>
    <t>Булган сумын овоотын давааны зам засвар</t>
  </si>
  <si>
    <t>2020.06.08</t>
  </si>
  <si>
    <t>6-1/3895</t>
  </si>
  <si>
    <t>Архангай аймгийн төвийн байрны гадна засвар</t>
  </si>
  <si>
    <t>Мэдээлэл холбооны сүжлээ ХХК</t>
  </si>
  <si>
    <t>6-1/3377</t>
  </si>
  <si>
    <t>Насос нийлүүлэх</t>
  </si>
  <si>
    <t>Орон сууц нийтийн аж ахуйн удирдах газар ОНӨААТҮГ</t>
  </si>
  <si>
    <t xml:space="preserve"> 6-1/3417</t>
  </si>
  <si>
    <t xml:space="preserve"> 6-1/3712</t>
  </si>
  <si>
    <t>Автокран нийлүүлэгчийг сонгох</t>
  </si>
  <si>
    <t>Төмөр замын материал нийлүүлэхд</t>
  </si>
  <si>
    <t>2020.05.29</t>
  </si>
  <si>
    <t>Туслах малчдын нийгэм, эдийн засгийн нөхцөл байдал, тэдний хүний эрхийн хэрэгжилтийн талаар судалгаа</t>
  </si>
  <si>
    <t>Хүний эрхийн үндэсний комисс</t>
  </si>
  <si>
    <t xml:space="preserve"> 6-1/3415</t>
  </si>
  <si>
    <t xml:space="preserve"> 6-1/3709</t>
  </si>
  <si>
    <t>Төмөр замын хориг хашаа материал худалдах авах</t>
  </si>
  <si>
    <t>УБТЗ ХНН</t>
  </si>
  <si>
    <t>Замын-үүд боомтын шугам сүлжээ /Дорноговь, Замын-үүд/</t>
  </si>
  <si>
    <t>Хөгжлийн хөтөч-дэд бүтэц</t>
  </si>
  <si>
    <t>Гэр хорооллын дахин төлөвлөлтийн /Эко-яармаг-1 төслийн I ээлжийн газар чөлөөлөлтийн хог хаягдлыг цэвэрлэх, тээвэрлэх ажил</t>
  </si>
  <si>
    <t>Төрийн орон сууцны корпорац</t>
  </si>
  <si>
    <t>6-1/3396</t>
  </si>
  <si>
    <t>6-1/3730</t>
  </si>
  <si>
    <t>Чингис бондын хөрөнгө</t>
  </si>
  <si>
    <t xml:space="preserve">Сумдад бэлчээрийн худаг 13 суманд гаргах </t>
  </si>
  <si>
    <t>26 суманд бэлчээрийн худаг шинээр гаргах</t>
  </si>
  <si>
    <t>2020.06.02</t>
  </si>
  <si>
    <t>Элдэгдэлд тэсвэртэй керамик плита дагалдах хэрэгсэл</t>
  </si>
  <si>
    <t>6-1/3777</t>
  </si>
  <si>
    <t>136,275,700 </t>
  </si>
  <si>
    <t>Тоосон системийн сэлбэг материал</t>
  </si>
  <si>
    <t>Нормын хувцас, зөөлөн эдлэл бэлтгэн нийлүүлэх</t>
  </si>
  <si>
    <t>Баянхонгор аймгийн нэгдсэн эмнэлэг</t>
  </si>
  <si>
    <t>28,820,000 </t>
  </si>
  <si>
    <t>Хор саармагжуулах бүтээгдэхүүн нийлүүлэх /Шивээ овоо/</t>
  </si>
  <si>
    <t>12 дугаар хооронд цэцэрлэг барих</t>
  </si>
  <si>
    <t>Машины хяналтын камер, тоног төхөөрөмж</t>
  </si>
  <si>
    <t>6-1/3427</t>
  </si>
  <si>
    <t xml:space="preserve">20 сургууль, цэцэрлэгийн цогцолборын нам даралтын зуухыг эрчим хүчний хэмнэлттэй хийн зуухаар солих </t>
  </si>
  <si>
    <t xml:space="preserve"> 6-1/3443</t>
  </si>
  <si>
    <t xml:space="preserve"> 2020.05.29</t>
  </si>
  <si>
    <t xml:space="preserve"> 6-1/3723</t>
  </si>
  <si>
    <t>Хүүхдийн тоглоомын талбай /Улаанбаатар, Чингэлтэй дүүрэг, 4 дүгээр хороо/</t>
  </si>
  <si>
    <t>Катерингийн үйлчилгээ</t>
  </si>
  <si>
    <t>Эрдэнэт үйлдвэр тӨҮГ</t>
  </si>
  <si>
    <t xml:space="preserve">Автомашин </t>
  </si>
  <si>
    <t>Цагдаагийн хотхоны тохижилт, бүтээн байгуулалт /БГД, 3 дугаар хороо/</t>
  </si>
  <si>
    <t>6-1/3438</t>
  </si>
  <si>
    <t>Эрүүл мэндийн салбарт тоног төхөөрөмж /Улсын хэмжээнд/</t>
  </si>
  <si>
    <t>Ачааны вагоны хос дугуйн их засварт зориулж шинэ зээрэнхий худалдан авч суурилуулах</t>
  </si>
  <si>
    <t xml:space="preserve"> 2020.07.27</t>
  </si>
  <si>
    <t xml:space="preserve"> 6-1/4980</t>
  </si>
  <si>
    <t>Тоног төхөөрөмж, тавилга худалдан авах</t>
  </si>
  <si>
    <t>Арьс өвчлөлийн судлалын төв ХХК</t>
  </si>
  <si>
    <t>6-1/3789</t>
  </si>
  <si>
    <t>Уурхайд 200тн даацтай авто пүү нийлүүлж угсарч суурилуулах</t>
  </si>
  <si>
    <t xml:space="preserve"> 6-1/3688</t>
  </si>
  <si>
    <t xml:space="preserve"> 6-1/3724</t>
  </si>
  <si>
    <t>Хог тээврийн машин /Улаанбаатар, Баянзүрх дүүрэг, 8, 10, 20, 23, 28 дугаар хороо/</t>
  </si>
  <si>
    <t>Ерөнхий боловсролын сургуульд хөгжмийн зэмсэг, хөгжмийн кабенэд тоног, төхөөрөмж нийлүүлэх</t>
  </si>
  <si>
    <t>6-1/3502</t>
  </si>
  <si>
    <t>2020.06.03</t>
  </si>
  <si>
    <t>Тоног төхөөрөмжинд дахин үнэлгээ хийх зөвлөхийн үйлчилгээ</t>
  </si>
  <si>
    <t>Эм, эмнэлгийн хэрэгсэл</t>
  </si>
  <si>
    <t>Нийслэлийн шүд эрүү нүүрний төв</t>
  </si>
  <si>
    <t>2020.06.04</t>
  </si>
  <si>
    <t>6-1/3858</t>
  </si>
  <si>
    <t>483,336,300 </t>
  </si>
  <si>
    <t>Баянзүрх дүүргийн гэр хороолол болон орон сууцны хорооллын гудамж талбайн хаягжуулалтын ажил</t>
  </si>
  <si>
    <t>6-1/3949</t>
  </si>
  <si>
    <t>ОНТ</t>
  </si>
  <si>
    <t>Автосамосвал 50-70 тн нийлүүлэх</t>
  </si>
  <si>
    <t>АШУҮИС-ийн эмнэлгий шаардлагатай тоног төхөөрөмж худалдан авах</t>
  </si>
  <si>
    <t xml:space="preserve">АШУҮИС </t>
  </si>
  <si>
    <t>Дулааны IV дүгээр цахилгаан станц ТӨХК</t>
  </si>
  <si>
    <t>Засварын газрын иж бүрдэл багаж хэрэгсэл</t>
  </si>
  <si>
    <t xml:space="preserve"> 6-1/3559</t>
  </si>
  <si>
    <t xml:space="preserve"> 2020.06.04</t>
  </si>
  <si>
    <t>6-1/3891</t>
  </si>
  <si>
    <t>ХШУИС-ийн урсгал засвар</t>
  </si>
  <si>
    <t>79,200,000 </t>
  </si>
  <si>
    <t>Ялтсан дулаан солилцуур</t>
  </si>
  <si>
    <t xml:space="preserve"> 6-1/3628</t>
  </si>
  <si>
    <t xml:space="preserve"> 6-1/3863</t>
  </si>
  <si>
    <t>Булинга хоолой ф-1200 450п.м /чулуун доторлогоотой/</t>
  </si>
  <si>
    <t>6-1/3908</t>
  </si>
  <si>
    <t>Булинга хоолой ф-1200 200п.м /рези доторлогоотой/</t>
  </si>
  <si>
    <t>Булинга шахах станц СПП-2-ын хооронд ф108мм деаметртэй шугам хоолойг ф2019мм болгон солих</t>
  </si>
  <si>
    <t>Аймгийн ЗДТГ-ын байрны дээврийн засварын ажил</t>
  </si>
  <si>
    <t>Өвөрхангай аймгйин ЗДТГ</t>
  </si>
  <si>
    <t>Өндөр өртөгт эмнэлгийн хэрэгслийг худалдан авах Багц-18</t>
  </si>
  <si>
    <t>6-1/3597</t>
  </si>
  <si>
    <t>6-1/3596</t>
  </si>
  <si>
    <t>Уулбаян сумын хог зөөврийн автомашин нийлүүлэх</t>
  </si>
  <si>
    <t>Сүхбаатар аймгийн Уулбаян сумын Засаг даргын тамгын газарт</t>
  </si>
  <si>
    <t xml:space="preserve"> 6-1/3626</t>
  </si>
  <si>
    <t xml:space="preserve"> 2020.06.08</t>
  </si>
  <si>
    <t xml:space="preserve"> 6-1/3903</t>
  </si>
  <si>
    <t>ЗДТГ-ын барилга шинээр барих /Бүрэн сум/</t>
  </si>
  <si>
    <t>Төв Зд</t>
  </si>
  <si>
    <t xml:space="preserve">Өндөр өртөгтэй тусламж үйлилгээнд хэрэглэгдэх мэталл эдлэл, протез, эмнэлгийн хэрэгсэл </t>
  </si>
  <si>
    <t>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t>
  </si>
  <si>
    <t>Нийслэлийн орон сууцны корпораци ХК</t>
  </si>
  <si>
    <t xml:space="preserve"> 6-1/3687</t>
  </si>
  <si>
    <t xml:space="preserve"> 6-1/3911</t>
  </si>
  <si>
    <t>6-1/3890</t>
  </si>
  <si>
    <t>Шинэ хороо төсөл</t>
  </si>
  <si>
    <t>Өндөр өртөгт эмнэлгийн хэрэгслийг худалдан авах Багц-45, 79, 80</t>
  </si>
  <si>
    <t>улсын төсөв</t>
  </si>
  <si>
    <t>168900000+</t>
  </si>
  <si>
    <t>Геологийн судалгааны ажил</t>
  </si>
  <si>
    <t xml:space="preserve"> 6-1/3629</t>
  </si>
  <si>
    <t xml:space="preserve"> 6-1/3913</t>
  </si>
  <si>
    <t>Цахилгааны бусад материал нийлүүлэх</t>
  </si>
  <si>
    <t>Үндэсний аудитын газрын байрлаж буй Засгийн газрын IV байранд их засвар хийх</t>
  </si>
  <si>
    <t>Үндэсний аудитын газар</t>
  </si>
  <si>
    <t>ҮА</t>
  </si>
  <si>
    <t>6-1/3619</t>
  </si>
  <si>
    <t>6-1/3921</t>
  </si>
  <si>
    <t>Сургуулийн барилга, 1500 суудал /Хэнтий, Хэрлэн сум/</t>
  </si>
  <si>
    <t>2020.06.10</t>
  </si>
  <si>
    <t>6-1/4021</t>
  </si>
  <si>
    <t>ХШУИС-ийн тавилга, эд хогшил нийлүүлэх</t>
  </si>
  <si>
    <t xml:space="preserve"> 6-1/3627</t>
  </si>
  <si>
    <t xml:space="preserve"> 6-1/3907</t>
  </si>
  <si>
    <t>Температур тохируулах хаалт</t>
  </si>
  <si>
    <t>Соёлын төвийн техник, тоног төхөөрөмж, хөгжим аппаратур, гэрэлтүүлэг /Хэнтий, Бор өндөр, Дархан, Баянмөнх, Далгэрхаан, Өмнөдэлгэр, Батширээт, Цэнхэр мандал сум/</t>
  </si>
  <si>
    <t>6-1/3905</t>
  </si>
  <si>
    <t>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t>
  </si>
  <si>
    <t>6-1/3906</t>
  </si>
  <si>
    <t>Ногоон байгууламжийн хашлагын шон, трос нийлүүлэх</t>
  </si>
  <si>
    <t>Хот тохижилтын газар ОНӨААТҮГ</t>
  </si>
  <si>
    <t>Эрдэнэс-тавантолгой ХК-ийн уурхайг Цогтцэций сумын төвтэй холбох 13.5 км хатуу хучилттай автозамын барилгын ажилд техник, технологийн хяналт тавих</t>
  </si>
  <si>
    <t xml:space="preserve"> 6-1/3686</t>
  </si>
  <si>
    <t xml:space="preserve"> 6-1/3912</t>
  </si>
  <si>
    <t>Программ хангамж нийлүүлэх багц 2, 3</t>
  </si>
  <si>
    <t>Цагдаагийн албан хаагчдын хэрэгцээнд дотоодын үйлдвэрлэгчдээс худалдан авах дүрэмт хувцас, ялгах тэмдэг бэлтгэн нийлүүлэх</t>
  </si>
  <si>
    <t xml:space="preserve">Урсгал </t>
  </si>
  <si>
    <t>Сум дундын малын гаралтай түүхий эд, бүтээгдэхүүний чанарын лаборатори</t>
  </si>
  <si>
    <t xml:space="preserve"> 6-1/3713</t>
  </si>
  <si>
    <t xml:space="preserve"> 2020 06.09</t>
  </si>
  <si>
    <t xml:space="preserve"> 6-1/3975</t>
  </si>
  <si>
    <t>Өрхийн эрүүл мэндийн төвүүдийн авто машин /ХУД, 11, 17 дугаар хороо/</t>
  </si>
  <si>
    <t>2020.06.09</t>
  </si>
  <si>
    <t>6-1/3970</t>
  </si>
  <si>
    <t>Газрын доройтол цөлжилтийн хор хөнөөл, түүнтэй тэмцэх арга аргачллын талаар контент бэлтгэж суртчилах</t>
  </si>
  <si>
    <t>Эмнэлгийн хэрэгсэл нийлүүлэх багц 24</t>
  </si>
  <si>
    <t xml:space="preserve"> 6-1/3711</t>
  </si>
  <si>
    <t>Орхон аймаг дахь орон сууцны0 1 А хорооллын дэд бүтэц барих ажил</t>
  </si>
  <si>
    <t>Орхон Зд</t>
  </si>
  <si>
    <t>Цэцэрлэгийн барилга, 100 ор /Дархан-Уул, Дархан сум, Өргөө баг/</t>
  </si>
  <si>
    <t>Хөл бөмбөгийн талбай бүхий спортын цогцолборын тохижилт /Хэнтий, Батноров, Бэрх тосгон</t>
  </si>
  <si>
    <t>6-1/3708</t>
  </si>
  <si>
    <t xml:space="preserve"> 2020.06.09</t>
  </si>
  <si>
    <t>Дэр мод үйлдвэрлэх зориулалттай цагаан дэр мод худалдан авах БАГЦ 4</t>
  </si>
  <si>
    <t>2020.06.11</t>
  </si>
  <si>
    <t>6-1/4084</t>
  </si>
  <si>
    <t>Автобус паркын угаах цех, кузов засвар</t>
  </si>
  <si>
    <t>Хорооны Засаг даргын Тамгын газрын тоног төхөөрөмж /Улаанбаатар Сонгинохайрхан дүүрэг 18, 19, 23, 27, 29, 38, 39</t>
  </si>
  <si>
    <t>Нийслэл Зд</t>
  </si>
  <si>
    <t>Цувих машины эд анги, сэлбэгүүд</t>
  </si>
  <si>
    <t>6-1/4020</t>
  </si>
  <si>
    <t>Угаалга хими цэвэрлэгээний үйлчилгээ үзүүлэх</t>
  </si>
  <si>
    <t xml:space="preserve"> 6-1/3792</t>
  </si>
  <si>
    <t xml:space="preserve"> 2020.06.11</t>
  </si>
  <si>
    <t xml:space="preserve"> 6-1/4090</t>
  </si>
  <si>
    <t>6-1/3833</t>
  </si>
  <si>
    <t>2020.06.12</t>
  </si>
  <si>
    <t>6-1/4102</t>
  </si>
  <si>
    <t xml:space="preserve">Хөөрч буух хучилтын зурвасын их засвар </t>
  </si>
  <si>
    <t>6-1/3830</t>
  </si>
  <si>
    <t>Дулааны тоолуур нийлүүлэх</t>
  </si>
  <si>
    <t xml:space="preserve"> 6-1/3808</t>
  </si>
  <si>
    <t xml:space="preserve"> 6-1/4043</t>
  </si>
  <si>
    <t xml:space="preserve">Баянгол дүүргийн нийтийн зориулалттай орон сууцны барилгын фасад /5,6,18 дугаар хороо/ </t>
  </si>
  <si>
    <t>Алтай сумын цэцэрлэгийн барилгын их засварын ажил</t>
  </si>
  <si>
    <t xml:space="preserve"> 6-1/3849</t>
  </si>
  <si>
    <t xml:space="preserve"> 2020.06.10</t>
  </si>
  <si>
    <t xml:space="preserve"> 6-1/3998</t>
  </si>
  <si>
    <t>Ахманд настан, хүүхдийн эмнэлгийн барилгын /Баянзүрх дүүрэг/</t>
  </si>
  <si>
    <t xml:space="preserve"> 6-1/3810</t>
  </si>
  <si>
    <t>Батмөнх даян хааны талбайн гэрэлтүүлэг, лед дэлгэцийг шинэчлэх</t>
  </si>
  <si>
    <t>6-1/4019</t>
  </si>
  <si>
    <t>Амгалан дахь төв засварын үйлдвэрийн халаалтын зуухыг ЦТД болгон шинэчлэх, Амгалан дулааны станцын төвийн шугамтай холбох ажил</t>
  </si>
  <si>
    <t>Өрхийн эрүүл мэндийн төвийн тоног төхөөрөмж /Улаанбаатар, Баянгол дүүрэг 11, 15, 16, 17, 18, 19 дүгээр хороо/</t>
  </si>
  <si>
    <t>6-1/3831</t>
  </si>
  <si>
    <t>2020.06.16</t>
  </si>
  <si>
    <t xml:space="preserve"> 6-1/4101</t>
  </si>
  <si>
    <t>Тусгай зориулалтын автомашин нийлүүлэх</t>
  </si>
  <si>
    <t>6-1/4008</t>
  </si>
  <si>
    <t xml:space="preserve"> 6-1/3811</t>
  </si>
  <si>
    <t xml:space="preserve"> 2020.06.15</t>
  </si>
  <si>
    <t xml:space="preserve"> 6-1/4146</t>
  </si>
  <si>
    <t>Холхивч багц-3 нийлүүлэх</t>
  </si>
  <si>
    <t xml:space="preserve">Уянга сумын төвийн хогийн цэгийг цэгцдэх ковш худалдан авах </t>
  </si>
  <si>
    <t>Өвөрхангай аймгийн Уянга сумын ЗДТГ</t>
  </si>
  <si>
    <t>Сервер нийлүүлэгчийг сонгох</t>
  </si>
  <si>
    <t>6-1/4072</t>
  </si>
  <si>
    <t>Сургуулийн барилга, спорт заал, 320 суудал /Хөвсгөл, Их уул сум/</t>
  </si>
  <si>
    <t>Хөвсгөл ОНӨГ</t>
  </si>
  <si>
    <t>6-1/3834</t>
  </si>
  <si>
    <t>6-1/4173</t>
  </si>
  <si>
    <t>УТХО</t>
  </si>
  <si>
    <t>Сэлэнгэ аймгийн Зүүнбүрэн сумын Төрийн үйлчилгээний нэгдсэн төвийн барилгын гадна фасад засвар</t>
  </si>
  <si>
    <t>Сэлэнгэ аймгийн Зүүнбүрэн сум</t>
  </si>
  <si>
    <t xml:space="preserve"> 6-1/3809</t>
  </si>
  <si>
    <t xml:space="preserve"> 6-1/3974</t>
  </si>
  <si>
    <t xml:space="preserve">Орон нутгийн төсөв </t>
  </si>
  <si>
    <t>Байгаль орчны нөлөөллийн нарийвчилсан үнэлгээ</t>
  </si>
  <si>
    <t xml:space="preserve"> 6-1/4093</t>
  </si>
  <si>
    <t>Цэцэрлэгийн барилга, 240 ор /НД, 4 дүгээр хороо/</t>
  </si>
  <si>
    <t>Сургуулийн барилгын өргөтгөл /Хэнтий, Баян-Адрага сум/</t>
  </si>
  <si>
    <t>2020.06.15</t>
  </si>
  <si>
    <t xml:space="preserve"> 6-1/4113</t>
  </si>
  <si>
    <t>Зуны гутал, Өвлийн гутал</t>
  </si>
  <si>
    <t>Баруун бүсийн эрчим хүчний систем ТӨХК</t>
  </si>
  <si>
    <t>6-1/3832</t>
  </si>
  <si>
    <t>6-1/4175</t>
  </si>
  <si>
    <t>Зуны хувцас, Өвлийн хувцас</t>
  </si>
  <si>
    <t>6-1/4174</t>
  </si>
  <si>
    <t>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t>
  </si>
  <si>
    <t xml:space="preserve"> 6-1/4139</t>
  </si>
  <si>
    <t>Нийслэлийн эрүүл мэндийн харьяа байгууллагуудын 2020 он хэрэглэх эм, эмнэлгийн хэрэгсэл БАГЦ-5</t>
  </si>
  <si>
    <t>2020.06.17</t>
  </si>
  <si>
    <t>6-1/4207</t>
  </si>
  <si>
    <t>Соёлын төвийн барилга, 200 суудал /Дорнод, Булган сум/</t>
  </si>
  <si>
    <t>Ахуйн хэрэглээний бараа</t>
  </si>
  <si>
    <t>Ахмад настаны үндэсний төв</t>
  </si>
  <si>
    <t xml:space="preserve"> 6-1/3904</t>
  </si>
  <si>
    <t xml:space="preserve"> 2020.06.17</t>
  </si>
  <si>
    <t xml:space="preserve"> 6-1/4262</t>
  </si>
  <si>
    <t>Завхан аймгийн Идэр сумын 320 хүүхдийн хичээлийн байр, спорт заалны барилга угсралтын ажил</t>
  </si>
  <si>
    <t>6-1/3892</t>
  </si>
  <si>
    <t>Сургууль цэцэрлэгийн барилгын дулаан алдагдалыг бууруулах, эрчим хүчний үр ашгийг нэмэгдүүлэх засвар шинэчлэлт хийх</t>
  </si>
  <si>
    <t xml:space="preserve"> 6-1/3902</t>
  </si>
  <si>
    <t>Засаг даргын тамгын газар тоног төхөөрөмж нийлүүлэх</t>
  </si>
  <si>
    <t xml:space="preserve"> 6-1/3930</t>
  </si>
  <si>
    <t xml:space="preserve"> 6-1/4200</t>
  </si>
  <si>
    <t xml:space="preserve">Бичгийн хэрэгсэл нийлүүлэх  </t>
  </si>
  <si>
    <t>6-1/4209</t>
  </si>
  <si>
    <t xml:space="preserve">Гэр хорооллын нүхэн жорлонг шинэчлэх </t>
  </si>
  <si>
    <t>2020.06.18</t>
  </si>
  <si>
    <t>6-1/4258</t>
  </si>
  <si>
    <t>Даланзадгад суманд 1200 хүүхдийн сургуулийн барилга</t>
  </si>
  <si>
    <t>Говийн оюу хөгжлийг дэмжих сан</t>
  </si>
  <si>
    <t>Дорнод аймгийн Халхгол сумын шинэ төвийн үйл ажиллагааг дэмжих Багц 2,</t>
  </si>
  <si>
    <t>Дорнод аймгийн Халхгол сумын шинэ төвийн үйл ажиллагааг дэмжих Багц 3</t>
  </si>
  <si>
    <t>Эрдэнэбүрэнгийн усан цахилгаан станцын төслийн байгаль орчны нөлөөллийн нарийвчилсан үнэлгээ хийх</t>
  </si>
  <si>
    <t>Төвлөрсөн эрчим хүчний 10 кВт шугам сүлжээг 35 кВт-аар солих ажлын зураг</t>
  </si>
  <si>
    <t>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t>
  </si>
  <si>
    <t xml:space="preserve"> 2020.06.18</t>
  </si>
  <si>
    <t xml:space="preserve"> 6-1/4256</t>
  </si>
  <si>
    <t>6-1/4035</t>
  </si>
  <si>
    <t>Хүчний трансформатор 80 мва</t>
  </si>
  <si>
    <t>6-1/4069</t>
  </si>
  <si>
    <t>Өрхийн эрүүл мнэдийн төвийн барилга /Орхон, Баян-Өндөр сум, их залуу баг/</t>
  </si>
  <si>
    <t xml:space="preserve"> 6-1/3972</t>
  </si>
  <si>
    <t>Нийслэлийн төсвийн хөоөнгө</t>
  </si>
  <si>
    <t xml:space="preserve">Хан-уул дүүргийн 15-р сургуулийн засварын ажил </t>
  </si>
  <si>
    <t>Тусламж</t>
  </si>
  <si>
    <t>Орон сууцны фасад дээврийн их засвар Багц-1, 2, 3</t>
  </si>
  <si>
    <t xml:space="preserve"> 6-1/4041</t>
  </si>
  <si>
    <t xml:space="preserve"> 6-1/4087</t>
  </si>
  <si>
    <t>Цус сэлбэлт судлалын үндэсний төвд эм, эмнэлгийн хэрэгсэл нийлүүлэх</t>
  </si>
  <si>
    <t xml:space="preserve"> 6-1/3973</t>
  </si>
  <si>
    <t>Гэр хорооллын айл өрхийн цахилгаан өргөтгөл /Улаанбаатар, баянзүрх дүүрэг, 11 дүгээр хороо/</t>
  </si>
  <si>
    <t xml:space="preserve"> 6-1/ 4001</t>
  </si>
  <si>
    <t xml:space="preserve"> 2020.06.19</t>
  </si>
  <si>
    <t>Трансформатор нийлүүлэх Багц 1, 2</t>
  </si>
  <si>
    <t>2020.06.22</t>
  </si>
  <si>
    <t>Вакуум таслуур-1 Багц 1, 3</t>
  </si>
  <si>
    <t>Нийслэлийн эрүүл мэндийн харьяа байгууллагуудын 2020 он хэрэглэх эм, эмнэлгийн хэрэгсэл БАГЦ-34</t>
  </si>
  <si>
    <t>"Зорчигч тээвэр гурав" ОНӨААТҮГ-ын автобус паркийн засвар үйлчилгээний төвийн барилга</t>
  </si>
  <si>
    <t xml:space="preserve"> 6-1/4042</t>
  </si>
  <si>
    <t>Сургууль, цэцэрлэгийн барилгын алдагдлыг бууруулах, эрчим хүчний үр ашгийн нэмэгдүүлэх засвар шинэчлэлт хийх Багц-1</t>
  </si>
  <si>
    <t xml:space="preserve"> 6-1/4002</t>
  </si>
  <si>
    <t xml:space="preserve"> 2020.06.22</t>
  </si>
  <si>
    <t xml:space="preserve">Нийслэлийн төсвийн хөрөнгө </t>
  </si>
  <si>
    <t>Лист төмөр нийлүүлэх</t>
  </si>
  <si>
    <t>Сургууль цэцэрлэгийн барилгын дулаан алдагдлыг бууруулж, эрчим хүчний үр ашгийн нэмэгдүүлэх, засвар шинэчлэлт хийх Багц-2</t>
  </si>
  <si>
    <t xml:space="preserve"> 6-1/3999</t>
  </si>
  <si>
    <t xml:space="preserve"> 6-1/4341</t>
  </si>
  <si>
    <t>Хөгжлийн ерөнхий төлөвлөгөө /Хэнтий аймаг, Батноров сум, Бэрх тосгон/</t>
  </si>
  <si>
    <t>6-1/4242</t>
  </si>
  <si>
    <t>195,700,000.00 </t>
  </si>
  <si>
    <t>Төв аймгийн Зуунмод-Манзушир чиглэлийн хатуу хучилттай 7 км автозамын ажил</t>
  </si>
  <si>
    <t>Инженерийн шугам сүлжээний өргөтгөл /Ховд, Зэрэг сум/</t>
  </si>
  <si>
    <t xml:space="preserve"> 6-1/4062</t>
  </si>
  <si>
    <t>Хилийн хяналтын хуудас, хэвлэмэл маягт нийлүүлэх</t>
  </si>
  <si>
    <t>МХЕГ</t>
  </si>
  <si>
    <t>Гал тогооны хэрэгсэл нийлүүлэх</t>
  </si>
  <si>
    <t>2020.06.23</t>
  </si>
  <si>
    <t>Картридж нийлүүлэх</t>
  </si>
  <si>
    <t>Гаалийн байгууллагын албан хэрэгцээнд хэрэглэх нэг удаагийн ломбо худалдан авах Багц-1</t>
  </si>
  <si>
    <t>Урьдчилан сэргийлэх үзлэгийн оношлуур</t>
  </si>
  <si>
    <t>Хурдан морины бүртгэлийн цахим программ апплекэйшн боловсруулах</t>
  </si>
  <si>
    <t>2020.06.25</t>
  </si>
  <si>
    <t>2020.04.13,
470DBG/20/3522</t>
  </si>
  <si>
    <t>2020.07.07
6-1/4646</t>
  </si>
  <si>
    <t xml:space="preserve">Эмэгтэйчүүдийн мэс заслын дурангийн аппарат </t>
  </si>
  <si>
    <t>Биологийн үйлдвэрт хэрэглэх биобэлдмэл шил сав</t>
  </si>
  <si>
    <t>Биокомбинат УТҮГ</t>
  </si>
  <si>
    <t>6-1/4085</t>
  </si>
  <si>
    <t>ОҮИТБ-ын санаачлагын 14 дүгээр нэгдсэн тайлан гаргах хараат бус хянагч-нэгтгэгчийн зөвлөх үйлчилгээ</t>
  </si>
  <si>
    <t>Эрүүл мэндийн төвийн их засвар /Увс, Тэс сум/</t>
  </si>
  <si>
    <t>Стандарт бус ган хийц, тоног төхөөрөмжийн үйлдвэрлэлийн их засварын ажил</t>
  </si>
  <si>
    <t>6-1/4128</t>
  </si>
  <si>
    <t>Хүүхдийн тоглоомын талбайн тохижилт /БЗД, 1-р хороо, 22-р цэцэрлэгийн хашаанд/</t>
  </si>
  <si>
    <t xml:space="preserve"> 6-1/4144</t>
  </si>
  <si>
    <t xml:space="preserve"> 2020.06.23</t>
  </si>
  <si>
    <t>Эрчим хүчний салбарын диспетчерийн шуурхай ажиллаганы онлайн систем нэвтрүүлэх</t>
  </si>
  <si>
    <t>Хүнд даацын шуудай нийлүүлэх</t>
  </si>
  <si>
    <t xml:space="preserve"> 6-1/4145</t>
  </si>
  <si>
    <t xml:space="preserve"> 6-1/4371</t>
  </si>
  <si>
    <t>Дотоодын үйлдвэрийн бараа /брошюр, тараах материал/ нийлүүлэх</t>
  </si>
  <si>
    <t>Цахилгаан бараа нийлүүлэх</t>
  </si>
  <si>
    <t>2020.06.26</t>
  </si>
  <si>
    <t>Хаяг нийлүүлэх</t>
  </si>
  <si>
    <t>6-1/4129</t>
  </si>
  <si>
    <t>6-1/4430</t>
  </si>
  <si>
    <t>3 дугаар хороо, 9 дүгээр байрны дээврийн засварын ажил</t>
  </si>
  <si>
    <t xml:space="preserve"> 6-1/4201</t>
  </si>
  <si>
    <t>Нийтийн эзэмшлийн орон сууцын гадна фасадын их засвар /Улаанбаатар, Сүхбаатар дүүрэг 7,8,10 дугаар хороо/</t>
  </si>
  <si>
    <t>Сонгогдсон аймгуудад инженерийн хийцтэй худаг шинээр барих Багц-7</t>
  </si>
  <si>
    <t>Хөдөө аж ахуй, хөдөөгийн хөгжлийн төсөл</t>
  </si>
  <si>
    <t>Соёлын ордны барилга 850 суудал</t>
  </si>
  <si>
    <t>2020.06.30</t>
  </si>
  <si>
    <t>Сургууль цэцэрлэгийн  тоног төхөөрөмж /Орхон, Баян-Өндөр сум, 1,7,8,14,15,17, "Ирээдүй одод" сургууль, 4,5,8,9,17,20,22,23 "Одод" цэцэрлэг Багц-3</t>
  </si>
  <si>
    <t>2020.06.29</t>
  </si>
  <si>
    <t xml:space="preserve">Засварын ажилчдын багаж худалдан авах </t>
  </si>
  <si>
    <t>Сэргээн засах сувилалын хамгаалалтын төмөр хашаа хийх</t>
  </si>
  <si>
    <t>6-1/4504</t>
  </si>
  <si>
    <t>өөрийн хөрөнгө</t>
  </si>
  <si>
    <t>2800 тн өвлийн дизель түлш нийлүүлэх</t>
  </si>
  <si>
    <t>Лого бүхий зүйл нийлүүлэх Багц-2</t>
  </si>
  <si>
    <t>Улсын мэдээллийн маягт хэвлэх</t>
  </si>
  <si>
    <t>Хөгжлийн бэрхшээлтэй хүүхдийн сэргээн засах хөгжлийн төв</t>
  </si>
  <si>
    <t>Улсын мал эмнэлэг ариун цэврийн төв лабораторийн тоног төхөөрөмж нийлүүлэх</t>
  </si>
  <si>
    <t>6-1/4328</t>
  </si>
  <si>
    <t>2020.07.02</t>
  </si>
  <si>
    <t>6-1/4566</t>
  </si>
  <si>
    <t>Тээрмийн цахилгаан хөдөлгүүр нийлүүлэх</t>
  </si>
  <si>
    <t>Тусгай хамгаалалтай газар нутгийн эрх зүйн баримт бичгийг шинэчлэн боловсруулах, хөгжлийн бодлогын баримт бичигт нийцүүлэн шинжилгээ хийх</t>
  </si>
  <si>
    <t xml:space="preserve"> 6-1/4339</t>
  </si>
  <si>
    <t>Орон сууцны гадна фасадын дулаалга /УБ, БЗД, 7-р хороо, 30,31-р байр/</t>
  </si>
  <si>
    <t xml:space="preserve"> 2020.06.30</t>
  </si>
  <si>
    <t xml:space="preserve"> 6-1/4494</t>
  </si>
  <si>
    <t>Цамхагт гэрэлтүүлгийн засварын ажил</t>
  </si>
  <si>
    <t>Даланжаргалан сумын ЗДТГ</t>
  </si>
  <si>
    <t>Улаанхус сумын сургуулийн дотуур байрны засвар</t>
  </si>
  <si>
    <t xml:space="preserve">Баян-Өлгий ЗД  </t>
  </si>
  <si>
    <t>6-1/4567</t>
  </si>
  <si>
    <t>Сумын эрүүл мэндийн төвийн барилга, 20 ор /Дорнод аймаг, Баянтүмэн сум/</t>
  </si>
  <si>
    <t xml:space="preserve"> 6-1/4338</t>
  </si>
  <si>
    <t xml:space="preserve"> 6-1/4491</t>
  </si>
  <si>
    <t>Геологчийн ажлын хэрэгсэл нийлүүлэх</t>
  </si>
  <si>
    <t>"НӨАГ-ын өндөр өртөгтэй зарим тусламж, үйлчилгээнд шаардлагатай эмнэлгийн хэрэгсэл, протезийн нийлүүлэх" Багц-1</t>
  </si>
  <si>
    <t>Нийслэлийн Өргөө амаржих газар</t>
  </si>
  <si>
    <t>6-1/4329</t>
  </si>
  <si>
    <t>2020.07.03</t>
  </si>
  <si>
    <t>6-1/4591</t>
  </si>
  <si>
    <t>Гудамж сайжруулах /15 дугаар хороо/</t>
  </si>
  <si>
    <t xml:space="preserve"> 2020.06.29</t>
  </si>
  <si>
    <t xml:space="preserve"> 6-1/4453</t>
  </si>
  <si>
    <t>Гудамж сайжруулах /16 дугаар хороо/</t>
  </si>
  <si>
    <t>Гудамж сайжруулах /18 дугаар хороо/</t>
  </si>
  <si>
    <t>Нэгдсэн эмнэлгийн амбулаторын өргөтгөлийн барилга /Баянхонгор, Баянхонгор сум/</t>
  </si>
  <si>
    <t>2020.07.07</t>
  </si>
  <si>
    <t>6-1/4642</t>
  </si>
  <si>
    <t>Шүүгчийн амь нас, эрүүл мэндийн даатгал</t>
  </si>
  <si>
    <t xml:space="preserve"> 6-1/4651</t>
  </si>
  <si>
    <t>596,000,000 </t>
  </si>
  <si>
    <t>Автобааз, төвлөрсөн хогийн цэгүүдийн уурийн зуухыг эрчим хүчний хэмнэлттэй хийн зуухаар солих</t>
  </si>
  <si>
    <t xml:space="preserve">  6-1/4466</t>
  </si>
  <si>
    <t>2020.07.01</t>
  </si>
  <si>
    <t>6-1/4535</t>
  </si>
  <si>
    <t>Соёл амралтын хүрээлэнг тохижуулах ажил</t>
  </si>
  <si>
    <t>6-1/4475</t>
  </si>
  <si>
    <t>6-1/4648</t>
  </si>
  <si>
    <t>6-1/4583</t>
  </si>
  <si>
    <t>Хорооллын доторх авто зам /УБ, БЗД, 13,14 дүгээр хороо/</t>
  </si>
  <si>
    <t xml:space="preserve"> 6-1/4467</t>
  </si>
  <si>
    <t xml:space="preserve"> 6-1/4634</t>
  </si>
  <si>
    <t>Тасганы овооноос хороодын нутаг дэвсгэрийн хилийн цэсийн дагуу Самбалхүндэвийн эргэмжийн газрын авто замтай нийлэх хатуу хучилттай автозам 2,6 км /УБ, ЧД/</t>
  </si>
  <si>
    <t xml:space="preserve"> 6-1/4468</t>
  </si>
  <si>
    <t xml:space="preserve"> 6-1/4635</t>
  </si>
  <si>
    <t>Нийслэлийн зорчигч тээврийн нэгтгэлийн харьяа гражуудын их засвар, агааржуулалтын ажил</t>
  </si>
  <si>
    <t>Хан-Уул дүүргийн 4,8 дугаар хорооны үерийн хамгаалалтын барилга байгууламжийн ажлын зураг төсөл боловсруулах</t>
  </si>
  <si>
    <t>Нийслэлийн хот байгуулалт, хөгжлийн газар</t>
  </si>
  <si>
    <t xml:space="preserve"> 6-1/4505</t>
  </si>
  <si>
    <t>2020.07.10</t>
  </si>
  <si>
    <t xml:space="preserve"> 6-1/4710</t>
  </si>
  <si>
    <t>Булингийн нягт хэмжигч нийлүүлэх</t>
  </si>
  <si>
    <t>2020.09.09</t>
  </si>
  <si>
    <t>Боловсролын салбарын тоног төхөөрөмж /УБ, СХД, 18,19,23,27,39 дүгээр хороо/</t>
  </si>
  <si>
    <t>2020.07.09</t>
  </si>
  <si>
    <t>БГ-725 маркийн хөргөх цамхаг №2 их засварын ажил</t>
  </si>
  <si>
    <t>Хөрсний геологийн ажил /ХБ-6, ХБ-4/</t>
  </si>
  <si>
    <t xml:space="preserve"> 2020.07.10</t>
  </si>
  <si>
    <t xml:space="preserve"> 6-1/4745</t>
  </si>
  <si>
    <t>_x000D_
Өөрийн хөрөнгө</t>
  </si>
  <si>
    <t>Гудамжны гэрэлтүүлэг шинээр тавих</t>
  </si>
  <si>
    <t>Хэнтий аймгийн Батширээт сумын ЗДТГ</t>
  </si>
  <si>
    <t>6-1/4452</t>
  </si>
  <si>
    <t>6-1/4722</t>
  </si>
  <si>
    <t>Эм эмнэлгийн хэрэгсэл нийлүүлэх Багц-24</t>
  </si>
  <si>
    <t xml:space="preserve"> 6-1/4589</t>
  </si>
  <si>
    <t>Хөдөлмөр хамгааллын өвөл, зуны хувцас</t>
  </si>
  <si>
    <t>Багануур зүүн, өмнөд бүсийн цахилгаан түгээх сүлжээ ТӨХК</t>
  </si>
  <si>
    <t xml:space="preserve"> 2020.07.16</t>
  </si>
  <si>
    <t xml:space="preserve"> 6-1/4787</t>
  </si>
  <si>
    <t>4DBG/20/6005</t>
  </si>
  <si>
    <t>Амхадын зориулалттай амралт, сувилалын үйлчилгээ үзүүлэх</t>
  </si>
  <si>
    <t>Сургуулийн барилга, урлаг заал, 320 суудал /Хэнтий батноров сум/</t>
  </si>
  <si>
    <t>6-1/4584%</t>
  </si>
  <si>
    <t>6-1/4708</t>
  </si>
  <si>
    <t>Сургуулийн дотуур байрны барилгын их засвар /Баян-Өлгий, Толбо сум/</t>
  </si>
  <si>
    <t xml:space="preserve">Будаг шүршигч төхөөрөмж </t>
  </si>
  <si>
    <t xml:space="preserve"> 6-1/4488</t>
  </si>
  <si>
    <t xml:space="preserve"> 6-1/4717</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</si>
  <si>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Багц-3</t>
  </si>
  <si>
    <t xml:space="preserve">Нийслэлийн мал, эмнэлгийн газар </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</si>
  <si>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Багц-1</t>
  </si>
  <si>
    <t>Хатаалгын цахилгаан зуухны сэлбэг нийлүүлэх</t>
  </si>
  <si>
    <t>6-1/4545</t>
  </si>
  <si>
    <t>2020.07.16</t>
  </si>
  <si>
    <t>6-1/4780</t>
  </si>
  <si>
    <t>2020.06.09,
400OLCBD202832</t>
  </si>
  <si>
    <t>2020.07.17
6-1/4805</t>
  </si>
  <si>
    <t>Кабель нийлүүлэх</t>
  </si>
  <si>
    <t xml:space="preserve"> 6-1/4489</t>
  </si>
  <si>
    <t xml:space="preserve"> 6-1/4716</t>
  </si>
  <si>
    <t>Баянгол дүүргийн нийтийн зориулалттай орон сууцны барилгын фасад /5,6,18 дугаар хороо/ Багц-2</t>
  </si>
  <si>
    <t>ЗИТОП ХХК</t>
  </si>
  <si>
    <t>Баянгол дүүргийн нийтийн зориулалттай орон сууцны барилгын фасад /5,6,18 дугаар хороо/ Багц-3</t>
  </si>
  <si>
    <t>Манхан суманд 40 га талбайд ойжуулалт хийх</t>
  </si>
  <si>
    <t xml:space="preserve"> 6-1/4789</t>
  </si>
  <si>
    <t>Халуун усны барилга /Баян-Өлгий, Сагсай сум/</t>
  </si>
  <si>
    <t xml:space="preserve"> 6-1/4472</t>
  </si>
  <si>
    <t xml:space="preserve"> 6-1/4719</t>
  </si>
  <si>
    <t>Судалгаа лабораторын төхөөрөмж</t>
  </si>
  <si>
    <t>6-1/4649</t>
  </si>
  <si>
    <t xml:space="preserve"> 6-1/4715</t>
  </si>
  <si>
    <t xml:space="preserve">
49,484,950</t>
  </si>
  <si>
    <t>Давтамж хувьсгуур нийлүүлэх</t>
  </si>
  <si>
    <t>Хөвсгөл дулааны станц ТӨХК</t>
  </si>
  <si>
    <t xml:space="preserve"> 2020.07.08</t>
  </si>
  <si>
    <t xml:space="preserve"> 6-1/4661</t>
  </si>
  <si>
    <t>Амралт цогцолборын газрын барилга</t>
  </si>
  <si>
    <t>6-1/4651</t>
  </si>
  <si>
    <t>6-1/4784</t>
  </si>
  <si>
    <t>Налайх дүүрэгт нэн шаардлагатай хот тохижилтын тусгай зориулалтын автомашин худалдан авах</t>
  </si>
  <si>
    <t>Налайх дүүргийн ЗДТГ</t>
  </si>
  <si>
    <t>6-1/4645</t>
  </si>
  <si>
    <t>6-1/4782</t>
  </si>
  <si>
    <t>Сургуулиудын граж, засвар, тохижилт /УБ, БГД, 11,15,16,17,18,19 дүгээр хороо/ Багц-1, 4, 6</t>
  </si>
  <si>
    <t>6-1/4652</t>
  </si>
  <si>
    <t>6-1/4783</t>
  </si>
  <si>
    <t>"Токарын машинууд" Багц-2</t>
  </si>
  <si>
    <t xml:space="preserve"> 6-1/4660</t>
  </si>
  <si>
    <t xml:space="preserve"> 6-1/4720</t>
  </si>
  <si>
    <t>Орон сууцны фасадны дулаалга Багц-2</t>
  </si>
  <si>
    <t xml:space="preserve"> 6-1/4040</t>
  </si>
  <si>
    <t xml:space="preserve"> 6-1/4718</t>
  </si>
  <si>
    <t>Гэр хорооллын байруудын дулаалга /УБ, ХУД, 4,5,6,7,8 дугаар хороо "Эко яармаг" төсөл/</t>
  </si>
  <si>
    <t>2020.07.08</t>
  </si>
  <si>
    <t xml:space="preserve"> 6-1/4657</t>
  </si>
  <si>
    <t>Соёл урлагийн байгууллагад гэрэл, дууны тоног төхөөрөмж худалдан авах Багц-1</t>
  </si>
  <si>
    <t>6-1/4664</t>
  </si>
  <si>
    <t>Төвлөрсөн хогийн цэгүүдийн ариутгал халдваргүйтгэлийн ажил</t>
  </si>
  <si>
    <t xml:space="preserve"> 6-1/4659</t>
  </si>
  <si>
    <t xml:space="preserve"> 2020.07.17</t>
  </si>
  <si>
    <t xml:space="preserve"> 6-1/4815</t>
  </si>
  <si>
    <t>2020.07.17</t>
  </si>
  <si>
    <t>Дотуур байрны засварын ажил /Баян-Өлгий, Бугат сум/</t>
  </si>
  <si>
    <t>6-1/4665</t>
  </si>
  <si>
    <t xml:space="preserve">УБ-Багануур чиглэлийн авто замаас 4 дүгээр хорооны Алтай хэсгийн "Божу" ХХК-ийн хүнсний дэлгүүр хүртэлх автозамын ажил </t>
  </si>
  <si>
    <t>НАЗХГ</t>
  </si>
  <si>
    <t>Нийслэлийн замын сан</t>
  </si>
  <si>
    <t>Завхан аймгийн Эрдэнэхайрхан сумын хүүхдийн цэцэрлэгийн барилгын өргөтгө</t>
  </si>
  <si>
    <t>6-1/4666</t>
  </si>
  <si>
    <t>Гадаадын хөрөнгө оруулалт</t>
  </si>
  <si>
    <t>Завхан аймаг дахь Доной нисэх буудлын барилгын дээврийн ажил</t>
  </si>
  <si>
    <t xml:space="preserve"> 6-1/4671</t>
  </si>
  <si>
    <t xml:space="preserve"> 6-1/4786</t>
  </si>
  <si>
    <t>3810BID9286</t>
  </si>
  <si>
    <t>Эрдэм шинжилгээ, судалгааны ажил Багц-1</t>
  </si>
  <si>
    <t xml:space="preserve"> 6-1/4658</t>
  </si>
  <si>
    <t xml:space="preserve"> 6-1/4788</t>
  </si>
  <si>
    <t>Жийргэвч</t>
  </si>
  <si>
    <t>сунгасан</t>
  </si>
  <si>
    <t>Нийтийн зориулалттай орон сууцны барилгын дээврийн ажил гүйцэтгэх</t>
  </si>
  <si>
    <t>2020.07.20</t>
  </si>
  <si>
    <t>453DBG/20/6700</t>
  </si>
  <si>
    <t>Дээжийн шошго</t>
  </si>
  <si>
    <t>Гадаад оюутны их засварын ажил</t>
  </si>
  <si>
    <t>2020.07.21</t>
  </si>
  <si>
    <t>Оффис иж бүрдэл тавилга</t>
  </si>
  <si>
    <t>Өрмийн сэлбэг нийлүүлэх</t>
  </si>
  <si>
    <t>6-1/4809</t>
  </si>
  <si>
    <t>504,327,600 </t>
  </si>
  <si>
    <t>Сунгасан</t>
  </si>
  <si>
    <t>Төвийн бүсийн салбарын конторын 3 давхар барилгын дотор засварын ажил</t>
  </si>
  <si>
    <t>Хэнтий Бор-Өндөр тооцооны төвийн барилга</t>
  </si>
  <si>
    <t xml:space="preserve"> 6-1/4746</t>
  </si>
  <si>
    <t xml:space="preserve"> 2020.07.20</t>
  </si>
  <si>
    <t xml:space="preserve"> 6-1/4846</t>
  </si>
  <si>
    <t>Есөнбулаг сумын инженер шугам сүлжээний траншейг тагжуулах эвдэрсэн газар, гуу жалгыг тэгшлэх</t>
  </si>
  <si>
    <t>6-1/4772</t>
  </si>
  <si>
    <t xml:space="preserve"> 2020.07.21</t>
  </si>
  <si>
    <t xml:space="preserve"> 6-1/4884</t>
  </si>
  <si>
    <t>Ном, бусад хэвлэмэл материал хэвлэх</t>
  </si>
  <si>
    <t>Улсын ерөнхий прокурор</t>
  </si>
  <si>
    <t>Тусгай зориулалтын компьютер, тоног төхөөрөмж, сэлбэг нийлүүлэх</t>
  </si>
  <si>
    <t xml:space="preserve"> 6-1/4721</t>
  </si>
  <si>
    <t xml:space="preserve"> 6-1/4973</t>
  </si>
  <si>
    <t>Эрүүл мэндийн төвийн их засвар /Өвөрхангай, Есөнзүйл сум/</t>
  </si>
  <si>
    <t>2020.07.22</t>
  </si>
  <si>
    <t>Лабораторийн багаж, тоног төхөөрөмж</t>
  </si>
  <si>
    <t>Шинжлэх ухааны академи Физик технологийн хүрээлэн</t>
  </si>
  <si>
    <t>6-1/4810</t>
  </si>
  <si>
    <t>Галын төхөөрөмж нийлүүлэх</t>
  </si>
  <si>
    <t>Сум дундын эмнэлэгт яаралтай тусламжийн нэн шаардлагатай багаж тоног төхөөрөмж нийлүүлэх</t>
  </si>
  <si>
    <t>Өмнөговь аймгийн Цогтцэций сумын ЗДТГ</t>
  </si>
  <si>
    <t>2020.07.23</t>
  </si>
  <si>
    <t>Музейн барилга /Өвөрхангай, Арвайхээр/</t>
  </si>
  <si>
    <t>Цогт-Овоо сумын төвд дугуйн зам барих</t>
  </si>
  <si>
    <t>Өмнөговь аймгийн Цогт-Овоо сумын ЗДТГ</t>
  </si>
  <si>
    <t>Хогийн тэрэг, тэрэгний дугуй нийлүүлэх</t>
  </si>
  <si>
    <t>120 мянгатын 1,4,6,7,10,13,14,15,16,17,18,19,20 дугаар байр /ХУД, 1-р хороо/</t>
  </si>
  <si>
    <t xml:space="preserve">Хот байгуулалт, хөгжлийн газар </t>
  </si>
  <si>
    <t>Эрүүл мэндийн төвийн барилга, 5 ор /Баян-өлгий, Ногооннуур сум, Ховд баг/</t>
  </si>
  <si>
    <t>ГССҮТ-ийн дээвэр, дулаан хангамж, агаар сэлгэлт, хэрэгцээний халуун усны системийн засвар Багц-1</t>
  </si>
  <si>
    <t>6-14814</t>
  </si>
  <si>
    <t xml:space="preserve"> 2020.07.24</t>
  </si>
  <si>
    <t xml:space="preserve"> 6-1/4961</t>
  </si>
  <si>
    <t>11-р хорооллын А,В хэсэгт инженерийн шугам сүлжээний төлөвлөлтийн зураг төсөл боловсруулах</t>
  </si>
  <si>
    <t>2020.07.24</t>
  </si>
  <si>
    <t>Төмөр замын механик сэлбэг</t>
  </si>
  <si>
    <t xml:space="preserve"> 6-1/4817</t>
  </si>
  <si>
    <t>Орос цэцэрлэгийн гадна талбайн тохижилт</t>
  </si>
  <si>
    <t>6-1/4806</t>
  </si>
  <si>
    <t xml:space="preserve"> 6-1/4959</t>
  </si>
  <si>
    <t>Гэмтэл согог судлалын үндэсний төвийн дээвэр, дулаан хангамж, агаар сэлгэлт, хэрэгцээний халуун усны системын засварын ажил багц 2</t>
  </si>
  <si>
    <t xml:space="preserve"> 6-1/4836</t>
  </si>
  <si>
    <t xml:space="preserve"> 2020.07.31</t>
  </si>
  <si>
    <t xml:space="preserve"> 6-1/5096</t>
  </si>
  <si>
    <t>5 найман айлын фасад /4-р баг/</t>
  </si>
  <si>
    <t>2020.07.27</t>
  </si>
  <si>
    <t>Хүнд даацын автомашины жолоочийн аюулгүй ажилгааны иж бүрдэл</t>
  </si>
  <si>
    <t>2020.07.30</t>
  </si>
  <si>
    <t>6-1/5077</t>
  </si>
  <si>
    <t>Тусгай зориулалтын компьютер тоног төхөөрөмж сэлбэг нийлүүлэх</t>
  </si>
  <si>
    <t>Хог тээврийн автомашиин /Говь-Алтай/</t>
  </si>
  <si>
    <t>Говь-Алтай аймгийн Дарви сумын ЗДТГ</t>
  </si>
  <si>
    <t xml:space="preserve"> 6-1/5078</t>
  </si>
  <si>
    <t>6-1/5079</t>
  </si>
  <si>
    <t>Хан-Уул дүүргийн цэцэрлэгийн 280 ортой өргөтгөлийн барилга</t>
  </si>
  <si>
    <t>2020.07.29</t>
  </si>
  <si>
    <t xml:space="preserve"> 6-1/4832</t>
  </si>
  <si>
    <t xml:space="preserve"> 6-1/4974</t>
  </si>
  <si>
    <t xml:space="preserve"> 2020.07.22</t>
  </si>
  <si>
    <t xml:space="preserve"> 6-1/4892</t>
  </si>
  <si>
    <t>Лабораторын шинжилгээний ажил (петрографи, минераграфийн шинжилгээ)</t>
  </si>
  <si>
    <t xml:space="preserve"> 6-1/4891</t>
  </si>
  <si>
    <t>Лабораторын шинжилгээний ажил (олон элементийн химийн шинжилгээний ажил)</t>
  </si>
  <si>
    <t>Цахилгаан хөдөлгүүрийн щётка</t>
  </si>
  <si>
    <t>6-1/4913</t>
  </si>
  <si>
    <t>БОЭТ-ийн халдвартын тасгийн барилгын засвар</t>
  </si>
  <si>
    <t>орон нутгийн төсөв</t>
  </si>
  <si>
    <t>Налайх дүүргийн ерөнхий боловсролын сургуулийн 109 дүгээр сургуулийн гадна талбайд хөл бөмбөгийн талбай байгуулах</t>
  </si>
  <si>
    <t>2020.07.31</t>
  </si>
  <si>
    <t>Цэцэрлэгийн барилга, 200 ор /Баян-Өлгий, Өлгий сум/</t>
  </si>
  <si>
    <t xml:space="preserve"> 6-1/4890</t>
  </si>
  <si>
    <t xml:space="preserve"> 2020.08.03</t>
  </si>
  <si>
    <t xml:space="preserve"> 6-1/5193</t>
  </si>
  <si>
    <t>1200 оюутны байранд тавилга, эд хогшил, тоног төхөөрөмж нийлүүлэх Багц-2</t>
  </si>
  <si>
    <t>Хүнд даацын аютомашины гэрэл</t>
  </si>
  <si>
    <t>2020.08.03</t>
  </si>
  <si>
    <t>Баяжуулах үйлдвэр, хаягдлын аж ахуйн хэсэгийн насосын станцаас СПП-1 хүртэл 1 км урт 1200 мм ган хоолойг 1400 мм-ийн ган хоолойгоор солих</t>
  </si>
  <si>
    <t>2020.08.04</t>
  </si>
  <si>
    <t>6-1/5187</t>
  </si>
  <si>
    <t xml:space="preserve">Өргөн хэрэглээний хүнсний бүтээгдэхүүн </t>
  </si>
  <si>
    <t>Хүүхдийн төв сувилал</t>
  </si>
  <si>
    <t xml:space="preserve"> 6-1/4975</t>
  </si>
  <si>
    <t>Проекторын аппарат нийлүүлэх</t>
  </si>
  <si>
    <t>305OLCBD203025 </t>
  </si>
  <si>
    <t>+++++++++++++++++++++++++++++++++++++++++++++++++++++++++++++++++</t>
  </si>
  <si>
    <t>Гэр хорооллыг дулаан, цэвэр усан хангамжийн шугам сүлжээнд холбох /Төв, Зуунмод сум 2,4,5,6-р баг/</t>
  </si>
  <si>
    <t xml:space="preserve"> 6-1/4979</t>
  </si>
  <si>
    <t>Алтай чуулгын хуучин барилгыг "Багшийн хөгжлийн ордон" болгож өөрчлөх засварын ажил</t>
  </si>
  <si>
    <t>Сум дундын эмнэлгийн барилгын их засвар /Баян-Өлгий, Дэлүүн сум/</t>
  </si>
  <si>
    <t>Шуудангийн хүргэлтийн автомашин нийлүүлэх</t>
  </si>
  <si>
    <t>2020.08.05</t>
  </si>
  <si>
    <t>23-07/139</t>
  </si>
  <si>
    <t>Мэргэжлийн хяналтын болон мал эмнэлгийн лабораториудын барилга угсралтын ажил Багц-2</t>
  </si>
  <si>
    <t>ШСАА</t>
  </si>
  <si>
    <t>АХБ</t>
  </si>
  <si>
    <t>Гал унтраах автомат систем</t>
  </si>
  <si>
    <t xml:space="preserve"> 6-1/4976</t>
  </si>
  <si>
    <t>Сургуулийн барилга, 240 суудал /Ховд, Ховд сум/</t>
  </si>
  <si>
    <t xml:space="preserve"> 6-1/4972</t>
  </si>
  <si>
    <t xml:space="preserve"> 2020.08.05</t>
  </si>
  <si>
    <t xml:space="preserve"> 6-1/5211</t>
  </si>
  <si>
    <t>Хог зайлуулалт хийх хогны машин нийлүүлэх</t>
  </si>
  <si>
    <t>Өвөрхангай аймгийн Бат-Өлзий сумын ЗДТГ</t>
  </si>
  <si>
    <t>2020.07.28</t>
  </si>
  <si>
    <t xml:space="preserve">Малын үүлдэр угсааг сайжруулах </t>
  </si>
  <si>
    <t>Ховд аймгийн Чандмань сумын ЗДТГ</t>
  </si>
  <si>
    <t>Оюуны өмчийн газар тоног төхөөрөмж нийлүүлэх гүйцэтгэгчийг сонгон шалгаруулах</t>
  </si>
  <si>
    <t>Оюуны өмчийн газар</t>
  </si>
  <si>
    <t xml:space="preserve"> 6-1/4971</t>
  </si>
  <si>
    <t xml:space="preserve"> 2020.08.06</t>
  </si>
  <si>
    <t xml:space="preserve"> 6-1/5231</t>
  </si>
  <si>
    <t>Уран сайхны кино, баримтат олон ангит кино бүтээх ажлын гүйцэтгэгчийг сонгох /Багц 1,2,3/</t>
  </si>
  <si>
    <t>Баяндалай сумын эрүүл мэндийн төвийн туслах барилга байгууламжийг барих ажлыг эхлүүлэх</t>
  </si>
  <si>
    <t>Өмнөговь аймгийн Баяндалай сумын ЗДТГ</t>
  </si>
  <si>
    <t>202.08.06</t>
  </si>
  <si>
    <t>Барилгын салбарын нэгдсэн бүртгэл мэдээллийн сангийн цахим системийн хөгжүүлэлт</t>
  </si>
  <si>
    <t>2020.08.06</t>
  </si>
  <si>
    <t xml:space="preserve"> 6-1/5230</t>
  </si>
  <si>
    <t>Хамтран санхүүжүүлэх</t>
  </si>
  <si>
    <t>Замын-Үүд дэх Гаалийн газрын конторын барилгын засварын ажил</t>
  </si>
  <si>
    <t>6-1/5020</t>
  </si>
  <si>
    <t>Сталь листовая</t>
  </si>
  <si>
    <t xml:space="preserve">2020.7.29 </t>
  </si>
  <si>
    <t>1569517000 </t>
  </si>
  <si>
    <t>Улсын мал эмнэлгийн ариун цэврийн төв лабораторийн хуучин барилгын их засварын ажил</t>
  </si>
  <si>
    <t>6-1/5160</t>
  </si>
  <si>
    <t>Нарийний услалтын системийн их засварын ажил</t>
  </si>
  <si>
    <t>Өмнөговь аймгийн Ханхонгор сумын ЗДТГ</t>
  </si>
  <si>
    <t>2020.08.10</t>
  </si>
  <si>
    <t>6-1/5285</t>
  </si>
  <si>
    <t>4, 5, 6, 7, 11-р багийн гэр хороололд дэд бүтцийн шугам засвар багц 4</t>
  </si>
  <si>
    <t xml:space="preserve"> 6-1/5067</t>
  </si>
  <si>
    <t>Зөөврийн дизель 60кВт, ДДТ-үүдийн гадна цахилгаан хангамжийн материал нийлүүлэх</t>
  </si>
  <si>
    <t>Аймгийн нэгдсэн эмнэлэгт дижитал суурин рентген аппарат нийлүүлэх</t>
  </si>
  <si>
    <t>Засаг даргын тамгын газрын барилга /Хөвсгөл, Түнэл сум/</t>
  </si>
  <si>
    <t>Чингэлтэй дүүргийн 72 дугаар сургуулийн засварын ажил гүйцэтгэх</t>
  </si>
  <si>
    <t xml:space="preserve"> 6-1/5146</t>
  </si>
  <si>
    <t xml:space="preserve"> 2020.08.17</t>
  </si>
  <si>
    <t xml:space="preserve"> 6-1/5422</t>
  </si>
  <si>
    <t>Мэдээлэл холбооны технологийн сургуульд оюутан бүрт зориулсан хувцас, хэрэгсэл хадгалах ухаалаг шүүгээ нийлүүлэх</t>
  </si>
  <si>
    <t xml:space="preserve"> 6-1/5148</t>
  </si>
  <si>
    <t xml:space="preserve"> 2020.08.11</t>
  </si>
  <si>
    <t xml:space="preserve"> 6-1/5312</t>
  </si>
  <si>
    <t>6-1/5229</t>
  </si>
  <si>
    <t>Ахмадын 901, 902 дугаар байрны орчим тохижилт хийх /СБД, 11-р хороо/</t>
  </si>
  <si>
    <t>2020.08.12</t>
  </si>
  <si>
    <t>Завхан аймгийн Эрдэнэхайрхан сумын хүүхдийн цэцэрлэгийн барилгын өргөтгөл</t>
  </si>
  <si>
    <t>2020.08.07</t>
  </si>
  <si>
    <t>Арматур нийлүүлэх</t>
  </si>
  <si>
    <t>Заслын угсардаг шат нийлүүлэх</t>
  </si>
  <si>
    <t>2020.08.13</t>
  </si>
  <si>
    <t>6-1/5336</t>
  </si>
  <si>
    <t>Сургуулийн хичээлийн байрын А корпус, спрот заалын их засвар /Баян-Өлгий, Баяннуур сум/</t>
  </si>
  <si>
    <t>2020.08.11</t>
  </si>
  <si>
    <t>Уурхайгаас Цогтэций сумын төвтэй холбох 13.5 км хатуу хучилттай авто замын барилгын ажилд техник технологийн хяналт тавих зөвлөх үйлчилгээ</t>
  </si>
  <si>
    <t xml:space="preserve"> 6-1/5149</t>
  </si>
  <si>
    <t xml:space="preserve"> 2020.08.13</t>
  </si>
  <si>
    <t xml:space="preserve"> 6-1/5355</t>
  </si>
  <si>
    <t>Цанхийн уурхайн нүүрсний дээжийн шинжилгээ хийх</t>
  </si>
  <si>
    <t>6-1/5353</t>
  </si>
  <si>
    <t>2020.06.17
427DBG/20/6534</t>
  </si>
  <si>
    <t>Бутлуур MP-800</t>
  </si>
  <si>
    <t>2020.08.14</t>
  </si>
  <si>
    <t>ХДХВ, тэмбүүгийн оношлуур, лабораторийн зарим дагалдах хэрэгсэл Багц-1</t>
  </si>
  <si>
    <t>Сумын төвийн үерийн усны далан шуудуу /Өвөрхангай, Уянга сум/</t>
  </si>
  <si>
    <t xml:space="preserve">Тэсгэний 2 худгийг цахилгаанд холбох </t>
  </si>
  <si>
    <t>Налайх дүүргийн нийтийн эзэмшлийн гудамж, зам талбайд явган хүний зам шинээр тавих, засварлах ажил</t>
  </si>
  <si>
    <t xml:space="preserve"> 6-1/5147</t>
  </si>
  <si>
    <t xml:space="preserve"> 6-1/5343</t>
  </si>
  <si>
    <t>Эм, эмнэлгийн хэрэгсэл, урвалж, оношлуур худалдан авах Багц-35</t>
  </si>
  <si>
    <t xml:space="preserve">Эрдэм шинжилээ, судалгааны ажил Багц-4 </t>
  </si>
  <si>
    <t>Хүүхдийн тоглоомын талбай байгуулах</t>
  </si>
  <si>
    <t>Дорнод аймгийн Дашбалбар сумын ЗДТГ</t>
  </si>
  <si>
    <t>2020.08.17</t>
  </si>
  <si>
    <t>Спорт бараа хэрэгсэл</t>
  </si>
  <si>
    <t>Баянцагаан багт 04-ийн шугам барих</t>
  </si>
  <si>
    <t>Архангай аймгийн Жаргалант сумын ЗДТГ</t>
  </si>
  <si>
    <t>2020.08.19</t>
  </si>
  <si>
    <t>Шинжлэх ухааны академийн Газарзүй Геоэкологийн хүрээлэнгийн 303, 304, 413 тоот өрөөний дотор засварын ажил гүйцэтгэх</t>
  </si>
  <si>
    <t>Газарзүй-Геоэкологийн хүрээлэн</t>
  </si>
  <si>
    <t>Цахилгаан тоног төхөөрөмж нийлүүлэх</t>
  </si>
  <si>
    <t>6-1/5428</t>
  </si>
  <si>
    <t>Хүнд даацын автомашины хөдөлгүүрийн шүүр нийлүүлэх</t>
  </si>
  <si>
    <t xml:space="preserve">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t>
  </si>
  <si>
    <t>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t>
  </si>
  <si>
    <t>2020.08.21</t>
  </si>
  <si>
    <t xml:space="preserve">Хүйтнээр хатуурах холимгийн лабораторийн төхөөрөмж </t>
  </si>
  <si>
    <t>Хан-Уул дүүргийн 12 дугаар цэцэрлэгийн өргөтгөлийн барилгын гадна инженерийн шугам, сүлжээ, дэд өртөө, зам талбайн тохижилтын ажил</t>
  </si>
  <si>
    <t xml:space="preserve"> 6-1/5518</t>
  </si>
  <si>
    <t>Цэцэрлэгийн барилга /Завхан, Улиастай сум, 9 дүгээр цэцэрлэг/</t>
  </si>
  <si>
    <t xml:space="preserve"> 6-1/5437</t>
  </si>
  <si>
    <t xml:space="preserve"> 2020.08.26</t>
  </si>
  <si>
    <t xml:space="preserve"> 6-1/5610</t>
  </si>
  <si>
    <t>COVID цар тахлын эсрэг тэмцэхэд шаардлагатай эм, эмнэлгийн хэрэгсэл, тоног төхөөрөмж, хамгаалалтын хэрэгсэл бэлтгэн нийлүүлэх Багц-4</t>
  </si>
  <si>
    <t xml:space="preserve"> 6-1/5423</t>
  </si>
  <si>
    <t>2020.08.27</t>
  </si>
  <si>
    <t>Сумын төвийн байр хороололд гэрэлтүүлэг хийх</t>
  </si>
  <si>
    <t>Өмнөговь аймгийн Булган сумын ЗДТГ</t>
  </si>
  <si>
    <t>2020.08.26</t>
  </si>
  <si>
    <t>Хүүхдийн зуслан байгуулах</t>
  </si>
  <si>
    <t xml:space="preserve"> 6-1/5611</t>
  </si>
  <si>
    <t>Хацарт бутлуур Crush master CM 20i нийлүүлэх</t>
  </si>
  <si>
    <t>Б-Софт ХХК</t>
  </si>
  <si>
    <t>Эрдэнэт цогцолборын дэд бүтэц барих ажил</t>
  </si>
  <si>
    <t>2020.08.31</t>
  </si>
  <si>
    <t>6-1/5707</t>
  </si>
  <si>
    <t>Аймгийн нэгдсэн эмнэлгийн дотор халаалтын системийн гол шугамын засварын ажил</t>
  </si>
  <si>
    <t>Хатуу хайлш Pramet нийлүүлэх</t>
  </si>
  <si>
    <t>2020.08.28</t>
  </si>
  <si>
    <t>Калориметр нийлүүэх</t>
  </si>
  <si>
    <t>2020.09.02</t>
  </si>
  <si>
    <t>Хатуу хайлш Sandvik нийлүүлэх</t>
  </si>
  <si>
    <t>Ёлын ам, Хонгорын гол чиглэлийн шороон замын зураг төсөв боловсруулах</t>
  </si>
  <si>
    <t>6-1/5519</t>
  </si>
  <si>
    <t xml:space="preserve"> 2020.08.21</t>
  </si>
  <si>
    <t xml:space="preserve"> 6-1/5523</t>
  </si>
  <si>
    <t>Цавуу болон төрөл бүрийн сэлбэг материал Багц-7</t>
  </si>
  <si>
    <t>6-1/5743</t>
  </si>
  <si>
    <t>БҮ.ХААХ. Цагаан тоос дарах тусгай зориулалтын техникийн гараж шинээр барих</t>
  </si>
  <si>
    <t xml:space="preserve"> 6-1/5524</t>
  </si>
  <si>
    <t xml:space="preserve"> 2020.08.28</t>
  </si>
  <si>
    <t xml:space="preserve"> 6-1/5642</t>
  </si>
  <si>
    <t>Хэнтий аймгийн Өндөрхаан нисэх онгоцны буудлыг шинэчлэн барих Багц-1</t>
  </si>
  <si>
    <t xml:space="preserve"> 6-1/5525</t>
  </si>
  <si>
    <t xml:space="preserve"> 2020.09.03</t>
  </si>
  <si>
    <t xml:space="preserve"> 6-1/5784</t>
  </si>
  <si>
    <t>20 сургууль, цэцэрлэгийн цогцолборын нам даралтын зуухыг эрчим хүчний хэмнэлттэй хий, цахилгаан бойлуураар солих Багц-1</t>
  </si>
  <si>
    <t>Ангилагч машины хуягууд Багц-2</t>
  </si>
  <si>
    <t>Соёлын төвийн барилгыг барих ажлыг эхлүүлэх</t>
  </si>
  <si>
    <t>Өмнөговь аймгийн Мандал-Овоо сумын ЗДТГ</t>
  </si>
  <si>
    <t>Сумын төвийн гэрэлтүүлэг, тохижилт /Өвөрхангай, Хаххорин сум/</t>
  </si>
  <si>
    <t>6-1/5701</t>
  </si>
  <si>
    <t>Даатгалын үйлчилгээ Багц 3</t>
  </si>
  <si>
    <t>2020.09.08</t>
  </si>
  <si>
    <t>Даатгалын үйлчилгээ Багц 1,2,3</t>
  </si>
  <si>
    <t>Унд усны худаг гаргах ажил Багц-1</t>
  </si>
  <si>
    <t xml:space="preserve"> 6-1/5641</t>
  </si>
  <si>
    <t>Бугат сумын Ханжаргалант багийн төвийн байрыг засварлах</t>
  </si>
  <si>
    <t>Булган аймгийн Бугат сумын ЗДТГ</t>
  </si>
  <si>
    <t>Баримтын хортой цаас нийлүүлэх</t>
  </si>
  <si>
    <t>2020.09.07</t>
  </si>
  <si>
    <t>6-1/5828</t>
  </si>
  <si>
    <t>Баян-Өлгий аймгийн Сагсай сумын 100 хүүхдийн дотуур байрны дээвэр болон их засварын ажил</t>
  </si>
  <si>
    <t>2020.09.01</t>
  </si>
  <si>
    <t>6-1/5716</t>
  </si>
  <si>
    <t>Цэцэрлэгийн барилга, 50 ор /Баян-Өлгий, Баяннуур сум, "Ак арал" баг/</t>
  </si>
  <si>
    <t>2020.09.10</t>
  </si>
  <si>
    <t>дээврийн материал ХХК</t>
  </si>
  <si>
    <t>Багахангай дүүргийн нийтийн эзэмшлийн гудамж, зам талбайд явган хүний зам шинээр хийх, засварлах</t>
  </si>
  <si>
    <t>Багахангийн дүүргийн ХААА</t>
  </si>
  <si>
    <t>Камержуулалт /1-11, 14-21 дүгээр хороо/</t>
  </si>
  <si>
    <t>2020.08.25</t>
  </si>
  <si>
    <t>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t>
  </si>
  <si>
    <t>Улаанбаатар төмөр зам ХХН</t>
  </si>
  <si>
    <t>Цавуу болон төрөл бүрийн сэлбэг материал Багц-2</t>
  </si>
  <si>
    <t>2020.09.03</t>
  </si>
  <si>
    <t>Тэсгэний 2 худгийн цахилгаанд холбох</t>
  </si>
  <si>
    <t>Услалтын системүүдийг шинэчлэн засварлаж, шинэ техник технологийг нэвтрүүлэх замаар тариалалтын талбайг нэмэгдүүлэх</t>
  </si>
  <si>
    <t>6-1/5717</t>
  </si>
  <si>
    <t>Авто замын засвар, шинэчлэл /Ховд, Чандмань сум/</t>
  </si>
  <si>
    <t>2020.09.14</t>
  </si>
  <si>
    <t>Спорт цогцолбор металл хийцүүдийг зэврэлтээс хамгаалах ажил, 3 дугаар давхарын заалны их засвар</t>
  </si>
  <si>
    <t>6-1/5856</t>
  </si>
  <si>
    <t>Дулаан хангамж, дотор халаалтын  системийн засвар</t>
  </si>
  <si>
    <t>БШУС</t>
  </si>
  <si>
    <t>Оюутны 5 дугаар байрны усргал засвар</t>
  </si>
  <si>
    <t xml:space="preserve">МУИС </t>
  </si>
  <si>
    <t>2020.09.15</t>
  </si>
  <si>
    <t>6-1/6012</t>
  </si>
  <si>
    <t>Байгаль орчны аудит</t>
  </si>
  <si>
    <t>Мах нөөцлөх зоорь барих ажил</t>
  </si>
  <si>
    <t xml:space="preserve"> 2020.09.15</t>
  </si>
  <si>
    <t xml:space="preserve"> 6-1/6004</t>
  </si>
  <si>
    <t xml:space="preserve">Даатгалын үйлчилгээ </t>
  </si>
  <si>
    <t>Уурхайн техникийн сэлбэг нийлүүлэх Багц-2</t>
  </si>
  <si>
    <t>2020.09.11</t>
  </si>
  <si>
    <t>Цагдаагийн байгууллагын музейг засварлах</t>
  </si>
  <si>
    <t>УХЦ цэвэрлэх байгууламжаас Хаягдлын аж ахуйн далан руу цэвэрлэгдсэн ус шахах</t>
  </si>
  <si>
    <t>2020.09.16</t>
  </si>
  <si>
    <t>6-1/6047</t>
  </si>
  <si>
    <t>Лингафоны танхим тохижуулах</t>
  </si>
  <si>
    <t>Ховдын бүсийн оношилгоо эмчилгээний төв</t>
  </si>
  <si>
    <t xml:space="preserve">Камер, камерийн дагалдах хэрэгсэл </t>
  </si>
  <si>
    <t>Соронз</t>
  </si>
  <si>
    <t>6-1/5996</t>
  </si>
  <si>
    <t>Бетон дэрний CZ маягийн бэхэлгээ худалдан авах</t>
  </si>
  <si>
    <t xml:space="preserve">Цэцэрлэг амбулаторын засварын материал </t>
  </si>
  <si>
    <t xml:space="preserve"> 6-1/5846</t>
  </si>
  <si>
    <t xml:space="preserve"> 2020.09.18</t>
  </si>
  <si>
    <t xml:space="preserve"> 6-1/6075</t>
  </si>
  <si>
    <t>Алсын удирдлагатай хэт богино долгионы станц RCAG иж бүрдэл нийлүүлэх</t>
  </si>
  <si>
    <t xml:space="preserve"> 6-1/5848</t>
  </si>
  <si>
    <t xml:space="preserve"> 6-1/6104</t>
  </si>
  <si>
    <t>Дээврийн засварын ажил</t>
  </si>
  <si>
    <t>Радио телевизийн үндэсний сүлжээ УТҮГ</t>
  </si>
  <si>
    <t>2020.09.18</t>
  </si>
  <si>
    <t>6-1/6085</t>
  </si>
  <si>
    <t>Экскаваторын сэлбэг</t>
  </si>
  <si>
    <t xml:space="preserve"> 6-1/5847</t>
  </si>
  <si>
    <t xml:space="preserve"> 6-1/6103</t>
  </si>
  <si>
    <t xml:space="preserve"> тийм</t>
  </si>
  <si>
    <t>Эрүүл шүд арга хэмжээг хэрэгжүүлэх хүрээнд шүдний кабинетад шаардлагатай эм бодис нийлүүлэх</t>
  </si>
  <si>
    <t>aq3</t>
  </si>
  <si>
    <t>Монцамэ агентлагийн тоног төхөөрөмж</t>
  </si>
  <si>
    <t>2020.09.21</t>
  </si>
  <si>
    <t>УХЦ-ийн цэвэр ус хангамжийн хэсгийн Ус өргөх 2, 3, 4-р станцийн гадна эвдэрсэн зам талбайг засах, гадна талбайн ус зайлуулах суваг хийх ажил</t>
  </si>
  <si>
    <t>Худалдан авах ажиллагааны цахим танхим байгуулах</t>
  </si>
  <si>
    <t xml:space="preserve"> 2020.09.22</t>
  </si>
  <si>
    <t xml:space="preserve"> 6-1/6158</t>
  </si>
  <si>
    <t xml:space="preserve">Хүнд даацын автосамосвалын сэлбэг </t>
  </si>
  <si>
    <t>6-1/5921</t>
  </si>
  <si>
    <t xml:space="preserve"> 2020.09.16</t>
  </si>
  <si>
    <t xml:space="preserve"> 6-1/6037</t>
  </si>
  <si>
    <t>ЗДТГ-ын тавилга эд хогшил авах</t>
  </si>
  <si>
    <t>Дундговь аймгийн Гурвансайхан сумын ЗДТГ</t>
  </si>
  <si>
    <t xml:space="preserve"> 6-1/6015</t>
  </si>
  <si>
    <t xml:space="preserve">Өвлийн хувцас </t>
  </si>
  <si>
    <t>Тавантолгой төмөр зам ХХК</t>
  </si>
  <si>
    <t>2020.09.23</t>
  </si>
  <si>
    <t>Гудамж талбайн гэрэлтүүлгийг сайжруулах, нэмж суурилуулах</t>
  </si>
  <si>
    <t>Говьсүмбэр аймгийн Сүмбэр сумын ЗДТГ</t>
  </si>
  <si>
    <t>2020.09.22</t>
  </si>
  <si>
    <t>6-1/6149</t>
  </si>
  <si>
    <t>Ерөнхий боловсролын сургуулийн заалны барилгын засварнын ажил</t>
  </si>
  <si>
    <t>2020.9,23</t>
  </si>
  <si>
    <t>Улаанбаатар такси сервис хэрэгжүүлэх төсөл</t>
  </si>
  <si>
    <t>Батсүмбэр орох замаас төвийн хэсэг, арын худаг хүртэлх хатуу хучилттай авто зам /СХД, 21 дүгээр хороо/</t>
  </si>
  <si>
    <t>СХД ХААА</t>
  </si>
  <si>
    <t>2020.09.24</t>
  </si>
  <si>
    <t>6-1/6199</t>
  </si>
  <si>
    <t>Авто зам дагуу явган хүний замын ажил</t>
  </si>
  <si>
    <t>Сүхбаатар аймгийн Эрдэнэцагаан сумын ЗДТГ</t>
  </si>
  <si>
    <t>6-1/6198</t>
  </si>
  <si>
    <t>Төмөр замын хавчаар худалдан авах</t>
  </si>
  <si>
    <t>6-1/5995</t>
  </si>
  <si>
    <t>2020.09.25</t>
  </si>
  <si>
    <t>6-1/6237</t>
  </si>
  <si>
    <t>Бү. ХААХ цагаан тоос дарах тусгай зориулалтын техникийн гараж барих</t>
  </si>
  <si>
    <t xml:space="preserve"> 6-1/6038</t>
  </si>
  <si>
    <t xml:space="preserve"> 2020.09.24</t>
  </si>
  <si>
    <t xml:space="preserve"> 6-1/6187</t>
  </si>
  <si>
    <t>СБУ-100 өрмийн машины өрмийн хошуу цохилтот алх</t>
  </si>
  <si>
    <t>Тоосго болон бусад материал</t>
  </si>
  <si>
    <t>6-1/6039</t>
  </si>
  <si>
    <t>2020.09.28</t>
  </si>
  <si>
    <t>6-1/6246</t>
  </si>
  <si>
    <t xml:space="preserve">Ган хоолой </t>
  </si>
  <si>
    <t>Спорт цогцолбор усан бассуйны их засвар</t>
  </si>
  <si>
    <t xml:space="preserve"> 2020.09.21</t>
  </si>
  <si>
    <t xml:space="preserve"> 6-1/6128</t>
  </si>
  <si>
    <t>Налайхдүүрэгт нэн шаардлагатай хот тохижилтын тусгай зориулалтын авто машин</t>
  </si>
  <si>
    <t>2020.09.30</t>
  </si>
  <si>
    <t>6-1/6313</t>
  </si>
  <si>
    <t>2020.09.29</t>
  </si>
  <si>
    <t>6-1/6279</t>
  </si>
  <si>
    <t>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t>
  </si>
  <si>
    <t>6-1/6334</t>
  </si>
  <si>
    <t>Үл хөдлөх эд хөрөнгө, газар, барилга байгууламж, инженерийн шугам сүлжээнд дахин үнэлгээ хийх</t>
  </si>
  <si>
    <t>6-1/6162</t>
  </si>
  <si>
    <t>Хадаас ба бусад материал</t>
  </si>
  <si>
    <t>Гар багаж материал</t>
  </si>
  <si>
    <t>Авто замын их засварын ажил</t>
  </si>
  <si>
    <t>2020.10.01</t>
  </si>
  <si>
    <t>Бохир ус цэвэрлэх байгууламжийн их засвар</t>
  </si>
  <si>
    <t>Дундговь аймгийн Гурван сайхан сумын ЗДТГ</t>
  </si>
  <si>
    <t>6-1/6179</t>
  </si>
  <si>
    <t>2020.10.02</t>
  </si>
  <si>
    <t xml:space="preserve"> 6-1/6396</t>
  </si>
  <si>
    <t>Гарын авлага хэвлүүлэх</t>
  </si>
  <si>
    <t>Баянхонгор аймгийн Гэр бүл залуучуудын хөгжлийн газар</t>
  </si>
  <si>
    <t>Тоолуур шалгах төхөөрөмж</t>
  </si>
  <si>
    <t xml:space="preserve">ҮХЭХ, газар үндсэн хөрөнгийг үнэлэх </t>
  </si>
  <si>
    <t>6-1/6189</t>
  </si>
  <si>
    <t>Нормын хувцас, зөөлөн эдлэлийг худалдан авах</t>
  </si>
  <si>
    <t>2020.10.05</t>
  </si>
  <si>
    <t>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t>
  </si>
  <si>
    <t xml:space="preserve"> 6-1/6209</t>
  </si>
  <si>
    <t xml:space="preserve"> 6-1/6405</t>
  </si>
  <si>
    <t>Хушаат сумын 10 ортой эмнэлгийн барилгын гол барилга, гэрэлтүүлэг, гадна бохир ус цооног өргөтгөлийн барилгын засварын ажил</t>
  </si>
  <si>
    <t>Дохиолол, төвлөрүүлэлт, хориглолын /ДТХ/ кабель худалдан авах</t>
  </si>
  <si>
    <t>Дохиолол, төвлөрүүлэлт, хориглолын /ДТХ/ дохио, муфт, дагалдах хэрэгсэл худалдан авах</t>
  </si>
  <si>
    <t>Аэродром цэвэрлэгээний авто машин /Дэглий цагаан, Гурван сайхан, ГТҮА нийт 3 ширхэг/</t>
  </si>
  <si>
    <t>2020.10.07</t>
  </si>
  <si>
    <t>Лабораторын хөвүүлэн баяжуулах машин</t>
  </si>
  <si>
    <t xml:space="preserve"> 6-1/6210</t>
  </si>
  <si>
    <t xml:space="preserve"> 2020.10.06</t>
  </si>
  <si>
    <t xml:space="preserve"> 6-1/6484</t>
  </si>
  <si>
    <t>Баянхонгор сумын 5 дугаар сургуулийн барилгын дулаан үйлдвэрлэгч аж ахуй нэгжийг сонгох</t>
  </si>
  <si>
    <t>Авто зам дагуу явган хүний зам тавих</t>
  </si>
  <si>
    <t>6-1/6275</t>
  </si>
  <si>
    <t>Компьютерийн  вирусын эсрэг программын лиценз нийлүүлэх</t>
  </si>
  <si>
    <t>6-1/6249</t>
  </si>
  <si>
    <t>2020.10.06</t>
  </si>
  <si>
    <t>6-1/6481</t>
  </si>
  <si>
    <t>Эрдэнэтийн овооны ба Шандын ордын гарал үүсэл, хүдэржилтийн дарааллыг тогтоох харьцуулсан судалгаа</t>
  </si>
  <si>
    <t>Эрүүл мэндийг дэмжих төвд шаардлагатай тоног төхөөрөмж нийлүүлэх</t>
  </si>
  <si>
    <t>2020.10.6</t>
  </si>
  <si>
    <t xml:space="preserve">Канцелярские товары </t>
  </si>
  <si>
    <t>2020.10.12</t>
  </si>
  <si>
    <t>Компьютер техник хэрэгсэл</t>
  </si>
  <si>
    <t>Алсын радио станц</t>
  </si>
  <si>
    <t>Боловсрол соёлын байгууллагын их засвар Багц 1</t>
  </si>
  <si>
    <t>6-1/6348</t>
  </si>
  <si>
    <t>2020.10.13</t>
  </si>
  <si>
    <t xml:space="preserve">Кабель чагнагч </t>
  </si>
  <si>
    <t>Суудлын автомашин</t>
  </si>
  <si>
    <t>Улаанбаатар хөрөнгө оруулалт, Менежмент ҮЦК ХХК</t>
  </si>
  <si>
    <t xml:space="preserve"> 6-1/6342</t>
  </si>
  <si>
    <t xml:space="preserve"> 2020.10.12</t>
  </si>
  <si>
    <t xml:space="preserve"> 6-1/6575</t>
  </si>
  <si>
    <t>Уул уурхайн геологийн праграмм хангамж нийлүүлэх</t>
  </si>
  <si>
    <t>Сүлжээний холболт, хамгаалалтын техник болон програм хангамж нийлүүлэх ,суурилуулах ажил</t>
  </si>
  <si>
    <t>Хүнд хэлбэрийн хөгжлийн бэрхшээлтэй хүүхдийн асрамж, халамжийн төвийн зураг, төсөв /Улаанбаатар, Чингэлтэй дүүрэг/</t>
  </si>
  <si>
    <t xml:space="preserve"> 6-1/6346</t>
  </si>
  <si>
    <t xml:space="preserve"> 2020.10.13</t>
  </si>
  <si>
    <t xml:space="preserve"> 6-1/6618</t>
  </si>
  <si>
    <t>Багшийн мэргэжил дээшлүүлэх институтэд тоног төхөөрөмж худалдан авах</t>
  </si>
  <si>
    <t>Багшийн мэргэжил дээшлүүлэх институт</t>
  </si>
  <si>
    <t>2020.10.20</t>
  </si>
  <si>
    <t>Гэрэлтүүлэг /СХД, 30 дугаар хороо/</t>
  </si>
  <si>
    <t>2020.10.16</t>
  </si>
  <si>
    <t>Хүдэр нунтаглагч ZHM-4А</t>
  </si>
  <si>
    <t>6-1/6460</t>
  </si>
  <si>
    <t>Өндөрхаан нисэх онгоцны буудлыш шинэчлэн барих төсөл</t>
  </si>
  <si>
    <t xml:space="preserve"> 2020.10.16</t>
  </si>
  <si>
    <t xml:space="preserve"> 6-1/6660</t>
  </si>
  <si>
    <t>Алтанцөгц сумын сургуулийн хичээлийн А байр, биеийн тамир заалны их засвар</t>
  </si>
  <si>
    <t>6-1/6554</t>
  </si>
  <si>
    <t>Дээврийн материал</t>
  </si>
  <si>
    <t>6-1/6577</t>
  </si>
  <si>
    <t>Сэрээт авто ачигч</t>
  </si>
  <si>
    <t xml:space="preserve"> 6-1/6574</t>
  </si>
  <si>
    <t>Хан-уул дүүргийн 4,8 дугаар хорооны нутаг дэвсгэрийн үерийн хамгаалалтын барилгын ажил</t>
  </si>
  <si>
    <t>Хот байгуулалт, хөгжлийн газар</t>
  </si>
  <si>
    <t xml:space="preserve">Давтамж хувиргагч </t>
  </si>
  <si>
    <t>Налайх дүүрэгт нэн шаардлагатай тусгай зориулалтын автомашин</t>
  </si>
  <si>
    <t>6-1/6619</t>
  </si>
  <si>
    <t>2020.10.21</t>
  </si>
  <si>
    <t xml:space="preserve">Хүүхдийн секторт хоол үйлдвэрлэлийн тоног төхөөрөмж </t>
  </si>
  <si>
    <t>Нийтийн эзэмшлийн талбайн тохижилтын /Жаргалант сум, Магсаржав, Цамбагарав баг/</t>
  </si>
  <si>
    <t>6-1/6560</t>
  </si>
  <si>
    <t>Барилга байгууламжийн даатгалын үйлчилгээ</t>
  </si>
  <si>
    <t>Шүүгчийн амь нас эрүүл мэндийн даатгал</t>
  </si>
  <si>
    <t>Хэмжилтийн багаж хэрэгсэл</t>
  </si>
  <si>
    <t>2020.10.23</t>
  </si>
  <si>
    <t>Баянхонгор сумын хогийн цэг байгуулах</t>
  </si>
  <si>
    <t>6-1/6593</t>
  </si>
  <si>
    <t>Хуяг-эрчим ХХК</t>
  </si>
  <si>
    <t>Даланзадгад сумын хаяагийн гол, өнчийн зооны мод үржүүлгийн газрын 10кв-ын цахилгаан дамжуулах шугамын ажил</t>
  </si>
  <si>
    <t>6-1/6588</t>
  </si>
  <si>
    <t>6-1/6779</t>
  </si>
  <si>
    <t>XRD төхөөрөмжийн дээж бэлтгэгч</t>
  </si>
  <si>
    <t>Усгал засварын ажил</t>
  </si>
  <si>
    <t>Илчит тэргэний их засвар</t>
  </si>
  <si>
    <t>6-1/6620</t>
  </si>
  <si>
    <t>Дунд даацын автомашины сэлбэг</t>
  </si>
  <si>
    <t>Орхон аймгийн нутагчт эзэмшдэг нэгж талбаруудад газрын төлөв байдал, чанарын хянан баталгааг хийх</t>
  </si>
  <si>
    <t>6-1/6606</t>
  </si>
  <si>
    <t>Уурхайчдын 2 дугаар гудамж аюулгүйн тойргоос МТ шатахуун түгээх станц хүртэлх авто зам 0.620 км НД, 2 дугаар хороо</t>
  </si>
  <si>
    <t>Нийслэлийн авто зам хөгжлийн газар</t>
  </si>
  <si>
    <t xml:space="preserve"> 2020.10.19</t>
  </si>
  <si>
    <t xml:space="preserve"> 6-1/6663</t>
  </si>
  <si>
    <t>Камержуулалт /8 дугаар хороо/</t>
  </si>
  <si>
    <t xml:space="preserve"> 6-1/6785</t>
  </si>
  <si>
    <t xml:space="preserve"> 2020.10.27</t>
  </si>
  <si>
    <t xml:space="preserve"> 6-1/6858</t>
  </si>
  <si>
    <t>Редуктар</t>
  </si>
  <si>
    <t>6-1/6719</t>
  </si>
  <si>
    <t>2020.10.28</t>
  </si>
  <si>
    <t>Дорноговь аймгийн амьтадын төрөл зүйл, тархац, нөөцийг тогтоох судалгааны ажил</t>
  </si>
  <si>
    <t xml:space="preserve"> 2020.10.30</t>
  </si>
  <si>
    <t xml:space="preserve"> 6-1/605</t>
  </si>
  <si>
    <t>Хүнд даацын автомашины жолоочийн аюулгүй ажиллагааны иж бүрдэл</t>
  </si>
  <si>
    <t xml:space="preserve"> 6-1/6720</t>
  </si>
  <si>
    <t xml:space="preserve"> 6-1/6906</t>
  </si>
  <si>
    <t xml:space="preserve">Ундны ус </t>
  </si>
  <si>
    <t>6-1/6725</t>
  </si>
  <si>
    <t>2020.10.26</t>
  </si>
  <si>
    <t>ХАлдварт өвчин судаллын үндэсний төвийн III шатлалын лабораторын барилгын дуусгал Багц 3</t>
  </si>
  <si>
    <t>6-1/6726</t>
  </si>
  <si>
    <t>ХАлдварт өвчин судаллын үндэсний төвийн III шатлалын лабораторын барилгын дуусгал Багц 1</t>
  </si>
  <si>
    <t>2020.10.27</t>
  </si>
  <si>
    <t>6-1/6730</t>
  </si>
  <si>
    <t xml:space="preserve"> 2020.11.02</t>
  </si>
  <si>
    <t xml:space="preserve"> 6-1/6948</t>
  </si>
  <si>
    <t>Зорчигчийн вагон депоп хими цэвэрлэгээний машин худалдан авах</t>
  </si>
  <si>
    <t xml:space="preserve"> 6-1/6784</t>
  </si>
  <si>
    <t xml:space="preserve"> 6-1/6950</t>
  </si>
  <si>
    <t>Шалны материал</t>
  </si>
  <si>
    <t>6-1/6791</t>
  </si>
  <si>
    <t xml:space="preserve"> 2020.11.03</t>
  </si>
  <si>
    <t xml:space="preserve"> 6-1/6956</t>
  </si>
  <si>
    <t>Эм, эмнэлгийн хэрэгсэл, урвалж оношлуур худалдан авах, Багц-32</t>
  </si>
  <si>
    <t>2020.11.03</t>
  </si>
  <si>
    <t>Нисэхийн мээдээллийн үйлчилгээний автомтат системийн техник хангамжийг нийлүүлэх</t>
  </si>
  <si>
    <t>6-1/6781</t>
  </si>
  <si>
    <t>2020.11.04</t>
  </si>
  <si>
    <t>Зээлийн барьцаанд байгаа хөрөнгүүдийг олон улсын үнэлгээний стандарт IVS ын дагуу үнэлэх</t>
  </si>
  <si>
    <t>6-1/6792</t>
  </si>
  <si>
    <t xml:space="preserve"> 6-1/6985</t>
  </si>
  <si>
    <t>Дорноговь аймгийн Сайншанд сумын нэгдсэн эмнэлэгийн засвар</t>
  </si>
  <si>
    <t xml:space="preserve"> 6-1/6955</t>
  </si>
  <si>
    <t>Олон үйлдэлт танхимын тоног төхөөрөмж, тавилга нийлүүлэх</t>
  </si>
  <si>
    <t>6-1/6893</t>
  </si>
  <si>
    <t>2020.11.06</t>
  </si>
  <si>
    <t xml:space="preserve"> 6-1/7066</t>
  </si>
  <si>
    <t>147GT10202810002</t>
  </si>
  <si>
    <t>Болгосон</t>
  </si>
  <si>
    <t xml:space="preserve">147GT10202810502 </t>
  </si>
  <si>
    <t>6-1/6855</t>
  </si>
  <si>
    <t>2020.11.05</t>
  </si>
  <si>
    <t>Компьютер, принтер худалдан авах</t>
  </si>
  <si>
    <t xml:space="preserve"> 2020.11.06</t>
  </si>
  <si>
    <t xml:space="preserve"> 6-1/7067</t>
  </si>
  <si>
    <t>Үйлдвэрийн зориулалттай тоос сорогч Karcher IVR 50/40 Pf нийлүүлэх</t>
  </si>
  <si>
    <t>6-1/6896</t>
  </si>
  <si>
    <t>2020.11.09</t>
  </si>
  <si>
    <t xml:space="preserve"> 6-1/7099</t>
  </si>
  <si>
    <t xml:space="preserve">өөрийн хөрөнгө </t>
  </si>
  <si>
    <t>Иргэний нисэхийн ерөнхий газрын интернет сүлжээний хамгаалалтын лиценз</t>
  </si>
  <si>
    <t>6-1/6897</t>
  </si>
  <si>
    <t xml:space="preserve"> 2020.11.05</t>
  </si>
  <si>
    <t xml:space="preserve"> 6-1/7028</t>
  </si>
  <si>
    <t>Шинэ төрлийн коронавируст халдвар COVID 19-ын үед шаардлагатай лабораторын урвалж, орошлуур</t>
  </si>
  <si>
    <t xml:space="preserve"> 6-1/6904</t>
  </si>
  <si>
    <t xml:space="preserve">Гаалийн ерөнхий газрын шуурхай Удирдлагын төв болон гаалийн төв лабораторид шаардлагатай хурлын болон албан хаагчдын сандал худалдан авах </t>
  </si>
  <si>
    <t>6-1/6894</t>
  </si>
  <si>
    <t>2020.11.10</t>
  </si>
  <si>
    <t xml:space="preserve"> 6-1/7114</t>
  </si>
  <si>
    <t>Дархан-Уул аймаг, Хонгор суманд баригдах 40 айлын орон сууцны барилгын ажил</t>
  </si>
  <si>
    <t>6-1/6908</t>
  </si>
  <si>
    <t xml:space="preserve"> 6-1/7117</t>
  </si>
  <si>
    <t xml:space="preserve">Даланзадгад сумын 200 хүүхдийн цэцэрлэгийн барилга барих </t>
  </si>
  <si>
    <t>6-1/6907</t>
  </si>
  <si>
    <t xml:space="preserve"> 6-1/7116</t>
  </si>
  <si>
    <t>Говийн Оюу хөгжлийг дэмжих сан</t>
  </si>
  <si>
    <t>Аймгийн төвийн ногоон байгууламжийн хэмжээг нэмэгдүүлж, Даланзадгад сумын цэцэрлэгт хүрээлэн байгуулах</t>
  </si>
  <si>
    <t>6-1/6915</t>
  </si>
  <si>
    <t>2020.11.12</t>
  </si>
  <si>
    <t xml:space="preserve"> 6-1/6957</t>
  </si>
  <si>
    <t>2020.11.11</t>
  </si>
  <si>
    <t xml:space="preserve"> 6-1/7120</t>
  </si>
  <si>
    <t>Сургуулийн спорт заалны шал засвар</t>
  </si>
  <si>
    <t>Баянхонгор аймгийн Гурванбулаг сумын ЗД</t>
  </si>
  <si>
    <t xml:space="preserve"> 6-1/7026</t>
  </si>
  <si>
    <t>2020.11.13</t>
  </si>
  <si>
    <t xml:space="preserve"> 6-1/7167</t>
  </si>
  <si>
    <t>Эрүүл мэндийн төвийн барилга, 5 ор /Баян-Өлгий, Ногооннуур сум, Ховд баг/</t>
  </si>
  <si>
    <t>Хог хаягдлыг бууруулах арга хэмжээнд дэмжлэг үзүүлэх</t>
  </si>
  <si>
    <t xml:space="preserve"> 6-1/7018</t>
  </si>
  <si>
    <t xml:space="preserve"> 6-1/7162</t>
  </si>
  <si>
    <t>Мал ангилалтын зөөврийн хашаа</t>
  </si>
  <si>
    <t>ЗЗБУХНСТ</t>
  </si>
  <si>
    <t>ХХААС</t>
  </si>
  <si>
    <t xml:space="preserve"> 6-1/7017</t>
  </si>
  <si>
    <t>Зүүн хаалганы намагжилтыг багасгах ажил</t>
  </si>
  <si>
    <t xml:space="preserve"> 6-1/7025</t>
  </si>
  <si>
    <t xml:space="preserve"> 2020.11.17</t>
  </si>
  <si>
    <t xml:space="preserve"> 6-1/7211</t>
  </si>
  <si>
    <t>Гагнуур шалгах хэт авианы багаж TOFD 2.2 PRO</t>
  </si>
  <si>
    <t xml:space="preserve"> 6-1/7058</t>
  </si>
  <si>
    <t>2020.11.17</t>
  </si>
  <si>
    <t xml:space="preserve"> 6-1/7214</t>
  </si>
  <si>
    <t>Ханын материал нийлүүлэх</t>
  </si>
  <si>
    <t xml:space="preserve"> 6-1/7054</t>
  </si>
  <si>
    <t xml:space="preserve"> 6-1/7168</t>
  </si>
  <si>
    <t>БТХ, ӨНХ-ийн хүдрийн агуулахын тоос дарах тоног төхөөрөмж нийлүүлэх, суурилуулах</t>
  </si>
  <si>
    <t>6-1/7104</t>
  </si>
  <si>
    <t xml:space="preserve"> 2020.11.09</t>
  </si>
  <si>
    <t xml:space="preserve"> 6-1/7079</t>
  </si>
  <si>
    <t>Гидроэкскаватор</t>
  </si>
  <si>
    <t xml:space="preserve"> 6-1/7076</t>
  </si>
  <si>
    <t xml:space="preserve"> 6-1/7177</t>
  </si>
  <si>
    <t>Лабораторийн шинжилгээний хэрэгсэл, шүүр нийлүүлэх</t>
  </si>
  <si>
    <t xml:space="preserve"> 2020.11.18</t>
  </si>
  <si>
    <t xml:space="preserve"> 6-1/7242</t>
  </si>
  <si>
    <t>Хэмжилтийн багаж хэрэгсэл нийлүүлэх</t>
  </si>
  <si>
    <t>НЗДТГ</t>
  </si>
  <si>
    <t xml:space="preserve">- </t>
  </si>
  <si>
    <t xml:space="preserve"> 2020.11.11</t>
  </si>
  <si>
    <t>Халуун усны барилга /Баян-Өлгий, Бугат сум/</t>
  </si>
  <si>
    <t xml:space="preserve"> 6-1/7103</t>
  </si>
  <si>
    <t>2020.11.19</t>
  </si>
  <si>
    <t xml:space="preserve"> 6-1/7246</t>
  </si>
  <si>
    <t xml:space="preserve"> 2020.11.23</t>
  </si>
  <si>
    <t xml:space="preserve"> 6-1/7268</t>
  </si>
  <si>
    <t>Алсын зайн оношлогооны багаж "Teletes focus" нийлүүлэх</t>
  </si>
  <si>
    <t xml:space="preserve"> 6-1/</t>
  </si>
  <si>
    <t xml:space="preserve"> 2020.11.19</t>
  </si>
  <si>
    <t xml:space="preserve"> 6-1/7129</t>
  </si>
  <si>
    <t>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t>
  </si>
  <si>
    <t>Хил хамгаалах ерөнхий газар</t>
  </si>
  <si>
    <t>Вагон өргөх суурин домкрат нийлүүлж, суурилуулах нийлүүлэгчийг сонгон шалгаруулах</t>
  </si>
  <si>
    <t xml:space="preserve"> 6-1/7132</t>
  </si>
  <si>
    <t>110 кВ-ын Улаангом-Өмнөговь 1,2 ЦДАШ-уудын үндсэн хамгаалалтуудыг суурилуулж, ажилд оруулах</t>
  </si>
  <si>
    <t>6-1/7125</t>
  </si>
  <si>
    <t>2020.11.20</t>
  </si>
  <si>
    <t>6-1/7299</t>
  </si>
  <si>
    <t xml:space="preserve">Шинэ төрлийн коронавируст халдвар (Ковид-19)-ын үед шаардлагатай бусад хувийн хамгаалах хэрэгсэл нийлүүлэх </t>
  </si>
  <si>
    <t>Ханын өнгөлгөөний хавтан нийлүүлэх</t>
  </si>
  <si>
    <t>6-1/7123</t>
  </si>
  <si>
    <t>Шинэ төрлийн коронавируст халдвар (Ковид-19)-ын үед шаардлагатай бусад хувийн хамгаалах хэрэгсэл нийлүүлэх /Багц 4/</t>
  </si>
  <si>
    <t>6-1/7126</t>
  </si>
  <si>
    <t xml:space="preserve"> 2020.11.13</t>
  </si>
  <si>
    <t xml:space="preserve"> 6-1/7156</t>
  </si>
  <si>
    <t>Шалны хавтанцар материал нийлүүлэх</t>
  </si>
  <si>
    <t xml:space="preserve"> 6-1/7306</t>
  </si>
  <si>
    <t>Цэцэрлэгийн барилга, 200 ор /Улаанбаатар, Чингэлтэй дүүрэг, 5 дугаар хороо/</t>
  </si>
  <si>
    <t xml:space="preserve"> 6-1/7340</t>
  </si>
  <si>
    <t>Засгийн газрын II байрны дээврийн засвар</t>
  </si>
  <si>
    <t>Засгийн газрын байруудын нийтлэг үйлчилгээний газар ТӨААТҮГ</t>
  </si>
  <si>
    <t>6-1/7200</t>
  </si>
  <si>
    <t>Соёлын төвийн барилга, 300 ор /Баян-Өлгий, Толбо сум/</t>
  </si>
  <si>
    <t xml:space="preserve"> 6-1/7170</t>
  </si>
  <si>
    <t>2020.11.24</t>
  </si>
  <si>
    <t>Ажилчдын нормын хувцас худалдан авах</t>
  </si>
  <si>
    <t>Нийслэлийн Амгалан амаржих газар</t>
  </si>
  <si>
    <t xml:space="preserve"> 6-1/7150</t>
  </si>
  <si>
    <t xml:space="preserve"> 6-1/7307</t>
  </si>
  <si>
    <t xml:space="preserve"> 6-1/7379</t>
  </si>
  <si>
    <t>Говь-Алтай аймаг дахь Цагдаагийн газрын шинэ барилгад багаж, тоног төхөөрөмж, тавилга</t>
  </si>
  <si>
    <t>Говь-Алтай аймаг дахь Цагдаагийн газар</t>
  </si>
  <si>
    <t>6-1/7201</t>
  </si>
  <si>
    <t>2020.11.27</t>
  </si>
  <si>
    <t xml:space="preserve"> 6-1/7216</t>
  </si>
  <si>
    <t>2020.11.25</t>
  </si>
  <si>
    <t>Сургуулийн дотуур байрны засварын ажил</t>
  </si>
  <si>
    <t>Дундговь аймгийн Баянжаргалан сумын ЗДТГ</t>
  </si>
  <si>
    <t xml:space="preserve"> 6-1/7210</t>
  </si>
  <si>
    <t>2020.11.23</t>
  </si>
  <si>
    <t xml:space="preserve"> 6-1/7341</t>
  </si>
  <si>
    <t>Cүхбаатар, Чингэлтэй дүүргийн татварын хэлтсийн барилга угсралтын ажил</t>
  </si>
  <si>
    <t xml:space="preserve"> 6-1/7247</t>
  </si>
  <si>
    <t>Цэцэрлэгийн барилга 150 ор /Улаанбаатар хот, Сонгинохайрхан дүүрэг,22 дугаар хороо/</t>
  </si>
  <si>
    <t xml:space="preserve"> 6-1/7222</t>
  </si>
  <si>
    <t xml:space="preserve"> 2020.11.25</t>
  </si>
  <si>
    <t xml:space="preserve"> 6-1/7342</t>
  </si>
  <si>
    <t>Ундны ус нийлүүлэх</t>
  </si>
  <si>
    <t>Шинэ төрлийн коронавируст халдвар (Ковид-19)-ын үед болон томуу, томуу төст өвчний үед шаардлагатай эм, тоног төхөөрөмж, жижиг хэрэгсэл нийлүүлэх Багц 11, 12, 15, 26</t>
  </si>
  <si>
    <t xml:space="preserve"> 6-1/7339</t>
  </si>
  <si>
    <t>Температур болон зарцуулалтын хувиргагч</t>
  </si>
  <si>
    <t xml:space="preserve"> 6-1/7300</t>
  </si>
  <si>
    <t>Тог баригч худалдан авах</t>
  </si>
  <si>
    <t xml:space="preserve"> 6-1/7244</t>
  </si>
  <si>
    <t xml:space="preserve"> 6-1/7337</t>
  </si>
  <si>
    <t>Багийн төвийн барилга /Ховд, Буянт сум, Наранхайрхан баг/</t>
  </si>
  <si>
    <t xml:space="preserve"> 2020.12.03</t>
  </si>
  <si>
    <t xml:space="preserve"> 6-1/7540</t>
  </si>
  <si>
    <t>Нэг маягийн ажлын зургаар зохион байгуулах Цэцэрлэгийн барилга, 150 ор /Улаанбаатар, Сонгинохайрхан дүүрэг, 22 дугаар хороо/</t>
  </si>
  <si>
    <t xml:space="preserve"> 6-1/7334</t>
  </si>
  <si>
    <t>Үйлдвэрлэл, технологийн паркийн дэд бүтэц барьж байгуулах суурь судалгаа, инженер геологи, хөрсний судалгаа хийж гүйцэтгэх</t>
  </si>
  <si>
    <t>ШДП15*21 хацарт бутлуурт шаардлагатай сэлбэг хэрэгсэл</t>
  </si>
  <si>
    <t xml:space="preserve"> 6-1/7406</t>
  </si>
  <si>
    <t>2020.12.07</t>
  </si>
  <si>
    <t xml:space="preserve"> 6-1/7577</t>
  </si>
  <si>
    <t xml:space="preserve"> 6-1/7493</t>
  </si>
  <si>
    <t>2020.12.04</t>
  </si>
  <si>
    <t xml:space="preserve"> 6-1/7561</t>
  </si>
  <si>
    <t>Лабораторийн шинжилгээний ажил (олон элементийн химийн шинжилгээний ажил)</t>
  </si>
  <si>
    <t>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t>
  </si>
  <si>
    <t>Монгол Улсад Ковид 19 халдвараас урьдчилан сэргийлэх, эрүүл мэндийн системийн бэлэн байдлыг хангах төсөл</t>
  </si>
  <si>
    <t>2020.12.08</t>
  </si>
  <si>
    <t>Орон сууц, нийтийн аж ахуйн удирдах газар ОНӨААТҮГ-ын ажилтнуудыг эрүүл мэндийн үзлэгт хамруулах</t>
  </si>
  <si>
    <t>ОСНААУГ</t>
  </si>
  <si>
    <t xml:space="preserve"> 2020.12.02</t>
  </si>
  <si>
    <t xml:space="preserve"> 6-1/7495</t>
  </si>
  <si>
    <t>Зорчигч тээврийн /автобус/ үйлчилгээ үзүүлэх</t>
  </si>
  <si>
    <t>2020.12.02</t>
  </si>
  <si>
    <t>Лазераар зүсэгч машин</t>
  </si>
  <si>
    <t xml:space="preserve"> 6-1/7439</t>
  </si>
  <si>
    <t>2020.12.10</t>
  </si>
  <si>
    <t xml:space="preserve"> 6-1/7640</t>
  </si>
  <si>
    <t xml:space="preserve"> 6-1/7576</t>
  </si>
  <si>
    <t>2020.12.16</t>
  </si>
  <si>
    <t xml:space="preserve"> 6-1/7748</t>
  </si>
  <si>
    <t>Төрийн ордонд хөгжлийн бэрхшээлтэй иргэд саадгүй зорчиход зориулсан өргөх,буулгах механизм суурилуулах засварын ажил</t>
  </si>
  <si>
    <t>Төр, засгийн үйлчилгээг эрхлэх газар</t>
  </si>
  <si>
    <t xml:space="preserve"> 6-1/7574</t>
  </si>
  <si>
    <t xml:space="preserve"> 6-1/7641</t>
  </si>
  <si>
    <t>Нягтруулсан шүүгээ, багаж, эд хогшил нийлүүлэх</t>
  </si>
  <si>
    <t xml:space="preserve"> 6-1/7757</t>
  </si>
  <si>
    <t>2020.12.22</t>
  </si>
  <si>
    <t xml:space="preserve"> 6-1/7848</t>
  </si>
  <si>
    <t>Нягтруулсан шүүгээ, багаж, эд хогшил нийлүүлэх Багц 1</t>
  </si>
  <si>
    <t>2020.12.21</t>
  </si>
  <si>
    <t>2020.12.25</t>
  </si>
  <si>
    <t xml:space="preserve"> 6-1/7968</t>
  </si>
  <si>
    <t>Нөөцийн дизель мотор худалдан авах</t>
  </si>
  <si>
    <t>Завхан аймаг дахь Монголбанкны салбарт сургалтын өрөөний сандал, ширээ нийлүүлэх</t>
  </si>
  <si>
    <t>Монголбанк</t>
  </si>
  <si>
    <t>Онцгой байдлын албанд тээврийн хэрэгслийн дугуй худалдан авах</t>
  </si>
  <si>
    <t>Сургуулийн хашаа</t>
  </si>
  <si>
    <t>Дундговь аймгийн Хулд сумын ЗДТГ</t>
  </si>
  <si>
    <t>Ачааны вагоны өсгий худалдан авах</t>
  </si>
  <si>
    <t>2020.12.28</t>
  </si>
  <si>
    <t xml:space="preserve"> 6-1/7991</t>
  </si>
  <si>
    <t>Хагас вагоны нээлхийн таг худалдан авах</t>
  </si>
  <si>
    <t xml:space="preserve"> 6-1/7992</t>
  </si>
  <si>
    <t>Си Ай Ти ХХК</t>
  </si>
  <si>
    <t xml:space="preserve"> 6-1/7889</t>
  </si>
  <si>
    <t xml:space="preserve"> 6-1/7987</t>
  </si>
  <si>
    <t xml:space="preserve">Д.Отгонсүрэн </t>
  </si>
  <si>
    <t>Эрүүл мэндийг дэмжих төвд шаардлагатай хэт авиан оношилгооны тоног төхөөрөмжийн нийлүүлэгчийг сонгон шалгаруулах Багц-5</t>
  </si>
  <si>
    <t>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t>
  </si>
  <si>
    <t xml:space="preserve"> 6-1/7990</t>
  </si>
  <si>
    <t>Тусгай зориулалт бүхий фанера нийлүүлэх</t>
  </si>
  <si>
    <t xml:space="preserve"> 6-1/7995</t>
  </si>
  <si>
    <t>Улсын филармонид хөгжлийн зэмсэг нийлүүлэх Багц 1, 2, 3</t>
  </si>
  <si>
    <t>Соёлын яам</t>
  </si>
  <si>
    <t>Соёлын сайд</t>
  </si>
  <si>
    <t xml:space="preserve"> 6-1/7965 </t>
  </si>
  <si>
    <t>2021.01.06</t>
  </si>
  <si>
    <t xml:space="preserve">Сан </t>
  </si>
  <si>
    <t>Биеийн тамир, спортын салбарын цахим хурлын тоног төхөөрөмж, тавилга эд хогшил нийлүүлэх</t>
  </si>
  <si>
    <t>Биеийн тамир спортын улсын хороо</t>
  </si>
  <si>
    <t xml:space="preserve"> 6-1/7993</t>
  </si>
  <si>
    <t>2020.12.31</t>
  </si>
  <si>
    <t xml:space="preserve"> 6-1/8113</t>
  </si>
  <si>
    <t>Биеийн тамир, спортын салбарын цахим хурлын тоног төхөөрөмж, тавилга эд хогшил нийлүүлэх Багц 2 Цахим хурлын тоног төхөөрөмж</t>
  </si>
  <si>
    <t>Төв болон орон нутгийн аэродромын засвар арчлалтад шаардлагатай хүйтэн асфальт нийлүүлэх 17500 кг нийлүүлэх</t>
  </si>
  <si>
    <t xml:space="preserve"> 6-1/7966</t>
  </si>
  <si>
    <t xml:space="preserve"> 6-1/8115</t>
  </si>
  <si>
    <t>Хос дугуй угсралтын нарийн хэмжүүрийн багаж худалдаг авах</t>
  </si>
  <si>
    <t xml:space="preserve"> 2021.01.05</t>
  </si>
  <si>
    <t xml:space="preserve"> 6-1/13</t>
  </si>
  <si>
    <t>Улсын филармонид хөгжлийн зэмсэг нийлүүлэх Багц 4 Улсын филармонийн үндэсний хөгжлийн зэмсэг шинэчлэх</t>
  </si>
  <si>
    <t xml:space="preserve">Нийслэлийн эрүүл мэндийн газарт лабораторийн урвалж, оношлуур, сорьц авах хэрэгсэл нийлүүлэх Багц 5 "Шинэ коронавирус Sars Cov-2 халдварын сорьц авах багц" </t>
  </si>
  <si>
    <t>Нийслэлийн эрүүл мэндийн газар</t>
  </si>
  <si>
    <t xml:space="preserve"> 6-1/8112</t>
  </si>
  <si>
    <t>Автомат цонх засварын ажил</t>
  </si>
  <si>
    <t xml:space="preserve"> 6-1/8116</t>
  </si>
  <si>
    <t xml:space="preserve"> 2021.01.08</t>
  </si>
  <si>
    <t xml:space="preserve"> 6-1/49</t>
  </si>
  <si>
    <t>Тусгай тоноглол нийлүүлэх</t>
  </si>
  <si>
    <t>2020.01.11</t>
  </si>
  <si>
    <t xml:space="preserve"> 6-1/69</t>
  </si>
  <si>
    <t>Холбоо, навигаци, ажиглалтын албаны инженер, техникийн ажилтнуудн хөдөлмөр хамгааллын хувцас нийлүүлэх</t>
  </si>
  <si>
    <t xml:space="preserve"> 6-1/50</t>
  </si>
  <si>
    <t xml:space="preserve"> 6-1/70</t>
  </si>
  <si>
    <t>ХААН банк</t>
  </si>
  <si>
    <t>болгосон</t>
  </si>
  <si>
    <t>Дотоод хяналтын камер</t>
  </si>
  <si>
    <t>Дундговь аймгийн Говийн ирээдүй цогцолбор сургууль</t>
  </si>
  <si>
    <t>Нийтийн эзэмшлийн талбайд камер нэмэх</t>
  </si>
  <si>
    <t>Сурагчийн ширээ сандал нийлүүлэх</t>
  </si>
  <si>
    <t>Дундговь аймгийн Цагаандэлгэр сумын ЗДТГ</t>
  </si>
  <si>
    <t xml:space="preserve"> 6-1/51</t>
  </si>
  <si>
    <t>6-1/12</t>
  </si>
  <si>
    <t>6-1/121</t>
  </si>
  <si>
    <t>Months</t>
  </si>
  <si>
    <t>Count of Гомдол гаргасан огноо</t>
  </si>
  <si>
    <t>01. Захиалагчийн шийдвэр үндэслэлтэй</t>
  </si>
  <si>
    <t>02. Үнэлгээг дахин хийх</t>
  </si>
  <si>
    <t>03. Тендер шалгаруулалтыг хүчингүй болгох</t>
  </si>
  <si>
    <t>04. Гомдлоо эргүүлэн татсан</t>
  </si>
  <si>
    <t>05. Гомдлын бүрдүүлбэр дутуу хүлээн авах боломжгүй</t>
  </si>
  <si>
    <t>06. Захиалагчийн шийдвэр гараагүй</t>
  </si>
  <si>
    <t>07. Гомдол хүлээн авах боломжгүй, шүүхэд хандах</t>
  </si>
  <si>
    <t>08. Захиалагчид гомдлоо гаргах</t>
  </si>
  <si>
    <t>09. Хуулийн 55 дугаар зүйлийн 55.2-т заасны дагуу шийдвэрлэж хариу өгсөн асуудлаар дахин гаргасан гомдлыг хүлээн авах боломжгүй</t>
  </si>
  <si>
    <t>10. Өөр бусад</t>
  </si>
  <si>
    <t>у</t>
  </si>
  <si>
    <t>Хуулийн дугаар</t>
  </si>
  <si>
    <t>Ди ди эй жи ХХК</t>
  </si>
  <si>
    <t>Уул тээврийн тоног төхөөрөмжийн ашиглалтын үр ашгийг дээшлүүлэх судалгаа</t>
  </si>
  <si>
    <t>6-1/53</t>
  </si>
  <si>
    <t>өөрийн</t>
  </si>
  <si>
    <t>Ти Эс Эн ХХК</t>
  </si>
  <si>
    <t>Хатуу хайлш Pramet</t>
  </si>
  <si>
    <t xml:space="preserve">Тийм </t>
  </si>
  <si>
    <t>Цонбон тоосго ХХК</t>
  </si>
  <si>
    <t xml:space="preserve"> 6-1/52</t>
  </si>
  <si>
    <t xml:space="preserve"> 2021/01/18</t>
  </si>
  <si>
    <t xml:space="preserve"> 6-1/158</t>
  </si>
  <si>
    <t>Тусгай тоноглолтой автомашин</t>
  </si>
  <si>
    <t xml:space="preserve"> 6-1/48</t>
  </si>
  <si>
    <t>6-1/142</t>
  </si>
  <si>
    <t>МБ инженеринг ХХК</t>
  </si>
  <si>
    <t>БГДЭМТ-ийн хүлээн авах, яаралтай тусламж, эрчимт эмчилгээний хэсгийн засварын ажил</t>
  </si>
  <si>
    <t>Баянгол дүүргийн эрүүл мэндийн төв</t>
  </si>
  <si>
    <t>6-1/116</t>
  </si>
  <si>
    <t>Хотын инженерийн бэлтгэл арга хэмжээний мастер төлөвлөгөө</t>
  </si>
  <si>
    <t>6-1/147</t>
  </si>
  <si>
    <t>Судалгааны программ хангамж</t>
  </si>
  <si>
    <t xml:space="preserve"> 6-1/210</t>
  </si>
  <si>
    <t xml:space="preserve"> 2021/01/28</t>
  </si>
  <si>
    <t xml:space="preserve"> 6-1/301</t>
  </si>
  <si>
    <t>Эрүүл мэндийн төвийн барилга, 5 ор, Баян-Өлгий, Ногооннуур сумын Ховд баг</t>
  </si>
  <si>
    <t>6-1/234</t>
  </si>
  <si>
    <t>Ганган хэлхээ ХХК</t>
  </si>
  <si>
    <t>Тусгай зориулалтын цахилгааны хөдөлгүүр</t>
  </si>
  <si>
    <t xml:space="preserve"> 2021/01/21</t>
  </si>
  <si>
    <t>6-1/235</t>
  </si>
  <si>
    <t>6-1/273</t>
  </si>
  <si>
    <t>6-1/350</t>
  </si>
  <si>
    <t>Хоббизоон ХХК</t>
  </si>
  <si>
    <t>Илчит тэрэгний их засвар KP-2</t>
  </si>
  <si>
    <t>Уурхайн ажилчдын өвлийн хувцас худалдан авах</t>
  </si>
  <si>
    <t>6-1/300</t>
  </si>
  <si>
    <t>2021,02,02</t>
  </si>
  <si>
    <t>6-1/357</t>
  </si>
  <si>
    <t xml:space="preserve">  Өөрийн хөрөнгө</t>
  </si>
  <si>
    <t>сунгаагүй</t>
  </si>
  <si>
    <t>6-1/296</t>
  </si>
  <si>
    <t xml:space="preserve"> 2021/02/02</t>
  </si>
  <si>
    <t xml:space="preserve"> 6-1/351</t>
  </si>
  <si>
    <t>Тайширын усан цахилгаан станцаас аймгийн төв рүү татах 110 кВт-ын ЦДАШ, дэд станц /Говь-Алтай/</t>
  </si>
  <si>
    <t>6-1/299</t>
  </si>
  <si>
    <t>Өвөрмөц сэтгэмж ХХК</t>
  </si>
  <si>
    <t>ЗДТГ-ын нэг цэгийн үйлчилгээний өрөөг засварлах</t>
  </si>
  <si>
    <t>Дорнод аймгийн Хөлөнбуйр сумын ЗДТГ</t>
  </si>
  <si>
    <t>6-1/354</t>
  </si>
  <si>
    <t>Автосамосвалын төрөл бүрийн шүүр</t>
  </si>
  <si>
    <t xml:space="preserve"> 2021/02/08</t>
  </si>
  <si>
    <t>6-1/436</t>
  </si>
  <si>
    <t>Баянхонгор аймгийн төвийн хог хаягдлыг бууруулах арга хэмжээнд дэмжлэг үзүүлэх</t>
  </si>
  <si>
    <t xml:space="preserve"> 2021/02/04</t>
  </si>
  <si>
    <t xml:space="preserve"> 6-1/383</t>
  </si>
  <si>
    <t>Улсын төсвийн хөрөнгө оруулалт</t>
  </si>
  <si>
    <t>Олз баялаг ХХК</t>
  </si>
  <si>
    <t>Хүнс тэжээлийн дэмжлэг үзүүлэх хөтөлбөрийн хүрээнд сонгогдсон өрхүүдэд үйлчлэх хүнсний дэлгүүр сонгох</t>
  </si>
  <si>
    <t>Баянхонгор аймгийн Жаргалант сумын ЗДТГ</t>
  </si>
  <si>
    <t xml:space="preserve"> 6-1/494</t>
  </si>
  <si>
    <t xml:space="preserve">сунгасан </t>
  </si>
  <si>
    <t>Алтанцөгц сумын сургуулийн А корпус, биеийн тамирын заалны засварын ажил</t>
  </si>
  <si>
    <t>6-1/352</t>
  </si>
  <si>
    <t>Алтан завъяа ундарга ХХК</t>
  </si>
  <si>
    <t>Гудамж талбайн гэрэлтүүлэг хийх</t>
  </si>
  <si>
    <t>Баянхонгор аймгийн Бөмбөгөр сумын ЗДТГ</t>
  </si>
  <si>
    <t>6-1/380</t>
  </si>
  <si>
    <t xml:space="preserve">сунгаагүй </t>
  </si>
  <si>
    <t>Үлэмж орших хоршоо</t>
  </si>
  <si>
    <t>Сургуулийн дотуур байрны хүүхдийн хоол хүнс нийлүүлэх</t>
  </si>
  <si>
    <t>Хэнтий аймгийн Дархан сумын Ерөнхий боловсролын сургууль</t>
  </si>
  <si>
    <t>6-1/388</t>
  </si>
  <si>
    <t>Дархан сумын цэцэрлэгийн хүүхдийн хоол хүнсний материал</t>
  </si>
  <si>
    <t>Хэнтий аймгийн Дархан сумын цэцэрлэг</t>
  </si>
  <si>
    <t>6-1/387</t>
  </si>
  <si>
    <t>6-1/428</t>
  </si>
  <si>
    <t>Баяжуулах үйлдвэрийн хаягдлыг өтгөрүүлэх технологийн ТЭЗҮ боловсруулах</t>
  </si>
  <si>
    <t xml:space="preserve"> 6-1/382</t>
  </si>
  <si>
    <t xml:space="preserve"> 6-1/556</t>
  </si>
  <si>
    <t>Лабораторийн багаж техник хэрэгсэл Багц 1</t>
  </si>
  <si>
    <t>6-1/381</t>
  </si>
  <si>
    <t>6-1/561</t>
  </si>
  <si>
    <t>XV.1.1.26</t>
  </si>
  <si>
    <t>Сумын төвийн хатуу хучилттай авто зам /Баян-Өлгий, Улаанхус сум/</t>
  </si>
  <si>
    <t xml:space="preserve"> 6-1/423</t>
  </si>
  <si>
    <t xml:space="preserve"> 2021/02/16</t>
  </si>
  <si>
    <t xml:space="preserve"> 6-1/576</t>
  </si>
  <si>
    <t>Алтайнгазрын хүч ХХК</t>
  </si>
  <si>
    <t>Аймаг, сумдын инженерийн шугам сүлжээ, үерийн хамгаалалтын барилга байгууламжийн зураг төсөл /21 аймаг/ төсөл, арга хэмжээний Багц 5</t>
  </si>
  <si>
    <t>6-1/417</t>
  </si>
  <si>
    <t>6-1/551</t>
  </si>
  <si>
    <t>6-1/476</t>
  </si>
  <si>
    <t>Багануур би жи эс ХХК</t>
  </si>
  <si>
    <t>Хэнтий аймгийн Хэрлэнбаян улаан тосгоны ЕБС</t>
  </si>
  <si>
    <t>6-1/418</t>
  </si>
  <si>
    <t>6-1/530</t>
  </si>
  <si>
    <t>Оюуны өмчийн газрын 2021 оны төрийн албан хаагчдын албан хэрэгцээнд бичиг хэрэг нийлүүлэх</t>
  </si>
  <si>
    <t>6-1/424</t>
  </si>
  <si>
    <t>6-1/583</t>
  </si>
  <si>
    <t>Баянхонгор аймгийн ЗДТГ, архивын тасгийн 2021 оны албан хэрэгцээнд бичиг хэргийн материал нийлүүлэх</t>
  </si>
  <si>
    <t>Хүнсний эрхийн бичгээр үйлчлэх хүнсний дэлгүүр сонгон шалгаруулах тендер</t>
  </si>
  <si>
    <t xml:space="preserve"> 6-1/454</t>
  </si>
  <si>
    <t>Лабораторийн хөвүүлэн баяжуулах машин, USA DENVER (METSO) D-12 LABORATORY FLOTATION MACHINE нийлүүлэх</t>
  </si>
  <si>
    <t xml:space="preserve"> 6-1/422</t>
  </si>
  <si>
    <t xml:space="preserve"> 6-1/577</t>
  </si>
  <si>
    <t>Бор-Өндөрийн ус, дулаан дамжуулах төвийн ТЭЗҮ, дулааны шугам сүлжээний горимын тооцоо хийлгэх</t>
  </si>
  <si>
    <t xml:space="preserve"> 6-1/421</t>
  </si>
  <si>
    <t xml:space="preserve"> 2021/02/17</t>
  </si>
  <si>
    <t xml:space="preserve"> 6-1/606</t>
  </si>
  <si>
    <t>Профешнл-Арт ХХК</t>
  </si>
  <si>
    <t xml:space="preserve">“Улсын филармонид хөгжмийн зэмсэг худалдан авах” тендер шалгаруулалтын Багц 2 </t>
  </si>
  <si>
    <t>6/474</t>
  </si>
  <si>
    <t>Хэвлэх төхөөрөмжийн картридж, сэлбэг нийлүүлэх</t>
  </si>
  <si>
    <t xml:space="preserve"> 6-1/420</t>
  </si>
  <si>
    <t xml:space="preserve"> 6-1/599</t>
  </si>
  <si>
    <t>Файн эстимэйт ХХК</t>
  </si>
  <si>
    <t>Зээлийн барьцаанд байгаа хөрөнгүүдийг олон улсын стандартын дагуу үнэлэх</t>
  </si>
  <si>
    <t>Сангийн сайд</t>
  </si>
  <si>
    <t>6-1/426</t>
  </si>
  <si>
    <t>6-1/610</t>
  </si>
  <si>
    <t>Дүүргийн соёлын ордны тоног төхөөрөмж /Улаанбаатар, Сонгинохайрхан дүүрэг, 5 дугаар хороо/</t>
  </si>
  <si>
    <t>6-1/425</t>
  </si>
  <si>
    <t>6-1/653</t>
  </si>
  <si>
    <t>Илчит мөнгөн тулга ХХК</t>
  </si>
  <si>
    <t>Хүнд даацын автомашины дугуй</t>
  </si>
  <si>
    <t xml:space="preserve"> 2021/02/10</t>
  </si>
  <si>
    <t xml:space="preserve"> 6-1/492</t>
  </si>
  <si>
    <t>“Завхан аймгийн Нэгдсэн эмнэлэгт 2021 онд хэрэглэгдэх эм, эмнэлгийн хэрэгсэл нийлүүлэх ажил” төсөл, арга хэмжээний Багц 1, Багц 18</t>
  </si>
  <si>
    <t>Завхан аймгийн ЗД</t>
  </si>
  <si>
    <t>6-1/419</t>
  </si>
  <si>
    <t>6-1/568</t>
  </si>
  <si>
    <t>Завхан аймгийн Нэгдсэн эмнэлгийн 2021 онд хэрэглэгдэх эм, эмнэлгийн хэрэгсэл, урвалж бодисыг ханган нийлүүлэх Багц 1,5,6,7,9,11,32,33,34</t>
  </si>
  <si>
    <t>6-1/489</t>
  </si>
  <si>
    <t>Сургуулийн өмнөх боловсролын байгууллага болон ерөнхий боловсролын сургуульд цахилгаан хөгжим, хөгжмийн кабинетэд тоног төхөөрөмж нийлүүлэх</t>
  </si>
  <si>
    <t>БШУЯ</t>
  </si>
  <si>
    <t>Эм и ди эс ХХК</t>
  </si>
  <si>
    <t>Программ хангамжийн лиценз</t>
  </si>
  <si>
    <t>Хүчитномин констракшн ХХК</t>
  </si>
  <si>
    <t>Багажны туслах материал Багц 2</t>
  </si>
  <si>
    <t>6-1/602</t>
  </si>
  <si>
    <t>6-1/626</t>
  </si>
  <si>
    <t>6-1/664</t>
  </si>
  <si>
    <t>Нарт-Эрдэнэс ХХК</t>
  </si>
  <si>
    <t>Аймгийн Нэгдсэн эмнэлэг, Замын-Үүд сумын Нэгдсэн эмнэлгийн хэрэгцээнд нийлүүлэх эм, эмнэлгийн хэрэгсэл худалдан авах</t>
  </si>
  <si>
    <t>Дорноговь аймгийн эрүүл мэндийн газар</t>
  </si>
  <si>
    <t xml:space="preserve"> 6-1/604</t>
  </si>
  <si>
    <t>6-1/549</t>
  </si>
  <si>
    <t>Улсын филармонид хөгжлийн зэмсэг нийлүүлэх Багц 2</t>
  </si>
  <si>
    <t>6-1/644</t>
  </si>
  <si>
    <t>Бүрэн цэнгэл ХХК</t>
  </si>
  <si>
    <t>Харуул, хамгаалалтын ажил</t>
  </si>
  <si>
    <t>Төв аймгийн Баянчандмань суман дахь МСҮТ</t>
  </si>
  <si>
    <t>6-1/622</t>
  </si>
  <si>
    <t>6-1/712</t>
  </si>
  <si>
    <t>Цэцэглэлтийн үе ХХК</t>
  </si>
  <si>
    <t>Төрөл бүрийн тэжээлийн үүсгүүр нийлүүлэх</t>
  </si>
  <si>
    <t>6-1/691</t>
  </si>
  <si>
    <t>Тусгай зориулалтын хувцас нийлүүлэх</t>
  </si>
  <si>
    <t>6-1/730</t>
  </si>
  <si>
    <t>6-1/847</t>
  </si>
  <si>
    <t xml:space="preserve">Нягтлан бодох бүртгэл хөгжүүлэх сан </t>
  </si>
  <si>
    <t>Нягтлан бодох бүртгэлийн өртгийн бүртгэлийг шинэчлэх</t>
  </si>
  <si>
    <t>6-1/666</t>
  </si>
  <si>
    <t>6-1/872</t>
  </si>
  <si>
    <t>Жи эйч интер трейд ХХК</t>
  </si>
  <si>
    <t>Илчит тэрэгний сэлбэг Багц 9</t>
  </si>
  <si>
    <t>Монгол Оросын хувь нийлүүлсэн Улаанбаатар төмөр зам нийгэмлэг</t>
  </si>
  <si>
    <t xml:space="preserve"> 2021/03/03</t>
  </si>
  <si>
    <t xml:space="preserve"> 6-1/845</t>
  </si>
  <si>
    <t>ШДП 15 21 хацарт бутлуурт шаардлагатай сэлбэг хэрэгсэл нийлүүлэх</t>
  </si>
  <si>
    <t>6-1/714</t>
  </si>
  <si>
    <t>6-1/874</t>
  </si>
  <si>
    <t>Соёл мэдээллийн төвд тоног төхөөрөмж худалдан авах</t>
  </si>
  <si>
    <t xml:space="preserve"> 6-1/665</t>
  </si>
  <si>
    <t xml:space="preserve"> 2021/03/04</t>
  </si>
  <si>
    <t xml:space="preserve"> 6-1/873</t>
  </si>
  <si>
    <t>Вай эйч ХХК</t>
  </si>
  <si>
    <t>Даш илчит тэрэгний татах цахилгаан хөдөлгүүр болон хос дугуйнд их засвар хийх гүйцэтгэгчийг сонгон шалгаруулах</t>
  </si>
  <si>
    <t xml:space="preserve"> 2021/03/05</t>
  </si>
  <si>
    <t xml:space="preserve"> 6-1/936</t>
  </si>
  <si>
    <t>Эс эл эс беаринг монголиа ХХК</t>
  </si>
  <si>
    <t>Холхивч Багц 5</t>
  </si>
  <si>
    <t>6-1/729</t>
  </si>
  <si>
    <t>6-1/918</t>
  </si>
  <si>
    <t>Алтайн солар групп ХХК</t>
  </si>
  <si>
    <t>Тиристор нийлүүлэх</t>
  </si>
  <si>
    <t xml:space="preserve"> 6-1/729</t>
  </si>
  <si>
    <t xml:space="preserve"> 2021/03/09</t>
  </si>
  <si>
    <t xml:space="preserve"> 6-1/961</t>
  </si>
  <si>
    <t>Нэгдсэн эмнэлэг, сумдын Эрүүл мэндийн төвүүдэд 2021 оны эм, эмнэлгийн хэрэгсэл нийлүүлэх</t>
  </si>
  <si>
    <t>Говь-Алтай аймгийн эрүүл мэндийн газар</t>
  </si>
  <si>
    <t>6-1/758</t>
  </si>
  <si>
    <t>6-1/921</t>
  </si>
  <si>
    <t>Ганганхэлхээ ХХК</t>
  </si>
  <si>
    <t>Тристор нийлүүлэх</t>
  </si>
  <si>
    <t>Эмнэлэгийн ажилчдын болон үйлчлүүлэгчдийн хувцас зөөлөн эдлэл худалдан авах Багц 1</t>
  </si>
  <si>
    <t>Анагаахын шинжлэх ухааны их сургуулийн Монгол Японы эмнэлэг</t>
  </si>
  <si>
    <t>БСШУЯ</t>
  </si>
  <si>
    <t>6-1/920</t>
  </si>
  <si>
    <t>Утгуур Ачигч нийлүүлэх</t>
  </si>
  <si>
    <t xml:space="preserve"> 6-1/846</t>
  </si>
  <si>
    <t>Эм эмнэлгийн хэрэгсэл, оношлуур нийлүүлэх Багц 29</t>
  </si>
  <si>
    <t>6-1/757</t>
  </si>
  <si>
    <t>Белшина монголиа ХХК</t>
  </si>
  <si>
    <t>Хүнд даацын автомашины дугуй Багц-1</t>
  </si>
  <si>
    <t>6-1/759</t>
  </si>
  <si>
    <t xml:space="preserve">тийм </t>
  </si>
  <si>
    <t>Литейщик ХХК</t>
  </si>
  <si>
    <t>Тээрмийн хуяг, сэлбэг нийлүүлэх</t>
  </si>
  <si>
    <t>6-1/801</t>
  </si>
  <si>
    <t>6-1/851</t>
  </si>
  <si>
    <t xml:space="preserve">Замын ан цав, заадас нөхөх төхөөрөмж </t>
  </si>
  <si>
    <t>Ховд Азза ТӨХК</t>
  </si>
  <si>
    <t>6-1/973</t>
  </si>
  <si>
    <t>Очир-Ундраа ХХК</t>
  </si>
  <si>
    <t>Аммиакийн шүү нийлүүлэх</t>
  </si>
  <si>
    <t>6-1/850</t>
  </si>
  <si>
    <t>Ковид 19 халдваргүйжүүлэлт болон ариутгал, хамгаалалтын хувцас, хэрэглэл нийлүүлэх</t>
  </si>
  <si>
    <t>6-1/849</t>
  </si>
  <si>
    <t>Макс рөүд ХХК</t>
  </si>
  <si>
    <t>Хүйтний хөндий-Арвайхээр чиглэлийн авто замын их засвар шинэчлэл болон гүйцэтгэлд суурилсан засвар арчлалтын ажил</t>
  </si>
  <si>
    <t xml:space="preserve">Азийн хөгжлийн банк </t>
  </si>
  <si>
    <t>Ил уурхайн тэсэлгээний цооног өрөмдөх машин нийлүүлэх</t>
  </si>
  <si>
    <t>6-1/848</t>
  </si>
  <si>
    <t xml:space="preserve"> 6-1/1061</t>
  </si>
  <si>
    <t>Хяргас аривижих ХХК</t>
  </si>
  <si>
    <t>Халаалтанд хэрэглэх нүүрс, түлшний мод</t>
  </si>
  <si>
    <t>Увс аймгийн Улаангом сумын 6 дугаар цэцэрлэг</t>
  </si>
  <si>
    <t>6-1/935</t>
  </si>
  <si>
    <t>Сүхбаатар дүүргийн эрүүл мэндийн төвийн гэрээт хариуул хамгаалалтын ажил гүйцэтгэгч</t>
  </si>
  <si>
    <t>Сүхбаатар дүүргийн Эрүүл мэндийн төв</t>
  </si>
  <si>
    <t xml:space="preserve"> 2021/03/11</t>
  </si>
  <si>
    <t xml:space="preserve"> 6-1/985</t>
  </si>
  <si>
    <t>Эм эм ти ар ХХК</t>
  </si>
  <si>
    <t>Төмөрт хайлшнууд нийлүүлэх</t>
  </si>
  <si>
    <t>6-1/988</t>
  </si>
  <si>
    <t>Багаж техник хэрэгсэл нийлүүлэх</t>
  </si>
  <si>
    <t>Өвөрхангай аймгийн БОЭТ</t>
  </si>
  <si>
    <t>6-1/1121</t>
  </si>
  <si>
    <t>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t>
  </si>
  <si>
    <t>6-1/976</t>
  </si>
  <si>
    <t>6-1/1122</t>
  </si>
  <si>
    <t>Эрүүл нийгэм, нэг зорилго ТББ</t>
  </si>
  <si>
    <t>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t>
  </si>
  <si>
    <t xml:space="preserve">Үндэсний аудитын газар </t>
  </si>
  <si>
    <t xml:space="preserve">Монгол Улсын ерөнхий аудитор </t>
  </si>
  <si>
    <t>6-1/947</t>
  </si>
  <si>
    <t>Бутлуурын хуяг нийлүүлэх</t>
  </si>
  <si>
    <t>Ти эм ти моторс</t>
  </si>
  <si>
    <t>Нийтлэг үйлчилгээний газарт автомашин авах</t>
  </si>
  <si>
    <t>6-1/977</t>
  </si>
  <si>
    <t>6-1/1174</t>
  </si>
  <si>
    <t>USB HUB, адаптер нийлүүлэх</t>
  </si>
  <si>
    <t>6-1/930</t>
  </si>
  <si>
    <t xml:space="preserve"> 2021/03/18</t>
  </si>
  <si>
    <t xml:space="preserve"> 6-1/1161</t>
  </si>
  <si>
    <t>Бүрэнтөгс шийдэл ХХК</t>
  </si>
  <si>
    <t>Нийтийг хамарсан арга хэмжээний үед хүн хүчийг нэмэх, өргөн зурвасыг богино хугацаанд хамгаалалтад авахад ашиглах хамгаалалтын хайсаар хангана</t>
  </si>
  <si>
    <t>6-1/1004</t>
  </si>
  <si>
    <t>6-1/1114</t>
  </si>
  <si>
    <t>Өү эф эм монголиа ХХК</t>
  </si>
  <si>
    <t>Цусны донорт зориулсан хүнсний бүтээгдэхүүн худалдан авах</t>
  </si>
  <si>
    <t>Цус сэлбэлт судлалын үндэсний төв</t>
  </si>
  <si>
    <t xml:space="preserve"> 6-1/987</t>
  </si>
  <si>
    <t>Ихэрмөнх ХХК</t>
  </si>
  <si>
    <t>Шинэ суурьшлын бүсийн 8.5 км хатуу хучилттай автозамын барилгын ажлын зураг төслийг хийлгэх</t>
  </si>
  <si>
    <t>6-1/975</t>
  </si>
  <si>
    <t xml:space="preserve">Орон нутгийн замын сан </t>
  </si>
  <si>
    <t>Mineral and metals group</t>
  </si>
  <si>
    <t xml:space="preserve">МШЦ 5.5 6.5 А маркийн-н тээрмийн барабан, торцевые стенки, зубчаты венец нийлүүлэх </t>
  </si>
  <si>
    <t xml:space="preserve"> 2021/03/17</t>
  </si>
  <si>
    <t xml:space="preserve"> 6-1/1106</t>
  </si>
  <si>
    <t>Сайншанд сумын 2 дугаар багт гэр хорооллын гэрэлтүүлэг шинээр суурилуулих ажил</t>
  </si>
  <si>
    <t>Сайншанд сумын ЗДТГ</t>
  </si>
  <si>
    <t>6-1/1037</t>
  </si>
  <si>
    <t>6-1/1218</t>
  </si>
  <si>
    <t>Хаш гоёо ХХК</t>
  </si>
  <si>
    <t>Цагдаагийн газрын барилга /Говьсүмбэр, Сүмбэр сум/</t>
  </si>
  <si>
    <t>6-1/1035</t>
  </si>
  <si>
    <t>Нано бриллиант констракшн ХХК</t>
  </si>
  <si>
    <t>Явган зам талбайн ажил</t>
  </si>
  <si>
    <t>6-1/1041</t>
  </si>
  <si>
    <t>Эм эм си жи ХХК</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</si>
  <si>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</si>
  <si>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6-1/1036</t>
  </si>
  <si>
    <t>6-1/1282</t>
  </si>
  <si>
    <t>Классик роуд ХХК</t>
  </si>
  <si>
    <t>Баясах өргөө ХХК</t>
  </si>
  <si>
    <t>Эх, хүүхдийн эрүүл мэндийн төв</t>
  </si>
  <si>
    <t>6-1/1038</t>
  </si>
  <si>
    <t>6-1/1179</t>
  </si>
  <si>
    <t>Нутгийн буян групп ХХК</t>
  </si>
  <si>
    <t>Хог тээврийн 2 ширхэг автомашин худалдан авах</t>
  </si>
  <si>
    <t>Замын-Үүд сумын захирагчын ажлын алба</t>
  </si>
  <si>
    <t>6-1/1034</t>
  </si>
  <si>
    <t>Балирхангай трейд ХХК</t>
  </si>
  <si>
    <t>Урантөмөр хэлхээ ХХК</t>
  </si>
  <si>
    <t>Точик байрны тоглоом нэмэгдүүлэх</t>
  </si>
  <si>
    <t>Дорноговь аймгийн Айраг сумын ЗДТГ</t>
  </si>
  <si>
    <t xml:space="preserve">Орон нутгийн хөгжлийн сан </t>
  </si>
  <si>
    <t>Хөдөө орд ХХК</t>
  </si>
  <si>
    <t>Пронтер автомашин худалдан авах</t>
  </si>
  <si>
    <t>Булган мээж ОНӨХХК</t>
  </si>
  <si>
    <t xml:space="preserve"> 6-1/1039</t>
  </si>
  <si>
    <t xml:space="preserve"> 2021/03/23</t>
  </si>
  <si>
    <t xml:space="preserve"> 6-1/1262</t>
  </si>
  <si>
    <t>Дэвжих үүд ХХК</t>
  </si>
  <si>
    <t>Зорилтот бүлгийн иргэдийн амьдрах орчин нөхцөлийг сайжруулах хүрээнд 50 өрхөд гэр нийлүүлэх</t>
  </si>
  <si>
    <t>6-1/1098</t>
  </si>
  <si>
    <t>6-1/1323</t>
  </si>
  <si>
    <t>Тоног төхөөрөмж нийлүүлэх ЭМТ</t>
  </si>
  <si>
    <t>Хөвсгөл аймгийн Их Уул сумын ЗДТГ</t>
  </si>
  <si>
    <t xml:space="preserve"> 6-1/1213</t>
  </si>
  <si>
    <t>Сургалт мэдээллийн төвийн барилга</t>
  </si>
  <si>
    <t>Хэнтий аймгийн Галшар сумын ЗДТГ</t>
  </si>
  <si>
    <t>6-1/1267</t>
  </si>
  <si>
    <t xml:space="preserve"> 2021/03/24</t>
  </si>
  <si>
    <t xml:space="preserve"> 6-1/1267</t>
  </si>
  <si>
    <t>Хүрэлсоёмбо ХХК</t>
  </si>
  <si>
    <t>Тоглоом нийлүүлэх</t>
  </si>
  <si>
    <t>6-1/1104</t>
  </si>
  <si>
    <t>Аймгийн нэгдсэн эмнэлэгт эм бэлдмэл, эмнэлгийн хэрэгсэл худалдан авах</t>
  </si>
  <si>
    <t>Хэнтийн аймгийн эрүүл мэндийн газар</t>
  </si>
  <si>
    <t>6-1/1101</t>
  </si>
  <si>
    <t>Компьютер тоног төхөөрөмж нийлүүлэх</t>
  </si>
  <si>
    <t>6-1/1221</t>
  </si>
  <si>
    <t>Баткомплект ХХК</t>
  </si>
  <si>
    <t>Баянмөнх, Галшар, Дадал сумын төвлөрсан дулаан хамгамжийн шугам сүлжээний ашиглагчийг сонгон шалгаруулах</t>
  </si>
  <si>
    <t xml:space="preserve"> 6-1/1159</t>
  </si>
  <si>
    <t>6-1/1162</t>
  </si>
  <si>
    <t>Зэвэрдэггүй ган нийлүүлэх</t>
  </si>
  <si>
    <t xml:space="preserve"> 6-1/1088</t>
  </si>
  <si>
    <t xml:space="preserve"> 6-1/1299</t>
  </si>
  <si>
    <t>6-1/1099</t>
  </si>
  <si>
    <t>6-1/1382</t>
  </si>
  <si>
    <t>Орхон нүнжиг ХХК</t>
  </si>
  <si>
    <t>Хан-Уул сургуулийн барилгын их засвар</t>
  </si>
  <si>
    <t>6-1/1103</t>
  </si>
  <si>
    <t>Цэцэрлэгийн барилгын гадна засварын ажил /Хэрлэн сум 14 р цэцэрлэг/</t>
  </si>
  <si>
    <t>6-1/1102</t>
  </si>
  <si>
    <t>6-1/1376</t>
  </si>
  <si>
    <t>6-1/1268</t>
  </si>
  <si>
    <t>Ажилчдын хөдөлмөр хамгааллын зуны хувцас нийлүүлэгчийг сонгох, Багц-1, Багц-2</t>
  </si>
  <si>
    <t>Дорноговь Чандмань Илч ОНӨХХК</t>
  </si>
  <si>
    <t>6-1/1092</t>
  </si>
  <si>
    <t>Дархан минж ХХК</t>
  </si>
  <si>
    <t>Зуны ажлын гутал, шар хантааз нийлүүлэх</t>
  </si>
  <si>
    <t>6-1/1097</t>
  </si>
  <si>
    <t>Монос трейд ХХК</t>
  </si>
  <si>
    <t>Эм, эмнэлгийн хэрэгсэл оношлуур нийлүүлэх</t>
  </si>
  <si>
    <t>Геронтологийн үндэсний төв</t>
  </si>
  <si>
    <t>6-1/1100</t>
  </si>
  <si>
    <t>Эмульс нийлүүлэх</t>
  </si>
  <si>
    <t xml:space="preserve"> 6-1/1157</t>
  </si>
  <si>
    <t>Ачааны вагон ниших татах төхөөрөмжийн сэлбэг худалдан авах</t>
  </si>
  <si>
    <t xml:space="preserve"> 6-1/1096</t>
  </si>
  <si>
    <t xml:space="preserve"> 6-1/1495</t>
  </si>
  <si>
    <t>Ачааны вагоны тэргэнцрийн хажуу арал болон үрэлтийн хавтан худалдан авах</t>
  </si>
  <si>
    <t xml:space="preserve"> 6-1/1496</t>
  </si>
  <si>
    <t xml:space="preserve">Ухаалаг худаг /Жаргалант сум Хайрхан баг/ </t>
  </si>
  <si>
    <t>Ховд аймгийн ХААА</t>
  </si>
  <si>
    <t>6-1/1094</t>
  </si>
  <si>
    <t>Инженерийн хийцтэй худаг гаргах /Мянгад сум, Чацарганат баг/</t>
  </si>
  <si>
    <t>6-1/1095</t>
  </si>
  <si>
    <t>Цэнхэр тэс ХХК</t>
  </si>
  <si>
    <t>Эмнэлэг, оюутны байрны хоол бэлтгэн нийлүүлэх</t>
  </si>
  <si>
    <t>Сэргээн засалт сургалт үйлдвэрлэлийн төв</t>
  </si>
  <si>
    <t>Си эй ти ди ХХК</t>
  </si>
  <si>
    <t>Уулс дөл ХХК</t>
  </si>
  <si>
    <t>Засгийн газрын XI байрны 206 тоот, Засгийн газрын XII байрны ариун цэврийн өрөөнүүдийг тусгаарлсан хуваан засварлах ажил</t>
  </si>
  <si>
    <t>Шүүх элемент худалдан авах</t>
  </si>
  <si>
    <t xml:space="preserve"> 6-1/1222</t>
  </si>
  <si>
    <t xml:space="preserve"> 2021/03/31</t>
  </si>
  <si>
    <t xml:space="preserve"> 6-1/1512</t>
  </si>
  <si>
    <t>Шижир хийц ХХК</t>
  </si>
  <si>
    <t>Манжета нийлүүлэх</t>
  </si>
  <si>
    <t>Автоматжуулалтын контроллёр</t>
  </si>
  <si>
    <t>6-1/1225</t>
  </si>
  <si>
    <t>Багш, оюутанд үйлчлэх төвийн барилга угсралтын ажил</t>
  </si>
  <si>
    <t>6-1/1542</t>
  </si>
  <si>
    <t>Цоож нийлүүлэх</t>
  </si>
  <si>
    <t>Эрдэнэт Булганы цахилгаан түгээх сүлжээ ТӨХК</t>
  </si>
  <si>
    <t>Дөмөн ХХК</t>
  </si>
  <si>
    <t>6-1/1216</t>
  </si>
  <si>
    <t>Эм, эмнэлгийн хэрэгсэл худалдан авах Багц 29</t>
  </si>
  <si>
    <t>Дархан-Уул аймгийн эрүүл мэндийн газар</t>
  </si>
  <si>
    <t xml:space="preserve"> 6-1/1226</t>
  </si>
  <si>
    <t xml:space="preserve"> 2021/04/01</t>
  </si>
  <si>
    <t xml:space="preserve"> 6-1/1545</t>
  </si>
  <si>
    <t>Юнайтэд белаз машинери ХХК</t>
  </si>
  <si>
    <t>Тэнгэрсуудал ХХК</t>
  </si>
  <si>
    <t>Автоматжуулалтын контроллёрын тэжээлийн блок</t>
  </si>
  <si>
    <t>6-1/1224</t>
  </si>
  <si>
    <t>Уураг цэвэрлэх шингэний хроматографийн систем (FPLC)</t>
  </si>
  <si>
    <t>Шинжлэх ухааны академи Хими химийн технологийн хүрээлэн</t>
  </si>
  <si>
    <t xml:space="preserve"> 6-1/1266</t>
  </si>
  <si>
    <t xml:space="preserve"> 6-1/1544</t>
  </si>
  <si>
    <t>141GT10210680002</t>
  </si>
  <si>
    <t>2021.04.05
6-1/1671</t>
  </si>
  <si>
    <t xml:space="preserve"> 6-1/1517</t>
  </si>
  <si>
    <t xml:space="preserve">Ухаалаг худаг /Жаргалант сум 320 айлын суурьшлийн бүс/ </t>
  </si>
  <si>
    <t>6-1/1265</t>
  </si>
  <si>
    <t>Төрөл бүрийн түгжээ нийлүүлэх</t>
  </si>
  <si>
    <t>6-1/1580</t>
  </si>
  <si>
    <t>Мандах хайрхан цахир ХХК</t>
  </si>
  <si>
    <t>Архангай аймгийн Цахир сумын ерөнхий боловсролын сургуульд галын түлээ, нүүрс нийлүүлэх</t>
  </si>
  <si>
    <t>Архангай аймгийн Цахир сумын ЕБС</t>
  </si>
  <si>
    <t xml:space="preserve"> 6-1/1513</t>
  </si>
  <si>
    <t>Ерөнхий газрын төв сервер, дотоод хэрэглэгч болон интернэтгүй сумдыг 4G сүлжээнд холбож, интернэтээр хангах</t>
  </si>
  <si>
    <t>Хөдөлмөр халамжийн үйлчилгээний ерөнхий газар</t>
  </si>
  <si>
    <t>6-1/1264</t>
  </si>
  <si>
    <t>6-1/1597</t>
  </si>
  <si>
    <t>Амьсгал хамгаалах хэрэгсэл нийлүүлэх</t>
  </si>
  <si>
    <t>Майндата ХХК</t>
  </si>
  <si>
    <t>Молибдены баяжмалыг боловсруулах үйлдвэрийн ТЭЗҮ хийх гүйцэтгэгчийг сонгон шалгаруулах</t>
  </si>
  <si>
    <t>ХАБЭМТ-д шаардлагатай эм, эмнэлгийн хэрэгсэл болон урвалж худалдан авах</t>
  </si>
  <si>
    <t>Хөдөлмөрийн аюулгүй байдал, эрүүл мэндийн төв</t>
  </si>
  <si>
    <t>6-1/1373</t>
  </si>
  <si>
    <t>6-1/1591</t>
  </si>
  <si>
    <t>6-1/1372</t>
  </si>
  <si>
    <t>6-1/1590</t>
  </si>
  <si>
    <t>6-1/1291</t>
  </si>
  <si>
    <t>6-1/1546</t>
  </si>
  <si>
    <t>Эс жи эс ай эм и монголиа ХХК</t>
  </si>
  <si>
    <t>Лабораторийн шинжилгээний ажил /структур, геотехникийн судалгааны туршилт шинжилгээ/</t>
  </si>
  <si>
    <t>6-1/1280</t>
  </si>
  <si>
    <t>6-1/1599</t>
  </si>
  <si>
    <t>Тритек ХХК</t>
  </si>
  <si>
    <t>Төслийн талбайн гидрологи, структур, геотехникийн ерөнхий судалгаа</t>
  </si>
  <si>
    <t>Төмөрт марганец нийлүүлэх</t>
  </si>
  <si>
    <t>Санчир-Ундрах ХХК</t>
  </si>
  <si>
    <t>Өндөр өртөгт эмнэлгийн хэрэгсэл</t>
  </si>
  <si>
    <t>Улсын 1 дүгээр төв эмнэлэг</t>
  </si>
  <si>
    <t>6-1/1289</t>
  </si>
  <si>
    <t>20/5 тонны даацтай гүүрэн кран №1554-ийн их засварын ажил</t>
  </si>
  <si>
    <t xml:space="preserve"> 6-1/1290</t>
  </si>
  <si>
    <t xml:space="preserve"> 2021/04/05</t>
  </si>
  <si>
    <t xml:space="preserve"> 6-1/1677</t>
  </si>
  <si>
    <t>Ган бөөрөнцгийн цех вандан кран № 2755-ын замын шинэчлэх, засварлах ажил</t>
  </si>
  <si>
    <t xml:space="preserve"> 6-1/1675</t>
  </si>
  <si>
    <t>Дотуур байрны гадна фасадын засвар</t>
  </si>
  <si>
    <t>Монгол-Германы хамтарсан ашигт малтмал технологийн их сургууль</t>
  </si>
  <si>
    <t>6-1/1639</t>
  </si>
  <si>
    <t>Хүнд даацын машины хөдөлгүүр</t>
  </si>
  <si>
    <t xml:space="preserve"> 2021/03/26</t>
  </si>
  <si>
    <t xml:space="preserve"> 6-1/1351</t>
  </si>
  <si>
    <t xml:space="preserve">Баримт үзэгч дрилл, шат нийлүүлэх </t>
  </si>
  <si>
    <t xml:space="preserve"> 6-1/1335</t>
  </si>
  <si>
    <t xml:space="preserve"> 6-1/1679</t>
  </si>
  <si>
    <t>Дэс ХХК</t>
  </si>
  <si>
    <t>Эрүүл шүд, эрүүл хүүхдийн хөтөлбөр хэрэгжүүлэх зардал /Баянчандмань, Эрдэнэсант, Заамар/</t>
  </si>
  <si>
    <t>6-1/1292</t>
  </si>
  <si>
    <t>Өндөр өртөгт эмнэлгийн хэрэгсэл Багц 87</t>
  </si>
  <si>
    <t>Батжин транс ХХК</t>
  </si>
  <si>
    <t>Нарангийн энгэрийн төвлөрсөн хогийн цэгийн ландфилийн талбайд хаалт хийх суурийн бэлтгэл ажил Багц 1</t>
  </si>
  <si>
    <t xml:space="preserve"> 6-1/1370</t>
  </si>
  <si>
    <t xml:space="preserve"> 6-1/1678</t>
  </si>
  <si>
    <t>Жаргал кидс кашмер ХХК</t>
  </si>
  <si>
    <t>Нормын хувцас, зөөлөн эдлэл худалдан авах</t>
  </si>
  <si>
    <t>6-1/1364</t>
  </si>
  <si>
    <t>Тээрмийн хуяг нийлүүлэх</t>
  </si>
  <si>
    <t>Оюу энд эн интернэшнл ХХК</t>
  </si>
  <si>
    <t>Аккумуляторын батарей худалдан авах</t>
  </si>
  <si>
    <t xml:space="preserve"> 6-1/1676</t>
  </si>
  <si>
    <t>Таванбогд солюшнс ХХК</t>
  </si>
  <si>
    <t>Сонгуулийн санал авах байруудад хяналтын камер нийлүүлэх</t>
  </si>
  <si>
    <t>Сонгуулийн ерөнхий хорооны дэргэдэх мэдээллийн технологийн төв</t>
  </si>
  <si>
    <t>СЕХ</t>
  </si>
  <si>
    <t>Хуульд хамаарахгүй</t>
  </si>
  <si>
    <t>Үгүй</t>
  </si>
  <si>
    <t>Булган сумын 5, 7 дугаар ус, дулаан дамжуулах төвийг шинээр барих, нэг, хоёрдугаар хэлхээний шугам сүлжээний өргөтгөл шинэчлэлт хийх</t>
  </si>
  <si>
    <t>6-1/1366</t>
  </si>
  <si>
    <t>6-1/1365</t>
  </si>
  <si>
    <t xml:space="preserve">Багц 4 Цагаан давааны төвлөрсан хогийн цэгийн ландфилийн талбайд хаалт хийх суурийн бэлтгэл ажлыг гүйцэтгэгч шалгаруулах </t>
  </si>
  <si>
    <t xml:space="preserve"> 6-1/1354</t>
  </si>
  <si>
    <t>Холин цэнэглэгч машин</t>
  </si>
  <si>
    <t>Төрөл бүрийн фильтр цаас</t>
  </si>
  <si>
    <t xml:space="preserve"> 6-1/1367</t>
  </si>
  <si>
    <t xml:space="preserve"> 6-1/1665</t>
  </si>
  <si>
    <t>Өрөмдлөгийн аваарын багаж нийлүүлэх</t>
  </si>
  <si>
    <t>6-1/1361</t>
  </si>
  <si>
    <t xml:space="preserve"> 6-1/1352</t>
  </si>
  <si>
    <t xml:space="preserve"> 2021/04/07</t>
  </si>
  <si>
    <t xml:space="preserve"> 6-1/1745</t>
  </si>
  <si>
    <t>Есөнмөнх сүлд ХХК</t>
  </si>
  <si>
    <t>Бялзуухай цэцэрлэгийн хүүхдийн хоолны бүтээгдэхүүн нийлүүлэх</t>
  </si>
  <si>
    <t>Орхон аймгийн Бялзуухай цэцэрлэг</t>
  </si>
  <si>
    <t>6-1/1534</t>
  </si>
  <si>
    <t>Орхон аймгийн 5-р цэцэрлэгийн хүүхдийн хоолны бүтээгдэхүүн нийлүүлэх</t>
  </si>
  <si>
    <t>Орхон аймгийн 5-р цэцэрлэг</t>
  </si>
  <si>
    <t>6-1/1532</t>
  </si>
  <si>
    <t>Орхон аймгийн 17-р цэцэрлэгийн хүүхдийн хоолны бүтээгдэхүүн нийлүүлэх</t>
  </si>
  <si>
    <t>Орхон аймгийн 17-р цэцэрлэг</t>
  </si>
  <si>
    <t>6-1/1531</t>
  </si>
  <si>
    <t>Оюу цэцэрлэгийн хүүхдийн хоолны бүтээгдэхүүн нийлүүлэх</t>
  </si>
  <si>
    <t>Орхон аймгийн Оюу цэцэрлэг</t>
  </si>
  <si>
    <t>Юнигаз ХХК</t>
  </si>
  <si>
    <t>Хий нийлүүлэх</t>
  </si>
  <si>
    <t>6-1/1638</t>
  </si>
  <si>
    <t>Электрод нийлүүлэх</t>
  </si>
  <si>
    <t>6-1/1641</t>
  </si>
  <si>
    <t>Гал тогооны тоног төхөөрөмж худалдан авах Багц 2</t>
  </si>
  <si>
    <t>6-1/1471</t>
  </si>
  <si>
    <t>Цахирам ХХК</t>
  </si>
  <si>
    <t>Дорнод аймгийн уламжлалт анагаах ухааны төвд шаардалагатай эм, эмнэлгийн хэрэгсэл нийлүүлэх</t>
  </si>
  <si>
    <t>Дорнод аймгийн уламжлалт анагаах ухааны төв</t>
  </si>
  <si>
    <t>6-1/1753</t>
  </si>
  <si>
    <t>Эм, эмнэлгийн хэрэгсэл нийлүүлэх, Багц-25</t>
  </si>
  <si>
    <t>6-1/1363</t>
  </si>
  <si>
    <t>Сод Монгол групп ХХК</t>
  </si>
  <si>
    <t xml:space="preserve"> 6-1/1537</t>
  </si>
  <si>
    <t xml:space="preserve"> 6-1/1737</t>
  </si>
  <si>
    <t>Хот хоорондын сүлжээний үндсэн свитч төхөөрөмж нийлүүлэх</t>
  </si>
  <si>
    <t>6-1/1543</t>
  </si>
  <si>
    <t>Дизель хөдөлгүүртэй автобус /40-45 хүний багтаамжтай/ худалдан авах</t>
  </si>
  <si>
    <t xml:space="preserve"> 6-1/1535</t>
  </si>
  <si>
    <t>Уурын зуух нийлүүлэх</t>
  </si>
  <si>
    <t>Өвөрхангай аймгийн Хархорин авто зам засвар арчлалт ТӨХК</t>
  </si>
  <si>
    <t>6-1/1553</t>
  </si>
  <si>
    <t>Вэб камер нийлүүлэх</t>
  </si>
  <si>
    <t xml:space="preserve"> 6-1/1551</t>
  </si>
  <si>
    <t xml:space="preserve"> 6-1/1749</t>
  </si>
  <si>
    <t>Цагдаагийн албан хаагчдын 2021 оны хэрэгцээнд худалдан авах дүрэмт хувцас, ялгах тэмдэг материал бэлтгэн нийлүүлэх</t>
  </si>
  <si>
    <t>6-1/1556</t>
  </si>
  <si>
    <t>6-1/1816</t>
  </si>
  <si>
    <t>Бээлий нийлүүлэх</t>
  </si>
  <si>
    <t>6-1/1817</t>
  </si>
  <si>
    <t>Өндөр-Овоо ХХК</t>
  </si>
  <si>
    <t>Батлан хамгаалах яамны Энхийг дэмжих ажиллагааны хэрэгцээт хувцас хэрэглэл нийлүүлэх Багц 5</t>
  </si>
  <si>
    <t xml:space="preserve"> 6-1/1536</t>
  </si>
  <si>
    <t xml:space="preserve"> 6-1/1747</t>
  </si>
  <si>
    <t>Монинко ХХК</t>
  </si>
  <si>
    <t>Драгийн удирдлагын любётканы удирдлагын шинэчлэл нийлүүлэх</t>
  </si>
  <si>
    <t>6-1/1658</t>
  </si>
  <si>
    <t>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t>
  </si>
  <si>
    <t>6-1/1554</t>
  </si>
  <si>
    <t>6-1/1724</t>
  </si>
  <si>
    <t>2021.03.01, 305ОLCBD210539</t>
  </si>
  <si>
    <t>Эрхэссувд ХХК</t>
  </si>
  <si>
    <t>Хөдөлмөр хамгааллын бээлий нийлүүлэх</t>
  </si>
  <si>
    <t>ДЦС-3</t>
  </si>
  <si>
    <t>2021.04.02</t>
  </si>
  <si>
    <t>6-1/1577</t>
  </si>
  <si>
    <t>Нийтийн эзэмшил, орон сууц, гэр хорооллын дундах гэрэлтүүлгийн ашиглалтыг хариуцан ажиллах зөвлөхийн бус үйлчилгээний ажил /Нэгдүгээр бүс/</t>
  </si>
  <si>
    <t>Хөвсгөл мөнгөн од ХХК</t>
  </si>
  <si>
    <t>Сумын төвийг шаардлага хангасан гэрэлтүүлэгтэй болгон аюулгүй байдлыг хангах /Баянзүрх сумын гудамж талбайн гэрэлтүүлэг/</t>
  </si>
  <si>
    <t>Хөвсгөл аймгийн ОНӨГ</t>
  </si>
  <si>
    <t>Азтай гариг ХХК</t>
  </si>
  <si>
    <t>1-5 дугаар агийн сурагчдын "Үдийн цай" хөтөлбөр нийлүүлэх</t>
  </si>
  <si>
    <t>Орхон аймгийн 5 дугаар сургууль</t>
  </si>
  <si>
    <t>6-1/1574</t>
  </si>
  <si>
    <t>6-1/1845</t>
  </si>
  <si>
    <t>Баянгол түшиг ХХК</t>
  </si>
  <si>
    <t>Өвөрхангай аймгийн Арвайхээр сумын 3-р цэцэрлэг</t>
  </si>
  <si>
    <t>Өвөрхангай аймгийн ЗД</t>
  </si>
  <si>
    <t>6-1/1653</t>
  </si>
  <si>
    <t>Соронзон баяжуулах шугамын хуягууд нийлүүлэх</t>
  </si>
  <si>
    <t>Өгөөмөр баян дэнж ХХК</t>
  </si>
  <si>
    <t>Багануур дүүргийн Нийтийн зориулалттай орон сууцны байрын фасад засварын ажил /БНД, 3 дугаар хороо/</t>
  </si>
  <si>
    <t>6-1/1815</t>
  </si>
  <si>
    <t>Нормын хувцас, зөөлөн эдлэл, хор саармагжуулах бүтээгдэхүүн худалдан авах Багц 1, Багц 2</t>
  </si>
  <si>
    <t>Сэтгэцийн эрүүл мэндийн үндэсний төв</t>
  </si>
  <si>
    <t>6-1/1555</t>
  </si>
  <si>
    <t>6-1/1811</t>
  </si>
  <si>
    <t>6-1/1886</t>
  </si>
  <si>
    <t>Бичиг хэргийн материал нийлүүлэх Багц 2</t>
  </si>
  <si>
    <t>6-1/1559</t>
  </si>
  <si>
    <t>6-1/1847</t>
  </si>
  <si>
    <t>0.4 кВ-ын цахилгаан дамжуулах агаарын шугамыг байгуулах ажил</t>
  </si>
  <si>
    <t>Грийнхимистри ХХК</t>
  </si>
  <si>
    <t>Ус  боловсруулах химийн бодис нийлүүлэх</t>
  </si>
  <si>
    <t>Эм, эмнэлгийн хэрэгсэл нийлүүлэх, Багц-27</t>
  </si>
  <si>
    <t>Медиконт ХХК</t>
  </si>
  <si>
    <t>Булган аймгийн сумдын эрүүл мэндийн байгууллагуудад эм, эмнэлгийн хэрэгсэл нийлүүлэх Багц 10, 11</t>
  </si>
  <si>
    <t>6-1/1717</t>
  </si>
  <si>
    <t>Тэнүүнбуянт ХХК</t>
  </si>
  <si>
    <t xml:space="preserve"> Үдийн цай, цайны газрын түрээслэгчийн сонгон шалгаруулах</t>
  </si>
  <si>
    <t>Орхон аймгийн Баян-Өндөр сумын ерөнхий боловсролын 17-р сургууль</t>
  </si>
  <si>
    <t>6-1/1660</t>
  </si>
  <si>
    <t>Хайрхан наран трейд ХХК</t>
  </si>
  <si>
    <t>6-1/1666</t>
  </si>
  <si>
    <t>6-1/1651</t>
  </si>
  <si>
    <t>Шингэн шил нийлүүлэх</t>
  </si>
  <si>
    <t>Энхийг дэмжих ажиллагааны хэрэгцээт хувцас хэрэглэл нийлүүлэх Багц 7</t>
  </si>
  <si>
    <t xml:space="preserve"> 6-1/1744</t>
  </si>
  <si>
    <t>Энхийг дэмжих ажиллагааны хэрэгцээт хувцас хэрэглэл нийлүүлэх Багц 8</t>
  </si>
  <si>
    <t xml:space="preserve"> 6-1/1650</t>
  </si>
  <si>
    <t xml:space="preserve"> 6-1/1746</t>
  </si>
  <si>
    <t>Даланзадгад сумыг Гурвансайхан хорооллын 0.4 кВ-ын цахилгаан дамжуулах агаарын шугамыг байгуулах</t>
  </si>
  <si>
    <t>6-1/1645</t>
  </si>
  <si>
    <t>Алс тэртээ ХХК</t>
  </si>
  <si>
    <t>Хүнсний эрхийн бичгээр үйлчилгээ үзүүлэх дэлгүүрийг сонгон шалгаруулах</t>
  </si>
  <si>
    <t>Баянзүрх дүүргийн Хөдөлмөр, халамжийн үйлчилгээний хэлтэс</t>
  </si>
  <si>
    <t>Үйлдвэрлэл, технологийн паркийн дэд бүтэц барьж байгуулах суурь судалгаа, инженер геологи, хөрсний судалгаа хийх</t>
  </si>
  <si>
    <t>6-1/1667</t>
  </si>
  <si>
    <t>Хувцас хэрэглэл худалдан авах Багц 4</t>
  </si>
  <si>
    <t>6-1/1856</t>
  </si>
  <si>
    <t>Грийн минерал ХХК</t>
  </si>
  <si>
    <t>Геофизикийн ажил</t>
  </si>
  <si>
    <t>Эрдэнэс алт ресурс ХХК</t>
  </si>
  <si>
    <t>6-1/1714</t>
  </si>
  <si>
    <t>Орхон аймгийн 26-р цэцэрлэгийн хүүхдийн хоолны бүтээгдэхүүн нийлүүлэх Багц 1</t>
  </si>
  <si>
    <t>Орхон аймгийн 26-р цэцэрлэг</t>
  </si>
  <si>
    <t>6-1/1656</t>
  </si>
  <si>
    <t>Орхон аймгийн 1-р цэцэрлэгийн хүүхдийн хоолны бүтээгдэхүүн нийлүүлэх Багц 1</t>
  </si>
  <si>
    <t>Орхон аймгийн 1-р цэцэрлэг</t>
  </si>
  <si>
    <t>Улсын нөөцөд аврах ажиллагааны автомашин худалдан авах</t>
  </si>
  <si>
    <t>Дамен ХХК</t>
  </si>
  <si>
    <t>Нормын хувцас зөөлөн эдлэл нийлүүлэх</t>
  </si>
  <si>
    <t>Төв аймгийн Батсүмбэр сумын АНҮТ</t>
  </si>
  <si>
    <t>6-1/1659</t>
  </si>
  <si>
    <t>Дулааны цахилгаан станц, дулааны цахилгаан станцын 1 дүгээр магистралийн буцах шугам солих ажил</t>
  </si>
  <si>
    <t>Хүннү Ус ХХК</t>
  </si>
  <si>
    <t>6-1/1804</t>
  </si>
  <si>
    <t>Маршал дринт ХХК</t>
  </si>
  <si>
    <t>Улсын мэдээллийн маягт бэлтгэн нийлүүлэх</t>
  </si>
  <si>
    <t>6-1/1709</t>
  </si>
  <si>
    <t>6-1/1726</t>
  </si>
  <si>
    <t>Дашхайн буян ХХК</t>
  </si>
  <si>
    <t>Төрөл бүрийн шүүр, арчих материал</t>
  </si>
  <si>
    <t>6-1/1803</t>
  </si>
  <si>
    <t>Олон үйлдэлт хэвлэх төхөөрөмж</t>
  </si>
  <si>
    <t>Эрчим хүчний зохицуулах хороо</t>
  </si>
  <si>
    <t>Шандмин ХХК</t>
  </si>
  <si>
    <t>Эрүүл ахуй, цэвэрлэгээний материал нийлүүлэх</t>
  </si>
  <si>
    <t>6-1/1814</t>
  </si>
  <si>
    <t>Эм, эмнэлгийн хэрэгсэл, оношлуур худалдан авах Багц 71</t>
  </si>
  <si>
    <t>Улсын 2 дугаар төв эмнэлэг</t>
  </si>
  <si>
    <t>6-1/1708</t>
  </si>
  <si>
    <t>6-1/1812</t>
  </si>
  <si>
    <t>Ди вай кэй би ХХК</t>
  </si>
  <si>
    <t>Бүс нутгийн авто замыг хөгжүүлэх, засвар арчлалтын төслийн хүрээнд хэрэгжих "ДА-1 Дархан Алтанбулаг чиглэлийн 118 км авто замын аюулгүй байдал, өргөтгөл, шинэчлэлтийн ажил, түүний тоноглол, тэмдэглэгээ"</t>
  </si>
  <si>
    <t>Нэмэх нэмэх ХХК</t>
  </si>
  <si>
    <t>Усны шахуурга /Warman дүйцэхүйц/</t>
  </si>
  <si>
    <t xml:space="preserve"> 6-1/1743</t>
  </si>
  <si>
    <t xml:space="preserve"> 2021/04/14</t>
  </si>
  <si>
    <t xml:space="preserve"> 6-1/1914</t>
  </si>
  <si>
    <t xml:space="preserve">2021.03.12 </t>
  </si>
  <si>
    <t>2021.04.21 6-1/2056</t>
  </si>
  <si>
    <t>Сайхан ойн төлөө ХХК</t>
  </si>
  <si>
    <t>Ойн хөнөөлт шавжтай тэмцэх арга хэмжээ</t>
  </si>
  <si>
    <t>6-1/1712</t>
  </si>
  <si>
    <t>6-1/1947</t>
  </si>
  <si>
    <t>Тас-Эрдэнэ ХХК</t>
  </si>
  <si>
    <t>Улсын ерөнхий прокурорын газар</t>
  </si>
  <si>
    <t>6-1/1725</t>
  </si>
  <si>
    <t>46, 48 дугаар байрны Авто зогсоол ажлыг гүйцэтгэх</t>
  </si>
  <si>
    <t>Хэнтий аймгийн Бор-Өндөр сумын ЗДТГ</t>
  </si>
  <si>
    <t>6-1/1735</t>
  </si>
  <si>
    <t>Цаст-Оргил констракшн ХХК</t>
  </si>
  <si>
    <t>Орон сууцны 4-р хорооллын 20-р байрны 2-р блокийн дээврийн засвар</t>
  </si>
  <si>
    <t>6-1/1649</t>
  </si>
  <si>
    <t>Хайлааст гарам ХХК</t>
  </si>
  <si>
    <t>ЭМТ-ийн амбулаторын байрны дээврийн засвар</t>
  </si>
  <si>
    <t>Сүхбаатар аймгийн Сүхбаатар сумын ЗДТГ</t>
  </si>
  <si>
    <t>6-1/1718</t>
  </si>
  <si>
    <t>Орон сууцны 1-р хорооллын 15-р байрны 2-р блокийн дээврийн засвар</t>
  </si>
  <si>
    <t>Тэрэлжтуул ХХК</t>
  </si>
  <si>
    <t>Налайх дүүргийн 6 дугаар хорооны хог хаягдлыг цуглуулах</t>
  </si>
  <si>
    <t>Налайх тохижилт үйлчилгээ ОНӨААТҮГ</t>
  </si>
  <si>
    <t>6-1/1710</t>
  </si>
  <si>
    <t>6-1/1731</t>
  </si>
  <si>
    <t>Автомашины даатгал</t>
  </si>
  <si>
    <t>Эрдэнэс Монгол ХК</t>
  </si>
  <si>
    <t>6-1/11715</t>
  </si>
  <si>
    <t>Эм, эмнэлгийн хэрэгсэл, оношлуур худалдан авах Багц 10</t>
  </si>
  <si>
    <t>6-1/1727</t>
  </si>
  <si>
    <t>2021/-4/19</t>
  </si>
  <si>
    <t>Их цонхлон хайрхан ХХК</t>
  </si>
  <si>
    <t xml:space="preserve">Хүнс тэжээлийн дэмжлэг үзүүлэх </t>
  </si>
  <si>
    <t>Орхон аймгийн Хөдөлмөр халамжийн үйлчилгээний газар</t>
  </si>
  <si>
    <t>6-1/1705</t>
  </si>
  <si>
    <t>Арьсны өвчин судлалын төвд нийлүүлэх эм, эмнэлгийн хэрэгсэл, лабораторийн урвалж бодис худалдан авах</t>
  </si>
  <si>
    <t>Арьсны өвчин судлалын төв</t>
  </si>
  <si>
    <t>6-1/1795</t>
  </si>
  <si>
    <t>Улаанхус сум, сургуулийн дээврийн засвар</t>
  </si>
  <si>
    <t>Аймгийн орон нутгийн хөгжлийн сан</t>
  </si>
  <si>
    <t>Баян-Овоо сумын автозамын зураг төсөв</t>
  </si>
  <si>
    <t xml:space="preserve"> 6-1/1770</t>
  </si>
  <si>
    <t xml:space="preserve"> 2021/04/20</t>
  </si>
  <si>
    <t xml:space="preserve"> 6-1/2031</t>
  </si>
  <si>
    <t>Эба констракшн ХХК</t>
  </si>
  <si>
    <t>Сагсай сумын 80 хүүхдийн дотуур байрны их засвар</t>
  </si>
  <si>
    <t>Барилгын материалын итгэмжлэгдсэн лабораторийг байгуулан бааз суурийг бэхжүүлэх хүрээнд барилгын материалын лабораторийн тоног төхөөрөмжөөр хангах</t>
  </si>
  <si>
    <t>6-1/11771</t>
  </si>
  <si>
    <t>Ялтсан халаагчийн үндсэн тоноглол нийлүүлэх</t>
  </si>
  <si>
    <t>Дарханы дулааны сүлжээ ТӨХК</t>
  </si>
  <si>
    <t xml:space="preserve"> Мөнхийн тун ХХК</t>
  </si>
  <si>
    <t>Эм, эмнэлгийн хэрэгсэл, оношлуур худалдан авах Багц 82</t>
  </si>
  <si>
    <t>6-1/1772</t>
  </si>
  <si>
    <t>Дорнын арвижих ХХК</t>
  </si>
  <si>
    <t>Сальник нийлүүлэх</t>
  </si>
  <si>
    <t>6-1/1807</t>
  </si>
  <si>
    <t>Галын хор, багаж хэрэгсэл нийлүүлэх</t>
  </si>
  <si>
    <t xml:space="preserve"> 6-1/1792</t>
  </si>
  <si>
    <t xml:space="preserve"> 6-1/2027</t>
  </si>
  <si>
    <t>Гэрлийн шил, гэрэлтүүлгийн хэрэгсэл нийлүүлэх</t>
  </si>
  <si>
    <t>6-1/1809</t>
  </si>
  <si>
    <t>Хэрэглээний төмөр нийлүүлэх</t>
  </si>
  <si>
    <t>6-1/1810</t>
  </si>
  <si>
    <t>Монхорус интернешнл ХХК</t>
  </si>
  <si>
    <t>Хяналтын мэдээллийн системийг шинэчлэх, суурилуулах, нэвтрүүлэх</t>
  </si>
  <si>
    <t xml:space="preserve"> 2021/04/12</t>
  </si>
  <si>
    <t>6-1/1844</t>
  </si>
  <si>
    <t>Нам даралтын хаалт, клапан нийлүүлэх</t>
  </si>
  <si>
    <t>Дулааны цахилгаан станц-4 ТӨХК</t>
  </si>
  <si>
    <t xml:space="preserve"> 6-1/1793</t>
  </si>
  <si>
    <t xml:space="preserve"> 2021/04/21</t>
  </si>
  <si>
    <t xml:space="preserve"> 6-1/2069</t>
  </si>
  <si>
    <t>Жийрэг чигжээсний материал нийлүүлэх</t>
  </si>
  <si>
    <t xml:space="preserve"> 6-1/1794</t>
  </si>
  <si>
    <t xml:space="preserve"> 6-1/2070</t>
  </si>
  <si>
    <t>Гүний худгийн насос болон дагалдах сэлбэг нийлүүлэх</t>
  </si>
  <si>
    <t>Этүгэн орд ХХК</t>
  </si>
  <si>
    <t>Турбины хуучин хэсгийн дээврийн засвар</t>
  </si>
  <si>
    <t>Автокоран нийлүүлэх</t>
  </si>
  <si>
    <t>Энлает ХХК</t>
  </si>
  <si>
    <t xml:space="preserve"> 6-1/1818</t>
  </si>
  <si>
    <t>Засгийн газрын хэвлэх үйлдвэр</t>
  </si>
  <si>
    <t>Улсын мэдээллийн маягт бэлтгэх, хэвлэх</t>
  </si>
  <si>
    <t>6-1/2072</t>
  </si>
  <si>
    <t>6-1/1799</t>
  </si>
  <si>
    <t>Нанопланет ХХК</t>
  </si>
  <si>
    <t>Металл илрүүлэгч /хаалга/ нийлүүлэх</t>
  </si>
  <si>
    <t xml:space="preserve"> 6-1/1791</t>
  </si>
  <si>
    <t xml:space="preserve"> 2021/04/22</t>
  </si>
  <si>
    <t xml:space="preserve"> 6-1/2092</t>
  </si>
  <si>
    <t>9б магистралийн ДХ-935-13 цэгээс ДХ-935-9 цэгийн хооронд 2Ф300 мм голчтой 190 хос метр шугамыг хэсэгчлэн шинэчлэх солих</t>
  </si>
  <si>
    <t>6-1/1789</t>
  </si>
  <si>
    <t>Иж бүрдэл дэд станц КТП-19.23 MNS 6/0.4kV 250kVA нийлүүлэх</t>
  </si>
  <si>
    <t>6-1/1790</t>
  </si>
  <si>
    <t>Эм, эмнэлгийн хэрэгсэл нийлүүлэх Багц 27</t>
  </si>
  <si>
    <t>Бал чулуун электрод нийлүүлэх</t>
  </si>
  <si>
    <t xml:space="preserve"> 6-1/1944</t>
  </si>
  <si>
    <t xml:space="preserve"> 6-1/2091</t>
  </si>
  <si>
    <t>Угаалын тоног төхөөрөмжийн худалдаа_ засвар үйлчилгээ, сэлбэг хэрэгсэл</t>
  </si>
  <si>
    <t>Эспм интернэйшнл ХХК</t>
  </si>
  <si>
    <t>Өндөрхаан өргөө ХХК</t>
  </si>
  <si>
    <t>Барилгын засварын ажил</t>
  </si>
  <si>
    <t>Ихэр түрүү ХХК</t>
  </si>
  <si>
    <t>Замын-Үүд сум дахь сум дундын шүүхийн албан конторын дээврийн засвар</t>
  </si>
  <si>
    <t>Дорноговь аймаг, Замын-Үүд сум, шүүхийн тамгын газар</t>
  </si>
  <si>
    <t>6-1/1858</t>
  </si>
  <si>
    <t>Арвайхээр сумын 12 дугаар цэцэрлэгт хүнсний бүтээгдэхүүн нийлүүлэх</t>
  </si>
  <si>
    <t>Өвөрхангай аймгийн Арвайхээр сумын 12-р цэцэрлэг</t>
  </si>
  <si>
    <t>6-1/1874</t>
  </si>
  <si>
    <t>Нийтийн зориулалттай орон сууцны байрны фасад засвар</t>
  </si>
  <si>
    <t>6-1/1907</t>
  </si>
  <si>
    <t>Автозамын нэмэлт гэрэлтүүлэг /21 дүгээр хорооллын авто замын уулзвараас Толгойтын хуучин эцэс/</t>
  </si>
  <si>
    <t>Дүүрсэн хуучин үнсэн даланг сэргээн засварлаж, ашиглалтад оруулах 1-р шат</t>
  </si>
  <si>
    <t>Дарханы ДЦС ТӨХК</t>
  </si>
  <si>
    <t>6-1/1872</t>
  </si>
  <si>
    <t xml:space="preserve">Нийтийн тээврийн хэрэгсэлийн зориулалтын зогсоол </t>
  </si>
  <si>
    <t xml:space="preserve"> 6-1/1808</t>
  </si>
  <si>
    <t xml:space="preserve">  2021/04/26</t>
  </si>
  <si>
    <t xml:space="preserve"> 6-1/2150</t>
  </si>
  <si>
    <t>Нийслэлийн замын сангийн хөрөнгө оруулалт</t>
  </si>
  <si>
    <t>Эм, эмнэлгийн хэрэгсэл, урвалж бодис худалдан авах Багц 86</t>
  </si>
  <si>
    <t>6-1/1992</t>
  </si>
  <si>
    <t>Үдлэг баянгол судалгааны цэгийг цахилгааны эх үүсвэрт холбох ажил</t>
  </si>
  <si>
    <t>Цаг уур, орчны шинжилгээний хүрээлэн</t>
  </si>
  <si>
    <t>6-1/1905</t>
  </si>
  <si>
    <t>6-1/2164</t>
  </si>
  <si>
    <t>Автозамын нэмэлт гэрэлтүүлэг /Геологийн төв лаборатороос 21 дүгээр хорооллын уулзвар хүртэл/</t>
  </si>
  <si>
    <t>6-1/1918</t>
  </si>
  <si>
    <t>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t>
  </si>
  <si>
    <t>Гуалин нийлүүлэх Багц 1</t>
  </si>
  <si>
    <t xml:space="preserve"> 2021/04/15</t>
  </si>
  <si>
    <t xml:space="preserve"> 6-1/1952</t>
  </si>
  <si>
    <t>Их бага хонгор ХХК</t>
  </si>
  <si>
    <t>ПТ-12-35/10 маркийн 2-р турбины их засварын ажил гүйцэтгэх</t>
  </si>
  <si>
    <t>Тастагч, өнгөлгөөний чулуу metdabo</t>
  </si>
  <si>
    <t>Оффисийн принтерийн хор нийлүүлэх</t>
  </si>
  <si>
    <t>Гранд фурничур ХХК</t>
  </si>
  <si>
    <t>Үртэс нийлүүлэх</t>
  </si>
  <si>
    <t xml:space="preserve">Үндэсний цэцэрлэгт хүрээлэн ОНӨТҮГ </t>
  </si>
  <si>
    <t>Галакси энтертайнмент ХХК</t>
  </si>
  <si>
    <t>Бууц нийлүүлэх</t>
  </si>
  <si>
    <t>6-1/2098</t>
  </si>
  <si>
    <t>Энхболор байгаль ХХК</t>
  </si>
  <si>
    <t>Бортог худалдан авах</t>
  </si>
  <si>
    <t>Чандмань илч ОНӨХХК</t>
  </si>
  <si>
    <t>6-1/2125</t>
  </si>
  <si>
    <t>39-42 дугаар байрны гадна авто зогсоол</t>
  </si>
  <si>
    <t xml:space="preserve">Өндөр өртөгт эмнэлгийн хэрэгсэл Багц 86, 104 </t>
  </si>
  <si>
    <t>6-1/1997</t>
  </si>
  <si>
    <t>Мөнхийн гал түшиг ХХК</t>
  </si>
  <si>
    <t>DAEWOO-BS-106 маркийн автобусны сэлбэг худалдан авах /урд, хойд тэнхлэг, бусад/</t>
  </si>
  <si>
    <t>6-1/2234</t>
  </si>
  <si>
    <t>Арвайхээр-Баянхонгор чиглэлийн 35 км хатуу хучилттай автозамын их засварын ажлын зураг төсөл</t>
  </si>
  <si>
    <t>6-1/2149</t>
  </si>
  <si>
    <t>Улаанбаатар-Өндөрхөөн чиглэлийн 68 км хатуу хучилттай авто замын их засварын ажлын зураг төсөл</t>
  </si>
  <si>
    <t>Норовлин-Баян-Уул чиглэлийн 71 км хатуу хучилттай авто зам барих зураг төсөл /Дорнод</t>
  </si>
  <si>
    <t>Хужирт-Арвайхээр чиглэлийн 56 км хатуу хучилттай авто зам зураг төсөл /Өвөрхангай/</t>
  </si>
  <si>
    <t>Налайх-Чойр чиглэлийн 50 км хатуу хучилттай авто замын их засварын ажлын зураг төсөл</t>
  </si>
  <si>
    <t>Улаанбаатар-Мандалговь-Даланзадгад чиглэлийн 90 км хатуу хучилттай авто замын их засварын ажлын зураг төсөл</t>
  </si>
  <si>
    <t>Ирмүүн талст ХХК</t>
  </si>
  <si>
    <t>Токарийн суурь машинуудын засвар</t>
  </si>
  <si>
    <t>6-1/1996</t>
  </si>
  <si>
    <t>6-1/2228</t>
  </si>
  <si>
    <t>Тэгш хэм групп ХХК</t>
  </si>
  <si>
    <t>Өндрийн 1-р ангийн сүлжээ байгуулах /55 цэг/</t>
  </si>
  <si>
    <t>Газар зохион байгуулалт, геодези, зураг зүйн газар</t>
  </si>
  <si>
    <t>6-1/2065</t>
  </si>
  <si>
    <t>2021.03.29
412DBG/21/0215500</t>
  </si>
  <si>
    <t>2021.05.04</t>
  </si>
  <si>
    <t>Баянбадрал багийн сургалт мэдээлийн төвийн ажил</t>
  </si>
  <si>
    <t>6-1/2063</t>
  </si>
  <si>
    <t>6-1/2227</t>
  </si>
  <si>
    <t>Орхон индэрт ХХК</t>
  </si>
  <si>
    <t>Трансформатор Багц 1</t>
  </si>
  <si>
    <t>Трансформатор Багц 2</t>
  </si>
  <si>
    <t>Төрөл бүрийн хаалт нийлүүлэх</t>
  </si>
  <si>
    <t>Сэхүүн чоно ХХК</t>
  </si>
  <si>
    <t xml:space="preserve">Цахилгаан хөдөлгүүр </t>
  </si>
  <si>
    <t>Залуучуудын ордон урлагийн заалны тохижуулалт хийх</t>
  </si>
  <si>
    <t>6-1/2082</t>
  </si>
  <si>
    <t>Лед дэлгэц худалдан авах</t>
  </si>
  <si>
    <t>6-1/2083</t>
  </si>
  <si>
    <t>Эм, эмнэлгийн хэрэгсэл, урвалж оношлуур худалдан авах багц 33</t>
  </si>
  <si>
    <t>6-1/2060</t>
  </si>
  <si>
    <t>6-1/2339</t>
  </si>
  <si>
    <t>Эмнэлгийн эм, тариа, эмнэлгийн хэрэгсэл нийлүүлэх</t>
  </si>
  <si>
    <t>Координат эдвайс ХХК</t>
  </si>
  <si>
    <t>Ажлын бээлий нийлүүлэх Багц 1</t>
  </si>
  <si>
    <t>Эм, эмнэлгийн хэрэгсэл, урвалж бодис нийлүүлэх Багц 16</t>
  </si>
  <si>
    <t>6-1/2139</t>
  </si>
  <si>
    <t xml:space="preserve">Эм, эмнэлгийн хэрэгсэл, урвалж бодис худалдан авах </t>
  </si>
  <si>
    <t xml:space="preserve">Монгол ногоо цэвэр хөрсний шим дундын хоршоо </t>
  </si>
  <si>
    <t>Хүнсний ногоо, жимс, жимсгэнэ үндэсний хөтөлбөрийг хэрэгжүүлэх хүрээнд үр, суулгац худалдан авах</t>
  </si>
  <si>
    <t>6-1/2140</t>
  </si>
  <si>
    <t>Ундрам оюу ХХК</t>
  </si>
  <si>
    <t>Солонго дулааны цахилгаан станц аж ахуйн тооцоот үйлдвэрийн газарт нүүрс нийлүүлэх</t>
  </si>
  <si>
    <t>6-1/2233</t>
  </si>
  <si>
    <t>Термобазальт ХХК</t>
  </si>
  <si>
    <t>Ду 600 мм-ийн ил шугамын дулаалга хэсэгчлэн солих Багц 1</t>
  </si>
  <si>
    <t>Эрдэнэт ДЦС ТӨХК</t>
  </si>
  <si>
    <t>6/1/22312</t>
  </si>
  <si>
    <t>Астила увс ХХК</t>
  </si>
  <si>
    <t>Төл сонгины үрийн нөөц бүрдүүлэх</t>
  </si>
  <si>
    <t>Шинэ-Орчин трейд ХХК</t>
  </si>
  <si>
    <t>Сумдад баригдах 120 айлын орон сууцны хорооллын гадна инженерийн шугам сүлжээний зураг төсөл-2</t>
  </si>
  <si>
    <t>орон нутгийн хөгжлийн сан</t>
  </si>
  <si>
    <t>Үлээх тавцангийн сопло нийлүүлэх</t>
  </si>
  <si>
    <t>6-1/2109</t>
  </si>
  <si>
    <t>Ай эм тек ХХК</t>
  </si>
  <si>
    <t>Өндөр өртөгтэй тусламж үйлчилгээнд хэрэглэх эмнэлгийн хэрэгсэл, протез, ортопед худалдан авах</t>
  </si>
  <si>
    <t>Нийтийн эзэмшлийн зам талбайн 6 байршилд нийт 5.3 км гэрэлтүүлгийн тоног төхөөрөмж авах</t>
  </si>
  <si>
    <t>Арш технологи ХХК</t>
  </si>
  <si>
    <t>Улаанбаатар хотын шалган нэвтрүүлэх 7 товчоодод хяналтын камер шинээр суурилуулах</t>
  </si>
  <si>
    <t>6-1/2142</t>
  </si>
  <si>
    <t>Өндөр өртөгт эмнэлгийн хэрэгсэл худалдан авах Багц 25</t>
  </si>
  <si>
    <t>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t>
  </si>
  <si>
    <t>6-1/2338</t>
  </si>
  <si>
    <t>Эх хүүхдийн эрүүл мэндийн үндэсний төвд 2021 онд хэрэглэгдэх эм, эмнэлгийн хэрэгсэл, урвалж бодис нийлүүлэх</t>
  </si>
  <si>
    <t>6-1/2450</t>
  </si>
  <si>
    <t>Баруунбүрэн, Ерөө, Шаамар, Түшиг, Цагааннуур зэрэг сумдад ойн хөнөөлт шавжийн тэмцлийн ажлыг ойн мэргэжлийн байгууллагаар гүйцэтгүүлэх</t>
  </si>
  <si>
    <t>6-1/2277</t>
  </si>
  <si>
    <t xml:space="preserve"> 6-1/2598</t>
  </si>
  <si>
    <t>Өндөр өртөгтэй тусламж үйлчилгээнд хэрэглэх эмнэлгийн хэрэгсэл, протез, ортопед худалдан авах Багц 27</t>
  </si>
  <si>
    <t>Эм, эмнэлгийн хэрэгсэл худалдан авах Багц 69</t>
  </si>
  <si>
    <t>Модуль, гал хамгаалагч</t>
  </si>
  <si>
    <t>Юник эталон ХХК</t>
  </si>
  <si>
    <t>Электрон центровка хийх багаж нийлүүлэх</t>
  </si>
  <si>
    <t>Амгалан ДЦС ТӨХК</t>
  </si>
  <si>
    <t>6-1/2430</t>
  </si>
  <si>
    <t>Галд тэсвэртэй эдлэл-1</t>
  </si>
  <si>
    <t xml:space="preserve"> 6-1/2178</t>
  </si>
  <si>
    <t xml:space="preserve"> 6-1/2443</t>
  </si>
  <si>
    <t>6-1/2192</t>
  </si>
  <si>
    <t>6-1/2432</t>
  </si>
  <si>
    <t>XV.1.1.25</t>
  </si>
  <si>
    <t>Сумын төвийн бетон авто зам, 8.7 км /Хөвсгөл, Тариалан сум/</t>
  </si>
  <si>
    <t>Угтуулхайрхан ХХК</t>
  </si>
  <si>
    <t>Даланзадгад ДЦС ТӨХК</t>
  </si>
  <si>
    <t>6-1/2180</t>
  </si>
  <si>
    <t>Шатах тослох материалын лабораторийн тоног төхөөрөмж</t>
  </si>
  <si>
    <t>6-1/2442</t>
  </si>
  <si>
    <t>Бүрэн Одод ХХК</t>
  </si>
  <si>
    <t>Булинга хоолой ф-1200 (урт нь 300 м, ТУ У 23.2.3-37525685) №2-ийг солих ажил</t>
  </si>
  <si>
    <t>Утаа сорогч нийлүүлэх</t>
  </si>
  <si>
    <t>6-1/2242</t>
  </si>
  <si>
    <t>Эм, эмнэлгийн хэрэгсэл нийлүүлэх Багц 10, 11, 25</t>
  </si>
  <si>
    <t xml:space="preserve"> 6-1/2211</t>
  </si>
  <si>
    <t xml:space="preserve"> 6-1/2368</t>
  </si>
  <si>
    <t>Хүнд даацын автосамосвалын дугуй нийлүүлэх</t>
  </si>
  <si>
    <t>Цогт-Овоо сумыг шинжилгээний лабораторийн төхөөрөмжөөр хангах</t>
  </si>
  <si>
    <t xml:space="preserve"> 6-1/2207</t>
  </si>
  <si>
    <t>6-1/2498</t>
  </si>
  <si>
    <t>Металл судлалын хяналтын ком багаж нийлүүлэх</t>
  </si>
  <si>
    <t>Тавантолгой ДЦС ТӨХХК</t>
  </si>
  <si>
    <t xml:space="preserve"> 6-1/2193</t>
  </si>
  <si>
    <t>Зээл</t>
  </si>
  <si>
    <t>Технологи сервис энд солюшн ХХК</t>
  </si>
  <si>
    <t>Эрдэнэ баг, багийн нутаг дэвсгэрт камержуулалт хийх</t>
  </si>
  <si>
    <t>Рашаант баг, багийн нутаг дэвсгэрт камержуулалт хийх</t>
  </si>
  <si>
    <t>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t>
  </si>
  <si>
    <t>6-1/2500</t>
  </si>
  <si>
    <t>Электросеть проект ХХК</t>
  </si>
  <si>
    <t>Сайншанд Цагаансуврага чигэлэлийн 220 кВт 2 хэлхээ 190 км ЦДАШ, дэд станцын өргөтгөлийн зураг төсөл</t>
  </si>
  <si>
    <t>6-1/2353</t>
  </si>
  <si>
    <t>6-1/2526</t>
  </si>
  <si>
    <t>Эрдэнэбүрэн Мянгад Улиастайн 220 кВ-ын ЦДАШ, дэд станцын техник, эдийн засгийн үндэслэл, зураг төсөл</t>
  </si>
  <si>
    <t>Мандалговь Арвайхээрийн 220 кВ ын 2 хэлхээ өндөр хүчдлийн ЦДАШ, 2 63MBA хүчин чадалтай 220 кВ-ын дэд станц зураг төсөл</t>
  </si>
  <si>
    <t>Улаанбаатар хотод шинээр барих 110 кВ-ын дэд станцуудын зураг төсөл /Дамбадаржаа Баянхошуу, Ихнаран/ боловсруулах</t>
  </si>
  <si>
    <t>6-1/2280</t>
  </si>
  <si>
    <t>Тавилга эд хогшил Багц 1</t>
  </si>
  <si>
    <t>Төрийн тусгай албан хаагчдын нэгдсэн эмнэлэг</t>
  </si>
  <si>
    <t>6-1/2256</t>
  </si>
  <si>
    <t>Төв аймгийн Баянчандмань, Сүмбэр, Эрдэнэ, Зуунмод сумдад ундны усны худагт ус түгээх цахим төхөөрөмж суурилуулах ажил</t>
  </si>
  <si>
    <t>Төв аймгийн Байгаль орчин, аялал жуулчлалын газар</t>
  </si>
  <si>
    <t>6-1/2276</t>
  </si>
  <si>
    <t>6-1/2501</t>
  </si>
  <si>
    <t>Баясгалант бат очир ХХК</t>
  </si>
  <si>
    <t>6-1/2274</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</si>
  <si>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</si>
  <si>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6-1/2335</t>
  </si>
  <si>
    <t>Улсын төсөв Урсгал зардал</t>
  </si>
  <si>
    <t>Оюукруйз ХХК</t>
  </si>
  <si>
    <t>DCS сэлбэг нийлүүлэх</t>
  </si>
  <si>
    <t>6-1/2326</t>
  </si>
  <si>
    <t>Кабелийн гэмтэл цэгчилж олох багаж</t>
  </si>
  <si>
    <t>6-1/2330</t>
  </si>
  <si>
    <t>Засгийн газрын байруудын албан тасалгааны өрөөнүүдэд урсгал засвар, тохижилт</t>
  </si>
  <si>
    <t>6-1/2542</t>
  </si>
  <si>
    <t>Мандах сумын төвийн гудамж, хашааг хаягжуулах ажил</t>
  </si>
  <si>
    <t>Жайык ХХК</t>
  </si>
  <si>
    <t>Өлгий сумын 2-р бага сургуулийн засварын ажил</t>
  </si>
  <si>
    <t xml:space="preserve"> 2021/05/02</t>
  </si>
  <si>
    <t xml:space="preserve"> 6-1/2336</t>
  </si>
  <si>
    <t>Улз голын төмөр бетон гүүр барих /Дорнод, Чулуунхороот сум/</t>
  </si>
  <si>
    <t>Арч-Од ХХК</t>
  </si>
  <si>
    <t>Иргэдийн төлөөлөгчдийн хуралд тоног төхөөрөмж бэлтгэн нийлүүлэх</t>
  </si>
  <si>
    <t>6-1/2329</t>
  </si>
  <si>
    <t>Дижитал мэннинг ХХК</t>
  </si>
  <si>
    <t>Багаж, техник хэрэгсэл, сэлбэгийн нөөц нийлүүлэх</t>
  </si>
  <si>
    <t>Улаанбаатар хотын шуурхай удирдлага, зохицуулалтын төв ОНӨААТҮГ</t>
  </si>
  <si>
    <t>6-1/2355</t>
  </si>
  <si>
    <t>Иж бүрдмэл дэд өртөө нийлүүлэх</t>
  </si>
  <si>
    <t>Хан-Уул дүүргийн эх хүүхдийн эрүүл мэндийн төвийн II төв эмнэлэгт түлэгч, сорох төхөөрөмж худалдан авах</t>
  </si>
  <si>
    <t>Дэлхийн банк</t>
  </si>
  <si>
    <t>Ирмүүн бармат ХХК</t>
  </si>
  <si>
    <t>Хуванцар усан сан нийлүүлэх</t>
  </si>
  <si>
    <t>2021.04.08 20210408109404</t>
  </si>
  <si>
    <t>2021.05.18 6/1/2674</t>
  </si>
  <si>
    <t>6-1/2395</t>
  </si>
  <si>
    <t>Ворлд стандарт консалтинг ХХК</t>
  </si>
  <si>
    <t>Аймгийн Байгаль хамгаалах, нөхөн сэргээх арга хэмжээний зардлаар ISO стандартыг нэвтрүүлэх зөвлөх үйлчилгээ үзүүлэх</t>
  </si>
  <si>
    <t>Ойн хөнөөлт шавж хортонтой тэмцэнэ, 800-аас доошгүй га талбайд тэмцлийн ажил хийх</t>
  </si>
  <si>
    <t>6-1/2387</t>
  </si>
  <si>
    <t>6-1/2620</t>
  </si>
  <si>
    <t>Насосны ажлын дугуй, гол /дагалдах хэрэгслийн хамт/ нийлүүлэх</t>
  </si>
  <si>
    <t>6-1/2627</t>
  </si>
  <si>
    <t>Хор саармагжуулах эрүүл мэндийн ундаа</t>
  </si>
  <si>
    <t>Голден терра инженеринг ХХК</t>
  </si>
  <si>
    <t>Тросс худалдан авах</t>
  </si>
  <si>
    <t xml:space="preserve"> 6-1/2413</t>
  </si>
  <si>
    <t xml:space="preserve"> 6-1/2647</t>
  </si>
  <si>
    <t>6-1/2446</t>
  </si>
  <si>
    <t>Ган бөмбөлөг нийлүүлэх</t>
  </si>
  <si>
    <t>6-1/2449</t>
  </si>
  <si>
    <t>Барилгын материалын лабораторийн тоног төхөөрөмжөөр хангах</t>
  </si>
  <si>
    <t>6-1/2485</t>
  </si>
  <si>
    <t>6-1/2628</t>
  </si>
  <si>
    <t>Сервер компьютер, тог баригч UPS-ын хамт нийлүүлэх</t>
  </si>
  <si>
    <t>6-1/2447</t>
  </si>
  <si>
    <t>Тавилга эд хогшил нийлүүлэх</t>
  </si>
  <si>
    <t>6-1/2444</t>
  </si>
  <si>
    <t>Хэнтий аймгийн нэгдсэн эмнэлэгт эм, эмнэлгийн хэрэгсэл худалдан авах ажил Багц 18</t>
  </si>
  <si>
    <t>6-1/2478</t>
  </si>
  <si>
    <t>Эталон даралтын хэмжүүр 3 ш нийлүүлэх</t>
  </si>
  <si>
    <t>Мэс заслын тусламж үйлчилгээнд хэрэглэгдэх эмнэлгийн хэрэгсэл, протез, худалдан авах тендер Багц 20, 21, 23</t>
  </si>
  <si>
    <t xml:space="preserve">Автоматжуулалтын контроллёрын төв процесс </t>
  </si>
  <si>
    <t xml:space="preserve"> 6-1/2412</t>
  </si>
  <si>
    <t xml:space="preserve"> 2021/05/18</t>
  </si>
  <si>
    <t xml:space="preserve"> 6-1/2696</t>
  </si>
  <si>
    <t>Агаарын шугамын дамжуулагч утас Багц 3</t>
  </si>
  <si>
    <t>6-1/2481</t>
  </si>
  <si>
    <t>Агаарын шугамын дамжуулач утас Багц 2</t>
  </si>
  <si>
    <t>Алтайн бөөрөг ХХК</t>
  </si>
  <si>
    <t>Төв цэнгэлдэх хүрээлэнгийн засвар /Ховд аймаг, Жаргалант сум/</t>
  </si>
  <si>
    <t>6-1/2486</t>
  </si>
  <si>
    <t>Баянталын хишигт ХХК</t>
  </si>
  <si>
    <t>Төв зам дагуух гэрлийн шон, ургаа модыг будах</t>
  </si>
  <si>
    <t>6-1/2744</t>
  </si>
  <si>
    <t>Плакс денсити ХХК</t>
  </si>
  <si>
    <t>Тоног төхөөрөмжийн компьютер оношилгооны төхөөрөмж нийлүүлэх</t>
  </si>
  <si>
    <t xml:space="preserve"> 6-1/2480</t>
  </si>
  <si>
    <t xml:space="preserve"> 2021/05/19</t>
  </si>
  <si>
    <t xml:space="preserve"> 6-1/2711</t>
  </si>
  <si>
    <t>Царамтэнгэр ХХК</t>
  </si>
  <si>
    <t>Мэс заслын тусламж үйлчилгээнд хэрэглэгдэх эмнэлгийн хэрэгсэл, протез, худалдан авах тендер Багц 36</t>
  </si>
  <si>
    <t>Гэр хорооллын айл өрх, нийтийн эзэмшлийн бохирдсон хөрстэй гудамж талбайд ариутгал халдваргүйтгэл хийх</t>
  </si>
  <si>
    <t>Эм, эмнэлгийн хэрэгсэл, оношлуур нийлүүлэх Багц 62</t>
  </si>
  <si>
    <t>Хавдар судлалын үндэсний төв эмнэлэг</t>
  </si>
  <si>
    <t xml:space="preserve"> 6-1/2479</t>
  </si>
  <si>
    <t xml:space="preserve"> 2021/05/20</t>
  </si>
  <si>
    <t xml:space="preserve"> 6-1/2755</t>
  </si>
  <si>
    <t>Бурхант ажнай ХХК</t>
  </si>
  <si>
    <t>Нийтийн аж ахуй үйлчилгээний газарт Ковш 1 ширхэг нийлүүлэх</t>
  </si>
  <si>
    <t>6-1/2540</t>
  </si>
  <si>
    <t>Гүн тулга ХХК</t>
  </si>
  <si>
    <t>Эм тариа, эмнэлгийн хэрэгсэл нийлүүлэх</t>
  </si>
  <si>
    <t>6-1/2548</t>
  </si>
  <si>
    <t>Цэгч ундарга ХХК</t>
  </si>
  <si>
    <t>Төрөл бүрийн цоож нийлүүлэх</t>
  </si>
  <si>
    <t>6-1/2724</t>
  </si>
  <si>
    <t>Интернетийн үйлчилгээ (Оффис, Уурхай)</t>
  </si>
  <si>
    <t>6-1/2482</t>
  </si>
  <si>
    <t>Хавдар судлалын үндэсний төвд эм, эмнэлгийн хэрэгсэл, оношлуур нийлүүлэх Багц 47</t>
  </si>
  <si>
    <t xml:space="preserve"> 6-1/2737</t>
  </si>
  <si>
    <t>Хөгжлийн бэрхшээлтэй хүний хөгжлийн барилгын ажил Багц 3</t>
  </si>
  <si>
    <t>Зээлийн хөрөнгө</t>
  </si>
  <si>
    <t>Нийслэлийн эрүүл мэндийн газрын харъяа байгууллагуудын 2021 онд хэрэглэх эм, эмнэлгийн хэрэгсэл 5 Багц 42</t>
  </si>
  <si>
    <t>6-1/2710</t>
  </si>
  <si>
    <t>Эм, эмнэлгийн хэрэгсэл, урвалж бодис ханган нийлүүлэх Багц 16</t>
  </si>
  <si>
    <t>2021.03.23 №20210323175215</t>
  </si>
  <si>
    <t>Нийслэлийн эрүүл мэндийн газрын харъяа байгууллагуудын 2021 онд хэрэглэх эм, эмнэлгийн хэрэгсэл 5 Багц 45</t>
  </si>
  <si>
    <t>6-1/2543</t>
  </si>
  <si>
    <t>Хүнд даацын машины явах ангийн сэлбэг нийлүүлэх</t>
  </si>
  <si>
    <t>ЭМТ-ийн 1-р байрны их засвар</t>
  </si>
  <si>
    <t>6-1/2607</t>
  </si>
  <si>
    <t xml:space="preserve"> 6-1/2726</t>
  </si>
  <si>
    <t>6-1/2549</t>
  </si>
  <si>
    <t>6-1/2735</t>
  </si>
  <si>
    <t>Асгат Кент ХХК</t>
  </si>
  <si>
    <t>Алтанцөгц суманд хогийн отвал байгуулах</t>
  </si>
  <si>
    <t>6-1/2554</t>
  </si>
  <si>
    <t>Хүүхдийн эмнэлэгт нэн хэрэгцээт тоног төхөөрөмж авах</t>
  </si>
  <si>
    <t>6-1/2794</t>
  </si>
  <si>
    <t xml:space="preserve">Эрдэнэс Монгол нэгдлийн 2019 оны нэгтгэсэн санхүүгийн тайлангийн аудитын ажил </t>
  </si>
  <si>
    <t>6-1/2551</t>
  </si>
  <si>
    <t>6-1/2795</t>
  </si>
  <si>
    <t>Газрын төлөв байдал, чанарын улсын хяналтын баталгаа хийх</t>
  </si>
  <si>
    <t>Баяжуулах үйлдвэрийн нунтаглан баяжуулах хэсгийн хам баяжуулалтын 5-р секцийн өргөтгөл, барилга угсралтын ажил</t>
  </si>
  <si>
    <t>6-1/2793</t>
  </si>
  <si>
    <t>Дундговь, Дорнод, Ховд аймгийн хөгжлийн бэрхшээлтэй хүний хөгжлийн төв барилгын ажил гүйцэтгэх Багц-2</t>
  </si>
  <si>
    <t>ДТГ-ийн 2, 3 байр, 3-6, 7, 17-р байрны дундах тоглоомын талбай сэргээн засварлах ажил</t>
  </si>
  <si>
    <t>Нийтийн эзэмшлийн орон сууцны цахилгаан шат солих, шинэчлэлтийн /25 дугаар хороо/</t>
  </si>
  <si>
    <t>Баянгол дүүргийн ЗДТГ</t>
  </si>
  <si>
    <t>6-1/2858</t>
  </si>
  <si>
    <t>Гэрэлтүүлэг нэмэгдүүлэх ажил</t>
  </si>
  <si>
    <t>Сэлэнгэ аймгийн Ерөө сумын ЗДТГ</t>
  </si>
  <si>
    <t>6-1/2560</t>
  </si>
  <si>
    <t>Баруун-Урт сумын 1-р баг явган зам, тоглоомын талбай, тохижилтын ажил</t>
  </si>
  <si>
    <t>6-1/2561</t>
  </si>
  <si>
    <t>6-1/2843</t>
  </si>
  <si>
    <t>Рашаант тосгоны гэрэлтүүлгийг засварлах</t>
  </si>
  <si>
    <t>Сэлэнгэ аймгийн Орхонтуул сумын ЗД</t>
  </si>
  <si>
    <t>Кемекс ХХК</t>
  </si>
  <si>
    <t>Цацраг идэвхт үүсгүүр нийлүүлэх</t>
  </si>
  <si>
    <t>Цэлмэг зам ХХК</t>
  </si>
  <si>
    <t>Ханбогд сумын төвийн 2.8 км хатуу хучилттай авто замын эхний ээлжийн баригдах 1.3 км авто замын ажил /Явган хүний зам, гэрэлтүүлэг, брожур, ногоон зурвастай/</t>
  </si>
  <si>
    <t>Трендмикро антивирусийн лиценз /сунгах/ нийлүүлэх</t>
  </si>
  <si>
    <t xml:space="preserve"> 6-1/2563</t>
  </si>
  <si>
    <t>6-1/2837</t>
  </si>
  <si>
    <t>2021 оны 4 дүгээр сарын 14-ний өдрийн 189GT10211040001</t>
  </si>
  <si>
    <t xml:space="preserve">Зөөврийн осциллограф худалдан авах </t>
  </si>
  <si>
    <t>Сибирь трейвэл ХХК</t>
  </si>
  <si>
    <t>Урлаг заалны тохижуулах ажил</t>
  </si>
  <si>
    <t>Сүхбаатар аймгийн Сүхбаатар сумын ерөнхий боловсролын сургууль</t>
  </si>
  <si>
    <t>Хог зөөврийн автомашин нийлүүлэх 4ш /Сайнцагаан сум/</t>
  </si>
  <si>
    <t>6-1/2654</t>
  </si>
  <si>
    <t>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t>
  </si>
  <si>
    <t>Эрүүл мэндийн хөгжлийн төв</t>
  </si>
  <si>
    <t>Мон-Илч ХХК</t>
  </si>
  <si>
    <t>Ган бөмбөлөг үйлдвэрлэлийн тоног төхөөрөмж, сэлбэг Багц 1, 2, 3</t>
  </si>
  <si>
    <t xml:space="preserve"> 6-1/2677</t>
  </si>
  <si>
    <t xml:space="preserve"> 2021/05/25</t>
  </si>
  <si>
    <t xml:space="preserve"> 6-1/2841</t>
  </si>
  <si>
    <t>2021 оны 4 дүгээр сарын 2-ний өдрийн 220OLUBD210295</t>
  </si>
  <si>
    <t>3 дугаар багцын 1,700,000</t>
  </si>
  <si>
    <t xml:space="preserve"> 2021.05.28 6-1/2922</t>
  </si>
  <si>
    <t>Хөвсгөл хүрмэн ХХК</t>
  </si>
  <si>
    <t>Хөвсгөл аймгийн Мөрөн сумын 3 дугаар цэцэрлэгийн барилгын их засварын ажил</t>
  </si>
  <si>
    <t>6-1/2643</t>
  </si>
  <si>
    <t>6-1/2844</t>
  </si>
  <si>
    <t>Жижиг араа нийлүүлэх</t>
  </si>
  <si>
    <t xml:space="preserve"> 6-1/2676</t>
  </si>
  <si>
    <t>Ашид буян ХХК</t>
  </si>
  <si>
    <t>Эрүүл мэндийн төвийн лаборатори, тоног төхөөрөмж нийлүүлэх Багц 2</t>
  </si>
  <si>
    <t>Төрөл бүрийн насос нийлүүлэх</t>
  </si>
  <si>
    <t>6-1/2642</t>
  </si>
  <si>
    <t>6-1/2926</t>
  </si>
  <si>
    <t>Ерөнхий боловсролын сургуулийн хичээлийн байрны дээврийн засварын ажил</t>
  </si>
  <si>
    <t>Дорноговь аймгийн Иххэт сумын ЗДТГ</t>
  </si>
  <si>
    <t>6-1/2708</t>
  </si>
  <si>
    <t>БТТ-ийн 2-р давхрын коридорын шалны засварын ажил</t>
  </si>
  <si>
    <t xml:space="preserve"> 6-1/2675</t>
  </si>
  <si>
    <t>Ажиллагсдад олгох хүнсий бүтээгдэхүүн</t>
  </si>
  <si>
    <t>Нэгдсэн эмнэлэгт нэн хэрэгцээт тоног төхөөрөмж авах</t>
  </si>
  <si>
    <t>6-1/2653</t>
  </si>
  <si>
    <t>Баруун урт сумын 1-р баг Явган зам, тоглоомын талбай тохижилтын ажил</t>
  </si>
  <si>
    <t>Сүхбаатар аймгийн Баруун-Урт сумын ОНӨГ</t>
  </si>
  <si>
    <t>Эс план ХХК</t>
  </si>
  <si>
    <t>Тоолуурын батарей</t>
  </si>
  <si>
    <t>6-1/2938</t>
  </si>
  <si>
    <t>6-1/2659</t>
  </si>
  <si>
    <t>Мандала про аудит ХХК</t>
  </si>
  <si>
    <t>Соёлын байгууллагуудын тоног төхөөрөмж нийлүүлэх Багц 1</t>
  </si>
  <si>
    <t>Ротоклон нийлүүлэх</t>
  </si>
  <si>
    <t>6-1/2660</t>
  </si>
  <si>
    <t>6-1/2879</t>
  </si>
  <si>
    <t>Монгол флора дэвшил ХХК</t>
  </si>
  <si>
    <t>Нэг наст цэцгийн үрсэлгээ нийлүүлэх</t>
  </si>
  <si>
    <t>6-1/2664</t>
  </si>
  <si>
    <t>XIX.3.8</t>
  </si>
  <si>
    <t>Эрүүл мэндийн салбарын тоног төхөөрөмж /Өвөрхангай/</t>
  </si>
  <si>
    <t>6-1/2720</t>
  </si>
  <si>
    <t>6-1/2956</t>
  </si>
  <si>
    <t>Сүке холдинг ХХК</t>
  </si>
  <si>
    <t>Тэмээн дэрс ХХК</t>
  </si>
  <si>
    <t>Гэрэлтүүлгийн материал нийлүүлэх</t>
  </si>
  <si>
    <t>6-1/2849</t>
  </si>
  <si>
    <t>Плита нийлүүлэх</t>
  </si>
  <si>
    <t>6-1/2742</t>
  </si>
  <si>
    <t>2021.04.06</t>
  </si>
  <si>
    <t>Шаньши ху хуа импорт экспортын худалдааны компани</t>
  </si>
  <si>
    <t>Тэсэлгээний хэрэгсэл худалдан авах</t>
  </si>
  <si>
    <t xml:space="preserve"> 2021/05/11</t>
  </si>
  <si>
    <t xml:space="preserve"> 6-1/2769</t>
  </si>
  <si>
    <t>Дотоодын үйлдвэрлэлийн бараа (ажлын гутал)</t>
  </si>
  <si>
    <t>6-1/2741</t>
  </si>
  <si>
    <t>15 дугаар сургуулийн дээврийн их засвар /Дархан-Уул, Дархан сум/</t>
  </si>
  <si>
    <t>6-1/2739</t>
  </si>
  <si>
    <t>SX/EW технологиор кадотын зэс боловсруулах үйлдвэрийн нарийвчилсан зураг төсөл боловсруулах ажил</t>
  </si>
  <si>
    <t>Аймгийн ан агнуурын менежментийн төлөвлөгөөг шинэчлэн боловсруулах /2021-2025/</t>
  </si>
  <si>
    <t>Багаж, техник хэрэгсэл худалдан авах</t>
  </si>
  <si>
    <t>Мэргэжлийн хяналтын ерөнхий газар</t>
  </si>
  <si>
    <t>6-1/2814</t>
  </si>
  <si>
    <t>Нарангийн 17 дугаар гудамжнаас 4 дүгээр хорооны туулын 3 дугаар гудамж хүртэлх авто зам, 1 км /Улаанбаатар, Налайх дүүрэг, 3 дугаар хороо/</t>
  </si>
  <si>
    <t xml:space="preserve">Эко повер лайн инженеринг ХХК </t>
  </si>
  <si>
    <t>Бичил тооцооны төвийн засварын ажил</t>
  </si>
  <si>
    <t>6-1/2955</t>
  </si>
  <si>
    <t>Тэлмэн нэтворк ХХК</t>
  </si>
  <si>
    <t xml:space="preserve">Цахим худгийн төхөөөрөмж нийлүүлэх </t>
  </si>
  <si>
    <t>Дундговь аймгийн Дэлгэрцогт сумын ЗДТГ</t>
  </si>
  <si>
    <t>Лабораторийн багаж техник хэрэгсэл, Багц -1</t>
  </si>
  <si>
    <t>Токарийн суурь машин нийлүүлэх</t>
  </si>
  <si>
    <t>6-1/2954</t>
  </si>
  <si>
    <t>6-1/2818</t>
  </si>
  <si>
    <t>6-1/3038</t>
  </si>
  <si>
    <t xml:space="preserve"> 6-1/2821</t>
  </si>
  <si>
    <t xml:space="preserve"> 2021/06/03</t>
  </si>
  <si>
    <t xml:space="preserve"> 6-1/3064</t>
  </si>
  <si>
    <t>Монголын үнэт цаас хэвлэл ХХК</t>
  </si>
  <si>
    <t>Албаны болон жолоочийн үнэмлэхийн бэлдэц, дагалдах хэрэгсэл нийлүүлэх</t>
  </si>
  <si>
    <t>Албаны болон жолоочийн үнэмлэхийн бэлдэц, дагалдах хэрэгсэл нийлүүлэх Багц 2</t>
  </si>
  <si>
    <t>6-1/2816</t>
  </si>
  <si>
    <t>Албаны болон жолоочийн үнэмлэхийн бэлдэц, дагалдах хэрэгсэл нийлүүлэх Багц 1</t>
  </si>
  <si>
    <t>Цахилгаан хөдөлгүүрийн щетка</t>
  </si>
  <si>
    <t>6-1/2813</t>
  </si>
  <si>
    <t>6-1/3066</t>
  </si>
  <si>
    <t>Баян нэгүүл групп ХХК</t>
  </si>
  <si>
    <t>Эрдэнэс Алт Ресурс ХХК</t>
  </si>
  <si>
    <t>Ариун мед трейд ХХК</t>
  </si>
  <si>
    <t>ЭМТ-д цусны шинжилгээний аппарат худалдан авах</t>
  </si>
  <si>
    <t>Увс аймгийн Тариалан сумын ЗДТГ</t>
  </si>
  <si>
    <t>6-1/2812</t>
  </si>
  <si>
    <t xml:space="preserve"> 2021/06/07</t>
  </si>
  <si>
    <t xml:space="preserve"> 6-1/3126</t>
  </si>
  <si>
    <t>Түлхүүр гардуулах нөхцөлтэй Баян-Өлгий аймгийн Өлгий сумын сургуулийн барилга, спорт заал, 940 суудлын ажил</t>
  </si>
  <si>
    <t>Өгөөмөрбаян дэнж ХХК</t>
  </si>
  <si>
    <t>Ахмадын болон албан хаагчдын хөгжлийн төвийн барилга угсралтын ажил</t>
  </si>
  <si>
    <t xml:space="preserve"> 6-1/2820</t>
  </si>
  <si>
    <t xml:space="preserve"> 2021/06/04</t>
  </si>
  <si>
    <t xml:space="preserve"> 6-1/3096</t>
  </si>
  <si>
    <t>Ногоон нуур 1008 айлын орон сууц</t>
  </si>
  <si>
    <t>Ногоон нуур 1008 айлын орон сууц төсөл</t>
  </si>
  <si>
    <t>6-1/2915</t>
  </si>
  <si>
    <t>Биологийн лаборатори /Сэлэнгэ, Мандал, Сант, Сайхан, Сүхбаатар сум/</t>
  </si>
  <si>
    <t>6-1/3097</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</si>
  <si>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t>
  </si>
  <si>
    <t>Гурван сайхан нуур ХХК</t>
  </si>
  <si>
    <t>Мод бут нийлүүлэх Багц 1</t>
  </si>
  <si>
    <t xml:space="preserve"> 6-1/2852</t>
  </si>
  <si>
    <t xml:space="preserve"> 2021/06/02</t>
  </si>
  <si>
    <t xml:space="preserve"> 6-1/3029</t>
  </si>
  <si>
    <t>6-1/2890</t>
  </si>
  <si>
    <t>6-1/3079</t>
  </si>
  <si>
    <t>Сүлдэр хан минералс ХХК</t>
  </si>
  <si>
    <t xml:space="preserve"> 6-1/2854</t>
  </si>
  <si>
    <t xml:space="preserve"> 6-1/3067</t>
  </si>
  <si>
    <t>Найрамдал оргил ХХК</t>
  </si>
  <si>
    <t>Дэлүүн сумын сум дундын эмнэлгийн хатуу зөөлөн эдлэл нийлүүлэх</t>
  </si>
  <si>
    <t>6-1/3114</t>
  </si>
  <si>
    <t>Гео орон ХХК</t>
  </si>
  <si>
    <t>Овоот хяр хайгуулын тусгай зөвшөөрлийн талбайд Геофизикийн соронзон хайгуулын ажил</t>
  </si>
  <si>
    <t>Эрдэнэс силвер ресурс ХХК</t>
  </si>
  <si>
    <t>Оргил дельта трейд ХХК</t>
  </si>
  <si>
    <t>Завхан аймгийн Их-Уул сумын дугаар илрүүлэгчтэй камер нийлүүлж суурилуулах ажил</t>
  </si>
  <si>
    <t>6-1/3030</t>
  </si>
  <si>
    <t>Эвт дооз ХХК</t>
  </si>
  <si>
    <t>Аргон гагнуурын аппарат худалдан авах</t>
  </si>
  <si>
    <t>ДЦС 2 ТӨХК</t>
  </si>
  <si>
    <t xml:space="preserve"> 6-1/2853</t>
  </si>
  <si>
    <t xml:space="preserve"> 6-1/3108</t>
  </si>
  <si>
    <t>Molylube тос нийлүүлэх</t>
  </si>
  <si>
    <t>6-1/2963</t>
  </si>
  <si>
    <t xml:space="preserve"> 2021/06/08</t>
  </si>
  <si>
    <t xml:space="preserve"> 6-1/3163</t>
  </si>
  <si>
    <t>Диасисмонголиа ХХК</t>
  </si>
  <si>
    <t>Номуунзаяа ХХК</t>
  </si>
  <si>
    <t>Дуу бүжгийн Боржигон чуулгын барилга (Говьсүмбэр)</t>
  </si>
  <si>
    <t xml:space="preserve">Өндөр өртөгт эмнэлгийн хэрэгсэл авах </t>
  </si>
  <si>
    <t>6-1/3008</t>
  </si>
  <si>
    <t>5-р цэцэрлэгийн барилгын засвар Хэрлэн сум</t>
  </si>
  <si>
    <t>Эмээлт жижүүрийн байрны гадна, фасадыг сайдингаар өнгөлөх засвар</t>
  </si>
  <si>
    <t>Зуунмод сумын төвөөс Хөшигийн хөндийн шинэ нисэх онгоцны буудал чиглэлийн авто зам /Төв, Зуунмод сум/</t>
  </si>
  <si>
    <t>Төв аймгийн барилга захиалагч, орон сууцны корпораци ОНӨААТҮГ</t>
  </si>
  <si>
    <t>6-1/2911</t>
  </si>
  <si>
    <t>6-1/3141</t>
  </si>
  <si>
    <t>Юнител ХХК</t>
  </si>
  <si>
    <t>Сумдад үүрэн холбооны тархалтыг нэмэгдүүлэх /Баяндалай сум/</t>
  </si>
  <si>
    <t>Сумдад үүрэн холбооны тархалтыг нэмэгдүүлэх /Мандал-Овоо сум/</t>
  </si>
  <si>
    <t>Сумдад үүрэн холбооны тархалтыг нэмэгдүүлэх /Ханхонхор сум/</t>
  </si>
  <si>
    <t>Сумдад үүрэн холбооны тархалтыг нэмэгдүүлэх /Сэврэй сум/</t>
  </si>
  <si>
    <t>Сумдад үүрэн холбооны тархалтыг нэмэгдүүлэх /Гурвантэс сум/</t>
  </si>
  <si>
    <t>6-1/3135</t>
  </si>
  <si>
    <t>Ромбо дипломны хавтас нийлүүлэх</t>
  </si>
  <si>
    <t>6-1/2917</t>
  </si>
  <si>
    <t xml:space="preserve"> 2021/06/10</t>
  </si>
  <si>
    <t xml:space="preserve"> 6-1/3188</t>
  </si>
  <si>
    <t>Увс өгөөмөр өгөөж ХХК</t>
  </si>
  <si>
    <t>Түлхүүр гардуулах нөхцөлтэй жуулчдад мэдээлэл өгөх цэг, отоглох талбай байгуулах /Увс Малчин, Завхан, Наранбулаг, Хяргас, Цагаанхайрхан сум/</t>
  </si>
  <si>
    <t>Сайжруулсан шахмал түлшний холигч тоног төхөөрөмж худалдан авах</t>
  </si>
  <si>
    <t>Тавантолгой түлш ХХК</t>
  </si>
  <si>
    <t>6-1/2983</t>
  </si>
  <si>
    <t>6-1/3184</t>
  </si>
  <si>
    <t>Хуримт констракшн ХХК</t>
  </si>
  <si>
    <t>Нийтийн эзэмшлийн цэцэрлэгч хүрээлэн тохижуулах ажил</t>
  </si>
  <si>
    <t>Төв аймгийн Архуст сумын ЗДТГ</t>
  </si>
  <si>
    <t xml:space="preserve"> 6-1/3187</t>
  </si>
  <si>
    <t>Бүлээн багийн иж бүрэн худаг гаргах ажил</t>
  </si>
  <si>
    <t>6-1/2962</t>
  </si>
  <si>
    <t xml:space="preserve"> 6-1/3185</t>
  </si>
  <si>
    <t>Цанхийн зүүн уурхайн нүүрс ачилтын зардал зөвлөх үйлчилгээ үзүүлэх</t>
  </si>
  <si>
    <t>Перфект сольюшн энд инженеринг ХХК</t>
  </si>
  <si>
    <t>Мөнххаан суманд 2021-2025 онд хийгдэх 0.4 кВ-ын шугамын засварын зураг төсөв боловсруулах</t>
  </si>
  <si>
    <t>6-1/3217</t>
  </si>
  <si>
    <t>Пауэрсистем консалтинг ХХК</t>
  </si>
  <si>
    <t>Омметр нийлүүлэх</t>
  </si>
  <si>
    <t>Мөнхзүмбэр ХХК</t>
  </si>
  <si>
    <t>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t>
  </si>
  <si>
    <t>Овоот хяр хайгуулын тусгай зөвшөөрлийн талбайд Геофизикийн цахилгаан хайгуулын ажил</t>
  </si>
  <si>
    <t>6-1/3199</t>
  </si>
  <si>
    <t>Архивын нягтруулсан шүүгээ нийлүүлэх</t>
  </si>
  <si>
    <t>6-1/2985</t>
  </si>
  <si>
    <t xml:space="preserve"> 2021/06/11</t>
  </si>
  <si>
    <t xml:space="preserve"> 6-1/3220</t>
  </si>
  <si>
    <t>6-1/3200</t>
  </si>
  <si>
    <t>Ар си инспекшн азиа ассайрс ХХК</t>
  </si>
  <si>
    <t>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t>
  </si>
  <si>
    <t>6-1/3020</t>
  </si>
  <si>
    <t>6-1/3218</t>
  </si>
  <si>
    <t>Алтайбайдраг констракшн ХХК</t>
  </si>
  <si>
    <t>Резинэн эдлэл вулканжуулагч автоклав нийлүүлэх</t>
  </si>
  <si>
    <t>6-1/3219</t>
  </si>
  <si>
    <t>Баянгол Шинэ-Өргөө хог тээврийн авто машин худалдан авах</t>
  </si>
  <si>
    <t>Баруун баянгол ХХК</t>
  </si>
  <si>
    <t>А бүсийн мод усалгааны ажил гүйцэтгэх Багц 1, 2</t>
  </si>
  <si>
    <t xml:space="preserve"> 6-1/3031</t>
  </si>
  <si>
    <t>120,000,000 </t>
  </si>
  <si>
    <t>3,169,712,100 </t>
  </si>
  <si>
    <t>Плашка нийлүүлэх</t>
  </si>
  <si>
    <t xml:space="preserve"> 6-1/3240</t>
  </si>
  <si>
    <t>Батдайчин ХХК</t>
  </si>
  <si>
    <t xml:space="preserve">Гэр хороолллын гудамжны гэрэлтүүлэг нэмэгдүүлэх </t>
  </si>
  <si>
    <t>Ховд аймгийн Дарви сумын ЗДТГ</t>
  </si>
  <si>
    <t>Тахидаг хар ХХК</t>
  </si>
  <si>
    <t>Төв гудамжны гэрэлтүүлэг хийх ажил</t>
  </si>
  <si>
    <t>6-1/3019</t>
  </si>
  <si>
    <t>6-1/3110</t>
  </si>
  <si>
    <t>6-1/3018</t>
  </si>
  <si>
    <t>Сээмий ХХК</t>
  </si>
  <si>
    <t>10 аб магистраль, ИЗ1001-ИЗ1023 хүртэл буцах ф1000мм-2723х.м шугам, 2ф800мм-г 2ф1000мм голчтой болгон өргөтгөх зураг, төсөв боловсруулах</t>
  </si>
  <si>
    <t>Инносолюшн ХХК</t>
  </si>
  <si>
    <t>Арван мянгат, нисэх чиглэлийн авто замын 4-н уулзварын гэрлэн дохио суурилуулах ажил</t>
  </si>
  <si>
    <t xml:space="preserve"> 6-1/3242</t>
  </si>
  <si>
    <t>Тарвастай 4-н замын уулзварын гэрлэн дохио суурилуулах ажил</t>
  </si>
  <si>
    <t xml:space="preserve"> 6-1/3241</t>
  </si>
  <si>
    <t>Тоглоомтой уулзварын 4-н замын гэрлэн дохио суурилуулах ажил</t>
  </si>
  <si>
    <t>6-1/3076</t>
  </si>
  <si>
    <t>6-1/3243</t>
  </si>
  <si>
    <t>Буурлуудын 4-н замын гэрлэн дохио суурилуулах ажил</t>
  </si>
  <si>
    <t>6-1/3045</t>
  </si>
  <si>
    <t>6-1/3244</t>
  </si>
  <si>
    <t>Сайжруулсан шахмал түлшний бойлер тоног төхөөрөмж худалдан авах</t>
  </si>
  <si>
    <t>6-1/3053</t>
  </si>
  <si>
    <t>6-13245</t>
  </si>
  <si>
    <t>Бэлчээрийн газарт газрын төлөв, байдал чанарын хянан баталгаа хийлгэх ажил</t>
  </si>
  <si>
    <t>Эрчим хүчний технологийн нүүрс нийлүүлэх, нийлүүлэгчийг сонгох</t>
  </si>
  <si>
    <t xml:space="preserve"> 6-1/2681</t>
  </si>
  <si>
    <t>Сумын эрүүл мэндийн төв, сум дундын эмнэлгийн тоног төхөөрөмж /Баян-Өлгий, Улаанхус, Цэнгэл, Дэлүүн сум/ Багц 3, 4</t>
  </si>
  <si>
    <t>Кон-Арч ХХК</t>
  </si>
  <si>
    <t>Түлхүүр гардуулах гэрээний нөхцөлтэй Гудамжны гэрэлтүүлэг (СХД, 22, 33, 34 дүгээр хороо) Багц 1</t>
  </si>
  <si>
    <t>Сумын эрүүл мэндийн төв, сум дундын эмнэлгийн тоног төхөөрөмж /Баян-Өлгий, Улаанхус, Цэнгэл, Дэлүүн сум/ Багц 4</t>
  </si>
  <si>
    <t>Үнэгтэй, Замчин гэр хорооллын гэрэлтүүлгийн ажил /БХД/</t>
  </si>
  <si>
    <t>Эрүүл мэндийн төвийн тоног төхөөрөмж /Улаанбаатар, Хан-Уул дүүрэг, 20 дугаар хороо / Багц 2</t>
  </si>
  <si>
    <t xml:space="preserve"> 6-1/3300</t>
  </si>
  <si>
    <t>Төмс, хүнсний ногоо тариалдаг хөдөөгийн багуудыг эрчим хүчинд холбох (Хөвсгөл, Бүрэнтогтох сум, ИХ )</t>
  </si>
  <si>
    <t>Эрдэнэт механик сервис ХХК</t>
  </si>
  <si>
    <t>Механизмын сэлбэг материал нийлүүлэх</t>
  </si>
  <si>
    <t>6-1/3320</t>
  </si>
  <si>
    <t>Экскаватор 3.0-3.5 м3 нийлүүлэх</t>
  </si>
  <si>
    <t>6-1/3147</t>
  </si>
  <si>
    <t>Этолан багаж 2 нийлүүлэх</t>
  </si>
  <si>
    <t>Багануур Зүүн өмнөд бүсийн цахилгаан түгээх сүлжээ ТӨХК</t>
  </si>
  <si>
    <t>Бүсийн оношилгоо эмчилгээний төвүүдийн эмнэлгийн тусламж, үйлчилгээний чадавхыг нэмэгдүүлэхэд шаардлагатай тоног төхөөрөмжүүд нийлүүлэх Багц 1, Багц 2</t>
  </si>
  <si>
    <t xml:space="preserve"> 6-1/3152</t>
  </si>
  <si>
    <t xml:space="preserve"> 2021/06/18</t>
  </si>
  <si>
    <t xml:space="preserve"> 6-1/3380</t>
  </si>
  <si>
    <t>Бүсийн оношилгоо эмчилгээний төвүүдийн эмнэлгийн тусламж, үйлчилгээний чадавхыг нэмэгдүүлэхэд шаардлагатай тоног төхөөрөмжүүд нийлүүлэх Багц 5</t>
  </si>
  <si>
    <t>Бугант төв доторхи зам засвар</t>
  </si>
  <si>
    <t>Сумын төвд зам тавих, тэмдэг тэмдэглэгээ хийх</t>
  </si>
  <si>
    <t>Сэлэнгэ аймгийн Хүдэр сумын ЗДТГ</t>
  </si>
  <si>
    <t>Чийг, температурын автомат хэмжих хэрэгсэл нийлүүлэх</t>
  </si>
  <si>
    <t>Бүсийн оношилгоо эмчилгээний төвүүдийн эмнэлгийн тусламж, үйлчилгээний чадавхыг нэмэгдүүлэхэд шаардлагатай тоног төхөөрөмжүүд нийлүүлэх Багц 3</t>
  </si>
  <si>
    <t>Айс транзит ХХК</t>
  </si>
  <si>
    <t>Эмаль будаг нийлүүлэх</t>
  </si>
  <si>
    <t xml:space="preserve"> 6-1/3170</t>
  </si>
  <si>
    <t xml:space="preserve"> 2021/06/21</t>
  </si>
  <si>
    <t xml:space="preserve"> 6-1/3440</t>
  </si>
  <si>
    <t>Dongheng ХХК</t>
  </si>
  <si>
    <t xml:space="preserve">Нийтийн тээврийн парк шинэчлэлт </t>
  </si>
  <si>
    <t xml:space="preserve"> 6-1/3171</t>
  </si>
  <si>
    <t>6-1/3454</t>
  </si>
  <si>
    <t>Цэцэрлэгийн барилгын гадна их засвар /Ховд, Үенч сум/</t>
  </si>
  <si>
    <t>Лау Лау ХХК</t>
  </si>
  <si>
    <t>Соёлын төвийн барилга, 300 суудал /Баян-Өлгий, Толбо сум/</t>
  </si>
  <si>
    <t>Уурхайн шинэ хотхоны гал тогооны тоног төхөөрөмж худалдан авах</t>
  </si>
  <si>
    <t>6-1/3193%</t>
  </si>
  <si>
    <t>Цэцэнс майнинг энд энержи ХХК</t>
  </si>
  <si>
    <t>10-33 мм бутармагнай 3100-3960 ккал/кг доошгүй илчлэгтэй нүүрс нийлүүлэх Багц 1</t>
  </si>
  <si>
    <t>Төв аймгийн Төв Чандмань-ДЭХГ ОНӨААТҮГ</t>
  </si>
  <si>
    <t xml:space="preserve"> 6-1/3168</t>
  </si>
  <si>
    <t xml:space="preserve"> 6-1/3464</t>
  </si>
  <si>
    <t>Төгс үлэмжийн чанар ХХК</t>
  </si>
  <si>
    <t>Зам цэвэрлэгээний машины шүүр нийлүүлэх</t>
  </si>
  <si>
    <t>нийслэлийн төсөв</t>
  </si>
  <si>
    <t>ИЭК монгол ХХК</t>
  </si>
  <si>
    <t>Автомат нийлүүлэх</t>
  </si>
  <si>
    <t>Тусгай тоноглолтой галын машин нийлүүлэгчийг сонгох</t>
  </si>
  <si>
    <t>6-1/3555</t>
  </si>
  <si>
    <t>Соёлын төвийн тоног төхөөрөмж</t>
  </si>
  <si>
    <t>Зам, тээврийн хөгжлийн салбарын Улаанбаатар хотод хийгдэх хөрөнгө оруулалт "Улаанбаатар", Нийтийн тээврийн парк, шинэчлэлтийн ажил</t>
  </si>
  <si>
    <t>Агаар шүүгч, маслын шүүр, түлшний шүүр худалдан авах</t>
  </si>
  <si>
    <t xml:space="preserve"> 6-1/3151</t>
  </si>
  <si>
    <t>Майтеч ХХК</t>
  </si>
  <si>
    <t>Их соёл-Эх үндэс төсөл хөтөлбөр /Дундговь/</t>
  </si>
  <si>
    <t xml:space="preserve"> 6-1/3303</t>
  </si>
  <si>
    <t xml:space="preserve"> 6-1/3561</t>
  </si>
  <si>
    <t>Нийтийн тээврийн парк шинэчлэлт /Улаанбаатар хот/</t>
  </si>
  <si>
    <t>6-1/3556</t>
  </si>
  <si>
    <t>Витафит ХХК</t>
  </si>
  <si>
    <t>Сайжруулсан шахмал түлшний кнедир тоног төхөөрөмж худалдан авах Багц-2</t>
  </si>
  <si>
    <t>Компьютер, тоног төхөөрөмж /Улсын хэмжээнд/ Багц 1</t>
  </si>
  <si>
    <t xml:space="preserve"> 6-1/3251</t>
  </si>
  <si>
    <t xml:space="preserve"> 2021/06/24</t>
  </si>
  <si>
    <t xml:space="preserve"> 6-1/3558</t>
  </si>
  <si>
    <t>Тусгай тоноглолтой галын автомашин нийлүүлэх</t>
  </si>
  <si>
    <t>Компьютер, тоног төхөөрөмж /Улсын хэмжээнд/ Багц 2</t>
  </si>
  <si>
    <t>Хоргын чулуу ХХК</t>
  </si>
  <si>
    <t>Цэцэрлэгийн барилга, 150 ортой/Төв аймаг, Лүн сум/</t>
  </si>
  <si>
    <t>6-1/3315</t>
  </si>
  <si>
    <t>Боловсролын салбарын тоног төхөөрөмж /Улаанбаатар, Баянзүрх дүүрэг 1, 2,
3,7, 9,10, 11, 12, 17, 19,20,21,22, 23,24, 27,28 дүгээр хороо/</t>
  </si>
  <si>
    <t>Некстдистрибьюшн ХХК</t>
  </si>
  <si>
    <t>Ерөнхий боловсролын сургуулийн дотуур байранд угаалгын машин, хатаагч, зурагт, агаар цэвэршүүлэгч, ус цэвэршүүлэгч худалдан авах</t>
  </si>
  <si>
    <t>6-1/3537</t>
  </si>
  <si>
    <t>Урал их ХХК</t>
  </si>
  <si>
    <t>4 дүгээр хороо, 21А дугаар байрны дээвэр засвар</t>
  </si>
  <si>
    <t xml:space="preserve"> 6-1/3304</t>
  </si>
  <si>
    <t xml:space="preserve"> 6-1/3562</t>
  </si>
  <si>
    <t>Оточ оргил ХХК</t>
  </si>
  <si>
    <t>Хэнтий ус ХХК-д универсал трактор нийлүүлэх</t>
  </si>
  <si>
    <t xml:space="preserve">Автоматжуулагчийн төв контороллерийн процесс </t>
  </si>
  <si>
    <t xml:space="preserve"> 2021/06/23</t>
  </si>
  <si>
    <t xml:space="preserve"> 6-1/3501</t>
  </si>
  <si>
    <t>Гал унтраах төхөөрөмж ба материал</t>
  </si>
  <si>
    <t>6-1/3316</t>
  </si>
  <si>
    <t>Мон тиско ХХК</t>
  </si>
  <si>
    <t>Тусгай зориулалтын дугуй нийлүүлэх</t>
  </si>
  <si>
    <t>Бест вүүдэн хаус ХХК</t>
  </si>
  <si>
    <t>Хогийн цэг булшлах, шинэ талбай гаргах /Чандмань сум/</t>
  </si>
  <si>
    <t>Шинэ суурьшлын бүсийн 10 км хатуу хучилттай авто замын барилгын ажлын зураг төслийг хийлгэх</t>
  </si>
  <si>
    <t>Залуус хорооллын нийтийн эзэмшлийн зам талбайн тохижилтын ажлын сонгон шалгаруулалт</t>
  </si>
  <si>
    <t xml:space="preserve"> 6-1/3302</t>
  </si>
  <si>
    <t>Топогеодези /Цооногийн топо холболт, байр зүйн зураг/-ийн ажлын зөвлөх үйлчилгээ</t>
  </si>
  <si>
    <t>6-1/3407</t>
  </si>
  <si>
    <t>Агаарын хөлгийн шатахуун нийлүүлэх</t>
  </si>
  <si>
    <t xml:space="preserve"> 6-1/3377</t>
  </si>
  <si>
    <t xml:space="preserve"> 2021/06/28</t>
  </si>
  <si>
    <t xml:space="preserve"> 6-1/3608</t>
  </si>
  <si>
    <t>Цэвэрлэгээний машины шүүр нийлүүлэх</t>
  </si>
  <si>
    <t>Ти Эл Жи групп ХХК</t>
  </si>
  <si>
    <t>Дотуур байрны засвар /Өвөрхангай, Бүрд сум/</t>
  </si>
  <si>
    <t>6-1/3393</t>
  </si>
  <si>
    <t>6-1/3589</t>
  </si>
  <si>
    <t>Тастагч, өнгөлгөөний чулуу МЕТАВО нийлүүлэх</t>
  </si>
  <si>
    <t>Рэйнж Интернэйшнл ХХК</t>
  </si>
  <si>
    <t>Түвшиний хэмжүүр нийлүүлэх</t>
  </si>
  <si>
    <t>Хуудсан төмөр нийлүүлэх</t>
  </si>
  <si>
    <t>Зам, тээврийн хөгжлийн салбарын Улаанбаатар хотод хийгдэх хөрөнгө оруулалт (Улаанбаатар) Нийтийн тээврийн парк шинэчлэлт</t>
  </si>
  <si>
    <t>6-1/3402</t>
  </si>
  <si>
    <t>“Бага сургууль, цэцэрлэгийн цогцолборын барилга /Улаанбаатар, Баянгол дүүрэг, 23 дугаар хороо/</t>
  </si>
  <si>
    <t>6-1/3443</t>
  </si>
  <si>
    <t>6-1/3658</t>
  </si>
  <si>
    <t>ХЗТ автозам ХХК</t>
  </si>
  <si>
    <t>Улиастай-Алтай чиглэлийн 198 км хатуу хучилттай авто замын үлдэгдэл, 60 км авто замын зураг төсөв</t>
  </si>
  <si>
    <t xml:space="preserve"> 6-1/3386</t>
  </si>
  <si>
    <t xml:space="preserve"> 2021/06/30</t>
  </si>
  <si>
    <t xml:space="preserve"> 6-1/3732</t>
  </si>
  <si>
    <t>Батлан хамгаалахын хэрэгцээт автотехникийн сэлбэг хэрэгсэл нийлүүлэх</t>
  </si>
  <si>
    <t xml:space="preserve"> 6-1/3394</t>
  </si>
  <si>
    <t>6-1/3717</t>
  </si>
  <si>
    <t>Өндөр өртөгт эмнэлгийн хэрэсэл авах тендер</t>
  </si>
  <si>
    <t>2-р багцын худаг гаргах</t>
  </si>
  <si>
    <t>Харуулын суурь машин нийлүүлэх</t>
  </si>
  <si>
    <t>6-1/3392</t>
  </si>
  <si>
    <t>Ерөө сумын төв доторх авто замын байгууламж, засвар</t>
  </si>
  <si>
    <t>Эм жи эл ди ХХК</t>
  </si>
  <si>
    <t>Геологи, эрэл, хайгуул, өрөмдлөг, сорьцлолтын ажил</t>
  </si>
  <si>
    <t>6-1/3389</t>
  </si>
  <si>
    <t>Сумын төвийн тохижилтын ажил</t>
  </si>
  <si>
    <t>Сүхаатар аймгийн Онгон сумын ЗДТГ</t>
  </si>
  <si>
    <t>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t>
  </si>
  <si>
    <t>МУИС-н урсгал засвар 1, ШУС-ийн захиргааны урсгал зардал</t>
  </si>
  <si>
    <t>6-1/3387</t>
  </si>
  <si>
    <t>Автоматжуулалтын контроллёрын төв процессор</t>
  </si>
  <si>
    <t xml:space="preserve"> 6-1/3750</t>
  </si>
  <si>
    <t>Дэд өртөөний хуваарилах байгууламж нийлүүлэх</t>
  </si>
  <si>
    <t>Хабул констракшн ХХК</t>
  </si>
  <si>
    <t>Эмнэлгийн барилга, 15 ор /Төв, Баянцогт сум/</t>
  </si>
  <si>
    <t>30 га талбайн цэвэрлэгээний ажил гүйцэтгэх</t>
  </si>
  <si>
    <t>Гэр хорооллын гэрэл цахилгаангүй болон хүчдэлийн уналттай айл өрхийг цахилгаан эрчим хүчээр хангах</t>
  </si>
  <si>
    <t>Од пропертиз ХХК</t>
  </si>
  <si>
    <t>Сумын төвийн тохижилт /Ховд, Үенч сум/</t>
  </si>
  <si>
    <t xml:space="preserve">Эй ай си эй ХХК </t>
  </si>
  <si>
    <t>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t>
  </si>
  <si>
    <t xml:space="preserve"> 6-1/3503</t>
  </si>
  <si>
    <t>6-1/3478</t>
  </si>
  <si>
    <t>Гудамж, талбайн гэрэлтүүлэг нэмэгдүүлэх, засварлах</t>
  </si>
  <si>
    <t>6-1/3531</t>
  </si>
  <si>
    <t>Сумдын соёлын төвийн тоног төхөөрөмж</t>
  </si>
  <si>
    <t>Дуу бүжгийн Боржигон чуулгын барилгын ажил</t>
  </si>
  <si>
    <t>Өсөх урам ХХК</t>
  </si>
  <si>
    <t>Дархан-Шарын гол чиглэлийн хатуу хучилттай авто замын lll хэсэг Багц2</t>
  </si>
  <si>
    <t xml:space="preserve">Ай ти эс өү ХХК </t>
  </si>
  <si>
    <t>Соёлын байгууллагуудын тоног төхөөрөмж (1 дүгээр багц Өвөрхнгөй аймгийн МУСГЗ Н.Оргийн нэрэмжит ХДТеатрын тоног төхөөрөмжийн шинэчлэл)</t>
  </si>
  <si>
    <t>Үерийн усны далан далангууд хийх</t>
  </si>
  <si>
    <t>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t>
  </si>
  <si>
    <t>Шингэн түлш шилжүүлэн ачих байгууламж ТӨААТҮГ</t>
  </si>
  <si>
    <t xml:space="preserve"> 6-1/3502</t>
  </si>
  <si>
    <t xml:space="preserve"> 2021/07/05</t>
  </si>
  <si>
    <t xml:space="preserve"> 6-1/3795</t>
  </si>
  <si>
    <t>Малын гаралтай түүхий эд, бүтээгдэхүүн чанарын сум дундын лабораторийн тоног төхөөрөмж нийлүүлэх</t>
  </si>
  <si>
    <t xml:space="preserve"> 6-1/3534</t>
  </si>
  <si>
    <t xml:space="preserve"> 6-1/3817</t>
  </si>
  <si>
    <t>Хархорин сумын гудамж талбайн засвар, шинэчлэл</t>
  </si>
  <si>
    <t>Өвөрхангай аймгийн Хархорин сумын ЗДТГ</t>
  </si>
  <si>
    <t xml:space="preserve"> 6-1/3533</t>
  </si>
  <si>
    <t xml:space="preserve"> 6-1/3816</t>
  </si>
  <si>
    <t>Зуунмод сумын төвөөс Хөшигийн хөндийн шинэ нисэх онгоцны буудал чиглэлийн авто зам</t>
  </si>
  <si>
    <t>Анандын зам ХХК</t>
  </si>
  <si>
    <t>6-1/3823</t>
  </si>
  <si>
    <t>Математик, тоон техноологийн хүрээлэн</t>
  </si>
  <si>
    <t>БҮ-ийн зэс молибдены флотацийн дамжлагыг автоматаар удирдах зарчимд тулгуурласан алгоритм боловсруулах</t>
  </si>
  <si>
    <t>6-1/3593</t>
  </si>
  <si>
    <t>Классиксолюшн ХХК</t>
  </si>
  <si>
    <t>Түлхүүр гардуулах нөхцөлтэй Ногооннуур сум Улаан хад багийн Эрүүл мэндийн төвийн барилга, 5 ор</t>
  </si>
  <si>
    <t>Богдын буян ХХК</t>
  </si>
  <si>
    <t>Хогийн менежмент сайжруулах</t>
  </si>
  <si>
    <t>Өвөрхангай аймгийн Богд сумын ЗДТГ</t>
  </si>
  <si>
    <t xml:space="preserve"> 6-1/3590</t>
  </si>
  <si>
    <t xml:space="preserve"> 6-1/3856</t>
  </si>
  <si>
    <t xml:space="preserve">ЗБИБ ХХК </t>
  </si>
  <si>
    <t>Налайх дүүргийн авто замын засвар</t>
  </si>
  <si>
    <t>6-1/3621</t>
  </si>
  <si>
    <t>Мөнхийн үргэлжлэл ХХК</t>
  </si>
  <si>
    <t>Соёл, урлагийн ордон, 500 суудал /Дорноговь, Замын-Үүд сум, 3 дугаар баг/</t>
  </si>
  <si>
    <t>Улаанбаатар принт ХХК</t>
  </si>
  <si>
    <t>Ерөнхий гэрээгээр ерөнхий боловсролын сургуулийн сурах бичиг хэвлэн нийлүүлэх</t>
  </si>
  <si>
    <t>Прорам хангамжийн лиценз худалдан авах, тохируулах</t>
  </si>
  <si>
    <t>Хан-Уул дүүргийн Эрүүл мэндийн төвд компьютер, тоног төхөөрөмж, багаж хэрэгсэл худалдан авах</t>
  </si>
  <si>
    <t>Амар констракшн ХХК</t>
  </si>
  <si>
    <t>Бургастай хорооллын гэрэлтүүлэг</t>
  </si>
  <si>
    <t>Сэлэнгэ аймгийн Сант сумын ЗДТГ</t>
  </si>
  <si>
    <t xml:space="preserve">Бамбай секьюрити сервис ХХК </t>
  </si>
  <si>
    <t>Гар буу худалдан авах</t>
  </si>
  <si>
    <t xml:space="preserve"> 6-1/3592</t>
  </si>
  <si>
    <t xml:space="preserve"> 6-1/3814</t>
  </si>
  <si>
    <t>2021 оны 6 дугаар сарын 10-ны өдрийн 305OLCBD212522</t>
  </si>
  <si>
    <t>7/8/2021
 6-1/3924</t>
  </si>
  <si>
    <t>Хөхтас ХХК</t>
  </si>
  <si>
    <t>Гранд пасикал ХХК</t>
  </si>
  <si>
    <t>Спорт залын барилга, 500 суудал /Ховд Зэрэг/</t>
  </si>
  <si>
    <t>Хар цагаан будаг</t>
  </si>
  <si>
    <t xml:space="preserve"> 6-1/3960</t>
  </si>
  <si>
    <t>Дээжний уут нийлүүлэх</t>
  </si>
  <si>
    <t>Ойн ном хэвлүүлэх</t>
  </si>
  <si>
    <t xml:space="preserve">Эрдэнэт үйлдвэр ТӨҮГ </t>
  </si>
  <si>
    <t xml:space="preserve">Билгүүн од констракшн ХХК </t>
  </si>
  <si>
    <t>Сумын төвийн усан хангамж, ариутгах татуургын шугам сүлжээ, цэвэрлэх байгууламж /Дундговь, Сайхан-Овоо сум/</t>
  </si>
  <si>
    <t xml:space="preserve">Хуримт констракшн ХХК </t>
  </si>
  <si>
    <t>Гудамжны гэрэлтүүлэг</t>
  </si>
  <si>
    <t>Дундговь аймгийн Дэлгэрхангай сумын ЗДТГ</t>
  </si>
  <si>
    <t xml:space="preserve"> 6-1/3673</t>
  </si>
  <si>
    <t>6-1/3963</t>
  </si>
  <si>
    <t xml:space="preserve"> 6-1/3623</t>
  </si>
  <si>
    <t>6-1/4010</t>
  </si>
  <si>
    <t>Энгийн бүтээмж ХХК</t>
  </si>
  <si>
    <t>Нэг бүрийн хамгаалах хэрэгсэл нийлүүлэгчийг сонгох</t>
  </si>
  <si>
    <t>6-1/3662</t>
  </si>
  <si>
    <t>6-1/3993</t>
  </si>
  <si>
    <t>Маск/шүүлтүүртэй, запас шүүлтүүр болон нэг удаагийн маск нийлүүлэгчийг сонгох</t>
  </si>
  <si>
    <t>6-1/3716</t>
  </si>
  <si>
    <t>6-1/3884</t>
  </si>
  <si>
    <t>Баяжуулах үйлдвэр. Өөрөө нунтаглах хэсэг ммс №1 тээрмийн цахилгаан хөдөлгүүр, давтамж хувиргагчийн хамт нийлүүлэх, солих ажил</t>
  </si>
  <si>
    <t>6-1/3661</t>
  </si>
  <si>
    <t>6-1/3883</t>
  </si>
  <si>
    <t>Амьсгалын бие даасан төхөөрөмж</t>
  </si>
  <si>
    <t>Нийслэлийн Сүхбаатар дүүргийн ХААА</t>
  </si>
  <si>
    <t xml:space="preserve"> 6-1/3672</t>
  </si>
  <si>
    <t>6-1/4023</t>
  </si>
  <si>
    <t>453DBG/21/04907</t>
  </si>
  <si>
    <t>Гом илч ХХК</t>
  </si>
  <si>
    <t>Уянга сумын ерөнхий боловсролын 2 дугаар сургуулийн сантехникийн их засвар</t>
  </si>
  <si>
    <t>8 дугаар хороо камержуулалт</t>
  </si>
  <si>
    <t>Камерын засвар, арчлал хийх</t>
  </si>
  <si>
    <t>2021.06.15, 110OLUBD210533</t>
  </si>
  <si>
    <t xml:space="preserve"> 6-1/3666</t>
  </si>
  <si>
    <t>Тэвштэй автокран 2 ширхэг</t>
  </si>
  <si>
    <t>Багануур Зүүн Өмнөд Бүсийн Цахилгаан түгээх сүлжээ ТӨХК</t>
  </si>
  <si>
    <t>9 дүгээр хороо, камержуулалт</t>
  </si>
  <si>
    <t>6-1/3679</t>
  </si>
  <si>
    <t>2021.06.10, 110OLUBD210523</t>
  </si>
  <si>
    <t xml:space="preserve">Weihai Changte Industrial Mining Machinery LTD </t>
  </si>
  <si>
    <t xml:space="preserve"> 6-1/3665</t>
  </si>
  <si>
    <t>Сургуулийн барилгын их засвар</t>
  </si>
  <si>
    <t xml:space="preserve"> 6-1/3664</t>
  </si>
  <si>
    <t xml:space="preserve"> 6-1/3866</t>
  </si>
  <si>
    <t xml:space="preserve">Саммит медикал сервис ХХК </t>
  </si>
  <si>
    <t>Бүсийн оношилгоо, эмчилгээний төвүүдийн эмнэлгийн тусламж, үйлчилгээний чадавхийг нэмэгдүүлэхэд шаардлагатай тоног төхөөрөмж</t>
  </si>
  <si>
    <t xml:space="preserve"> 6-1/3663</t>
  </si>
  <si>
    <t>Амьсгалын бие даасан төхөөрөмж, ЭҮТӨҮГ/202101636</t>
  </si>
  <si>
    <t xml:space="preserve"> 6-1/4051</t>
  </si>
  <si>
    <t xml:space="preserve">Альфа филтер ХХК </t>
  </si>
  <si>
    <t>Агаар шүүгч /хос/, маслын болон түлшний шүүр худалдан авах, НЗТНОНӨААТҮГ/202102051</t>
  </si>
  <si>
    <t>6-1/4047</t>
  </si>
  <si>
    <t>Миний гудамж-бидний гэр</t>
  </si>
  <si>
    <t>6-1/3969</t>
  </si>
  <si>
    <t>Ногоон үйлс ХХК</t>
  </si>
  <si>
    <t>110 кв-ын Өмнөговь-Мянгад ЦДАШ-ын их засвар хийхэд шаардлагатай сэлбэг материал худалдан авах</t>
  </si>
  <si>
    <t>2021.07.07</t>
  </si>
  <si>
    <t xml:space="preserve">Платиниум их өргөө констракшн ХХК </t>
  </si>
  <si>
    <t>Нэг бүрийн хамгаалах хэрэгсэл /дуулга, нүдний шил/ нийлүүлэх</t>
  </si>
  <si>
    <t>Өндөр хурдны шилэн кабелийн сүлжээнд холбогдоогүй сум сууринд интернетийн сүлжээ хүргэх</t>
  </si>
  <si>
    <t>2021.07.09</t>
  </si>
  <si>
    <t>Эм бэлдмэл, эмнэлгийн хэрэгсэл нийлүүлэх</t>
  </si>
  <si>
    <t>6-1/4045</t>
  </si>
  <si>
    <t>Дархан-Уул аймаг, Хонгор сумын Салхит 3 дугаар багийн нутаг дэвсгэрт баригдах 40 айлын орон сууцны барилгын ажил</t>
  </si>
  <si>
    <t>Дорнод аймгийн Бүсийн оношилгоо эмчилгээний төв</t>
  </si>
  <si>
    <t xml:space="preserve">Нарсан цамхаг ХХК </t>
  </si>
  <si>
    <t xml:space="preserve">Цахимбар инженеринг ХХК </t>
  </si>
  <si>
    <t>Аймгийн төвин хатуу хучилттай ато замын ажил</t>
  </si>
  <si>
    <t>2021.07.19</t>
  </si>
  <si>
    <t>Мөнх од цацрал ХХК</t>
  </si>
  <si>
    <t>ШУА-ийн Палеонтологийн хүрээлэнгийн техник боловсруулалт, гистологийн лабораторийн тоног төхөөрөмж, багаж, хэрэгсэл худалдаж авах</t>
  </si>
  <si>
    <t>ШУА-ийн Палеонтологийн хүрээлэн</t>
  </si>
  <si>
    <t xml:space="preserve"> 6-1/3896</t>
  </si>
  <si>
    <t>Тэгш анар ХХК</t>
  </si>
  <si>
    <t>Эм, эмнэлгийн хэрэгсэл, лабораторийн урвалж, цус цусан бүтээгдэхүүн худалдан авах</t>
  </si>
  <si>
    <t xml:space="preserve">Мөнх их наяд ХХК </t>
  </si>
  <si>
    <t>Задгай цемент</t>
  </si>
  <si>
    <t>6-1/3766</t>
  </si>
  <si>
    <t>6-1/4043</t>
  </si>
  <si>
    <t>Деново ХХК</t>
  </si>
  <si>
    <t>Шалны хавтан нийлүүлэх</t>
  </si>
  <si>
    <t>2021.7.7</t>
  </si>
  <si>
    <t>6-1/3882</t>
  </si>
  <si>
    <t xml:space="preserve">Хануй энержи ХХК </t>
  </si>
  <si>
    <t>Түлхүүр гардуулах гэрээний нөхцөлтэй Нийтийн эзэмшлийн гудамж, талбай, авто замын гэрэлтүүлэг</t>
  </si>
  <si>
    <t xml:space="preserve"> 6-1/3803</t>
  </si>
  <si>
    <t>Ногооннуур сумын төвийн хөгжлийн ерөнхий төлөвлөгөө боловсруулах ажил</t>
  </si>
  <si>
    <t xml:space="preserve"> 6-1/3831</t>
  </si>
  <si>
    <t>Чандмань уушир ХХК</t>
  </si>
  <si>
    <t>Цэцэрлэгийн барилга, 100 ор /Баян-Өлгий, Өлгий сум/</t>
  </si>
  <si>
    <t>2021.07.22</t>
  </si>
  <si>
    <t xml:space="preserve">Хан Жаргалант стоунс ХХК </t>
  </si>
  <si>
    <t>Насан туршийн боловсролын төв, боловсролын газрын барилга</t>
  </si>
  <si>
    <t>6-1/3968</t>
  </si>
  <si>
    <t>6-1/4046</t>
  </si>
  <si>
    <t>Эм Жей Эл Атторнейс ХНН</t>
  </si>
  <si>
    <t>Нүүрс баяжуулах үйлдвэрийн төслийн хуулийн зөвлөх үйлчилгээ үзүүлэгчийг сонгох</t>
  </si>
  <si>
    <t xml:space="preserve">Түлхүүр гардуулах гэрээний нөхцөлтэй "Баянзүрх дүүргийн 11 дүгээр хорооны нутаг Хөлийн голд хөв цуурам байгуулах ажлын зураг төсөв боловсруулах, барилга угсралтын ажил </t>
  </si>
  <si>
    <t>19 дүгээр цэцэрлэгийн гадна талбайн тохижилтын ажил</t>
  </si>
  <si>
    <t>6-1/3802</t>
  </si>
  <si>
    <t>6-1/4044</t>
  </si>
  <si>
    <t xml:space="preserve">Нуган ХХК </t>
  </si>
  <si>
    <t>Нийслэлийн эрүүл мэндийн газрын харьяа байгууллагуудын 2021 онд хэрэглэх эм, эмнэлгийн хэрэгсэл</t>
  </si>
  <si>
    <t>Мөнгө бүслэгч машин нийлүүлэх</t>
  </si>
  <si>
    <t>Монгол банкны Ерөнхийлөгч</t>
  </si>
  <si>
    <t>Суурь машины сэлбэг</t>
  </si>
  <si>
    <t>Лабораторийн тоноглол</t>
  </si>
  <si>
    <t>2021.7.19</t>
  </si>
  <si>
    <t xml:space="preserve"> 6-1/3851</t>
  </si>
  <si>
    <t xml:space="preserve"> 6-1/4052</t>
  </si>
  <si>
    <t>Музей, номын сангийн цогцолбор</t>
  </si>
  <si>
    <t xml:space="preserve"> 6-1/3865</t>
  </si>
  <si>
    <t>2021.07.06</t>
  </si>
  <si>
    <t xml:space="preserve">Асен ХХК </t>
  </si>
  <si>
    <t>Алтай сумын төвийн хөгжлийн ерөнхий төлөвлөгөө боловсруулах ажил</t>
  </si>
  <si>
    <t>Сумын хөгжлийн ерөнхий төлөвлөгөө</t>
  </si>
  <si>
    <t xml:space="preserve"> 6-1/3869</t>
  </si>
  <si>
    <t>6-1/4048</t>
  </si>
  <si>
    <t xml:space="preserve">Баганат орд ХХК </t>
  </si>
  <si>
    <t>Түлхүүр гардуулах гэрээний нөхцөлтэй Эрүүл мэндийн төвийн барилга 15 ор,</t>
  </si>
  <si>
    <t xml:space="preserve"> 6-1/3871</t>
  </si>
  <si>
    <t>Агаарын хөлгийн иж бүрэн даатгалын үйлчилгээ үзүүлэх</t>
  </si>
  <si>
    <t xml:space="preserve"> 6-1/3893</t>
  </si>
  <si>
    <t xml:space="preserve"> 6-1/4053</t>
  </si>
  <si>
    <t xml:space="preserve">2021.05.17-ны өдрийн 413DBG/21/04038 </t>
  </si>
  <si>
    <t>20,000,000</t>
  </si>
  <si>
    <t>2021.07.26
6-1/4206</t>
  </si>
  <si>
    <t>Геологи хайгуул судалгааны ажил Багц-4</t>
  </si>
  <si>
    <t>Голомт банк, 2021.6.04 270OLCBD212420</t>
  </si>
  <si>
    <t>2021.8.05-ны 6-1/4448</t>
  </si>
  <si>
    <t>Сургуулийн номын сан, урлаг заалын өргөтгөл /Өвөрхангай, Арвайхээр сум, 4 дүгээр сургууль/</t>
  </si>
  <si>
    <t>6-1/4071</t>
  </si>
  <si>
    <t>6-1/4042</t>
  </si>
  <si>
    <t xml:space="preserve">Лау Лау ХХК </t>
  </si>
  <si>
    <t>Цэцэрлэгийн барилга, 50 ор /Баян-Өлгий, Булган сум, Сайхан баг/</t>
  </si>
  <si>
    <t xml:space="preserve">Өлке констракшн ХХК </t>
  </si>
  <si>
    <t>Сумдын шинэчлэл хөдөөгийн хөгжил</t>
  </si>
  <si>
    <t xml:space="preserve"> 6-1/3901</t>
  </si>
  <si>
    <t>ХНХ-ын салбарын их засвар, ХБХХЕГ-ын өргөтгөлийн барилгыг буулгах</t>
  </si>
  <si>
    <t>Хөгжлийн бэрхшээлтэй хүний хөгжлийн ерөнхий газар</t>
  </si>
  <si>
    <t>Хидро инженеринг ХХК</t>
  </si>
  <si>
    <t>Зарим сумд услалтын систем байгуулах ТЭЗҮ боловсруулах, тоног төхөөрөмж нийлүүлэх</t>
  </si>
  <si>
    <t xml:space="preserve"> 6-1/3895</t>
  </si>
  <si>
    <t xml:space="preserve">Престиж инженеринг ХХК </t>
  </si>
  <si>
    <t>Төслийн нийтийн аж ахуйн байгууллагуудад бохир ус зайлуулах автомашин, механизм нийлүүлэх</t>
  </si>
  <si>
    <t>Зүүн өмнөд говийн хот байгуулалт, хилийн ойролцоо суурин газруудын хөгжлийн МОН-3713 төсөл</t>
  </si>
  <si>
    <t>Хануй энержи ХХК</t>
  </si>
  <si>
    <t>Түлхүүр гардуулах гэрээний нөхцөлтэй 
Нийтийн эзэмшлийн гудамж, талбай, авто замын гэрэлтүүлэг</t>
  </si>
  <si>
    <t xml:space="preserve">Зөөлөн тэмүүлэл констракшн ХХК </t>
  </si>
  <si>
    <t>Хүнс, хөдөө аж ахуйн газар, лабораторын барилга</t>
  </si>
  <si>
    <t xml:space="preserve">Агайын ХХК </t>
  </si>
  <si>
    <t>Түлхүүр гардуулах нөхцөлтэй Хүнс, хөдөө аж ахуйн газар, лабораторын барилга</t>
  </si>
  <si>
    <t>Термопластикийн будаг, ойлгогч, цавуу нийлүүлэх</t>
  </si>
  <si>
    <t>Багануур АЗЗАТӨХК</t>
  </si>
  <si>
    <t xml:space="preserve">Хатан түнэл ХХК </t>
  </si>
  <si>
    <t>Итгэлт эстимэйт ХХК</t>
  </si>
  <si>
    <t>Хөрөнгийн үнэлгээний үйлчилгээ үзүүлэх хуулийн этгээд</t>
  </si>
  <si>
    <t>2021.7.9</t>
  </si>
  <si>
    <t>Хилийн үйлчилгээг сайжруулах бүс нутгийн төсөл</t>
  </si>
  <si>
    <t>Сангийн яам</t>
  </si>
  <si>
    <t xml:space="preserve">Динатос ХХК </t>
  </si>
  <si>
    <t>Хүнс, хөдөө аж ахуйн газар, лабораторийн барилга /Ховд, Жаргалант сум/</t>
  </si>
  <si>
    <t>Металлын лабораторийн сэлбэг хэрэгсэл</t>
  </si>
  <si>
    <t xml:space="preserve"> 6-1/3891</t>
  </si>
  <si>
    <t xml:space="preserve"> 6-1/4075</t>
  </si>
  <si>
    <t>Говь-Алтай АЗЗА ТӨХК</t>
  </si>
  <si>
    <t>Алтай хотын төвийн хатуу хучилттай авто замын нүхний засварын ажил</t>
  </si>
  <si>
    <t>Электро пласс ХХК</t>
  </si>
  <si>
    <t>Аж ахуйн барилгын засвар</t>
  </si>
  <si>
    <t>Үйлдвэрийн зочид буудал, конторын засвар</t>
  </si>
  <si>
    <t>Ажиллагсдын орон сууц засвар</t>
  </si>
  <si>
    <t>Душ нийлүүлэгч</t>
  </si>
  <si>
    <t>2021.07.20</t>
  </si>
  <si>
    <t>Ромбо, дипломын үнэт цаас</t>
  </si>
  <si>
    <t xml:space="preserve"> 6-1/3892</t>
  </si>
  <si>
    <t xml:space="preserve"> 6-1/4035</t>
  </si>
  <si>
    <t>Эйч биэс ХХК</t>
  </si>
  <si>
    <t>Шарын гол сум дахь хөлбөмбөгийн талбай</t>
  </si>
  <si>
    <t xml:space="preserve">Аверс секьюрити ХХК </t>
  </si>
  <si>
    <t>Албаны болон жолоочийн үнэмлэхийн бэлдэц, дагалдах хэрэгсэл нийлүүлэх гүйцэтгэгчийг сонгон шалгаруулах</t>
  </si>
  <si>
    <t xml:space="preserve">Цаст ганри групп ХХК </t>
  </si>
  <si>
    <t>Эмаль будаг</t>
  </si>
  <si>
    <t xml:space="preserve"> 6-1/3890</t>
  </si>
  <si>
    <t>Ажлын өвөл, зуны хувцас</t>
  </si>
  <si>
    <t>2021.07.21</t>
  </si>
  <si>
    <t>Эрчим өгий ХХК</t>
  </si>
  <si>
    <t>Даланзадгад сумын гэр хорооллын гэрэлтүүлгийг нэмэгдүүлэх</t>
  </si>
  <si>
    <t xml:space="preserve"> 6-1/3965</t>
  </si>
  <si>
    <t xml:space="preserve"> 6-1/3967</t>
  </si>
  <si>
    <t>Гэр хорооллын нүхэн жорлонг шинэчлэх</t>
  </si>
  <si>
    <t>Өмгөөллийн Заяа энд Золоо ХХН</t>
  </si>
  <si>
    <t>Хуулийн зөвлөх үйлчилгээ</t>
  </si>
  <si>
    <t xml:space="preserve">Ёст бэйс сервис ХХК </t>
  </si>
  <si>
    <t xml:space="preserve"> 6-1/4012</t>
  </si>
  <si>
    <t xml:space="preserve"> 6-1/4092</t>
  </si>
  <si>
    <t>2021.06.07-ны өдрийн ETE2021060700034</t>
  </si>
  <si>
    <t>2021.07.26
6-1/4202</t>
  </si>
  <si>
    <t>Арбулаг ХХК</t>
  </si>
  <si>
    <t>6-1/4132</t>
  </si>
  <si>
    <t xml:space="preserve">Түм дэлгэрэх ХХК </t>
  </si>
  <si>
    <t>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t>
  </si>
  <si>
    <t xml:space="preserve"> 6-1/4011</t>
  </si>
  <si>
    <t xml:space="preserve"> 6-1/4110</t>
  </si>
  <si>
    <t xml:space="preserve">Эко хүрээ ХХК </t>
  </si>
  <si>
    <t>Орон нутгийн аэродромын засвар арчлалтад шаардлагатай хүйтэн асфальт нийлүүлэх</t>
  </si>
  <si>
    <t>Намдамүн сервис ХХК</t>
  </si>
  <si>
    <t>Өөрөө буулгагч ачааны машин нийлүүлэх</t>
  </si>
  <si>
    <t>Геодези, усны барилга байгууламжийн газар</t>
  </si>
  <si>
    <t>Манхан уст ХХК</t>
  </si>
  <si>
    <t>Цэцэрлэгийн барилгын өргөтгөл, 150 ор /Архангай, Эрдэнэбулган сум, 2 дугаар цэцэрлэг/</t>
  </si>
  <si>
    <t>Динатос ХХК</t>
  </si>
  <si>
    <t>Мөнх өргөө ХХК</t>
  </si>
  <si>
    <t>Техникийн болон биологийн нөхөн сэргээлт хийх</t>
  </si>
  <si>
    <t xml:space="preserve"> 6-1/4122</t>
  </si>
  <si>
    <t xml:space="preserve">2021.07.02-ны өдрийн 24-4/91 </t>
  </si>
  <si>
    <t xml:space="preserve">6,500,000 </t>
  </si>
  <si>
    <t>2021.07.26
6-1/4203</t>
  </si>
  <si>
    <t>Спектрофотометр нийлүүлэх</t>
  </si>
  <si>
    <t xml:space="preserve"> 6-1/4014</t>
  </si>
  <si>
    <t xml:space="preserve"> 6-1/4121</t>
  </si>
  <si>
    <t>Өргөх төхөөрөмж нийлүүлэх</t>
  </si>
  <si>
    <t xml:space="preserve"> 6-1/4015</t>
  </si>
  <si>
    <t xml:space="preserve"> 6-1/4013</t>
  </si>
  <si>
    <t>2021.07.26</t>
  </si>
  <si>
    <t xml:space="preserve">Эн си си эс ХХК </t>
  </si>
  <si>
    <t>SX/EW технологиор катодын зэс боловсруулах үйлдвэрийн нарийвчилсан зураг төсөл боловсруулах ажил</t>
  </si>
  <si>
    <t>Вотер фильтер ХХК</t>
  </si>
  <si>
    <t>Жижиг, дунд, бичил үйлдвэрлэлийг дэмжих хөтөлбөрийн хүрээнд тоног төхөөрөмж /Баянхонгор, Баянхонгор сум/</t>
  </si>
  <si>
    <t xml:space="preserve"> 6-1/4134</t>
  </si>
  <si>
    <t>Хилийн боомтуудын МХАлбаны улсын байцагчийн өвлийн хувцас худалдан авах</t>
  </si>
  <si>
    <t>2021.07.23</t>
  </si>
  <si>
    <t xml:space="preserve">Камминс монголиа инвестмент ХХК </t>
  </si>
  <si>
    <t>Антифриз-1</t>
  </si>
  <si>
    <t>6-1/4150</t>
  </si>
  <si>
    <t>Эм, эмнэлгийн хэрэгсэл нийлүүлэх Багц-21</t>
  </si>
  <si>
    <t xml:space="preserve"> 6-1/4165</t>
  </si>
  <si>
    <t xml:space="preserve">Баялаг өөдөө ХХК </t>
  </si>
  <si>
    <t>ОЙСХТ-ЗСТҮМА/2021-01 Багц-2</t>
  </si>
  <si>
    <t>БОАЖЯ-ны Ойн судалгаа хөгжлийн төв</t>
  </si>
  <si>
    <t>Шатны гишгүүр, плита</t>
  </si>
  <si>
    <t>Багц 1 - Бигэр сумын "Хоёр байшинт", Дэлгэр сумын "Дагналтай"-н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t>
  </si>
  <si>
    <t xml:space="preserve"> 6-1/4135</t>
  </si>
  <si>
    <t>Шүтээн уул ХХК</t>
  </si>
  <si>
    <t>Барилгажих талбайн харуул хамгаалалтын үйлчилгээ</t>
  </si>
  <si>
    <t>2021.07.24</t>
  </si>
  <si>
    <t>6/1/4179</t>
  </si>
  <si>
    <t>Гэр хорооллын гудамжны гэрэлтүүлэг хийх</t>
  </si>
  <si>
    <t>Сэлэнгэ аймгийн Баянгол сумын ЗДТГ</t>
  </si>
  <si>
    <t>6-1/4098%</t>
  </si>
  <si>
    <t xml:space="preserve">Шунхлай ХХК </t>
  </si>
  <si>
    <t>Агаарын хөлгийн шатахуун</t>
  </si>
  <si>
    <t xml:space="preserve"> 6-1/4177</t>
  </si>
  <si>
    <t xml:space="preserve"> 6-1/4417</t>
  </si>
  <si>
    <t>Хөхморьт сумын хог тээврийн автомашин</t>
  </si>
  <si>
    <t>Видео хурлын төхөөрөмж нийлүүлэх</t>
  </si>
  <si>
    <t>6-1/4178</t>
  </si>
  <si>
    <t>Эмнэлэгт цусны ерөнхий шинжилгээний аппарат авах</t>
  </si>
  <si>
    <t>Увс аймгийн Өмнөговь сумын ЗД</t>
  </si>
  <si>
    <t>XII.1.86 Гэрэлтүүлэг, камержуулалт /Улаанбаатар, Сүхбаатар дүүрэг, 15, 16, 17, 18, 19, 20 дугаар хороо/</t>
  </si>
  <si>
    <t xml:space="preserve"> 6-1/4112</t>
  </si>
  <si>
    <t>6-1/4265</t>
  </si>
  <si>
    <t>2-р сургуулийн өргөтгөлийн барилгын дээвэр засвар</t>
  </si>
  <si>
    <t>2021.07.28</t>
  </si>
  <si>
    <t>Шигшүүр</t>
  </si>
  <si>
    <t xml:space="preserve"> 6-1/4127</t>
  </si>
  <si>
    <t>2021.08.02</t>
  </si>
  <si>
    <t xml:space="preserve"> 6-1/4245</t>
  </si>
  <si>
    <t>Даланзадгад сумын гэр хорооллын гэрэлтүүлгийг нэмэгдүүлэх /1-р баг, Гурвансайхан хороолол/</t>
  </si>
  <si>
    <t>"Миний гудамж-бидний гэр" төслийн хүрээнд гэр хороололд баригдсан цэвэр, бохир усны төв шугамаас салбар шугам сүлжээ татах /Цагаанчулуут/</t>
  </si>
  <si>
    <t>2021.08.03</t>
  </si>
  <si>
    <t>"Миний гудамж-бидний гэр" төслийн хүрээнд гэр хороололд баригдсан цэвэр, бохир усны төв шугамаас салбар шугам сүлжээ татах /Булаг/</t>
  </si>
  <si>
    <t xml:space="preserve">Электрон техник ХХК </t>
  </si>
  <si>
    <t>Лекц, сургалтын танхимын тоног төхөөрөмж нийлүүлэлт, суурилуулалт</t>
  </si>
  <si>
    <t>Удирдлагын академи</t>
  </si>
  <si>
    <t xml:space="preserve">Хайтек интернэйшнл ХХК </t>
  </si>
  <si>
    <t>Богино долгионы станцын сэлбэг</t>
  </si>
  <si>
    <t>6-1/4193</t>
  </si>
  <si>
    <t>Нормын хувцас, зөөлөн эдлэл нийлүүлэх</t>
  </si>
  <si>
    <t xml:space="preserve"> 6-1/4099</t>
  </si>
  <si>
    <t xml:space="preserve"> 6-1/4354</t>
  </si>
  <si>
    <t>6-1/4248</t>
  </si>
  <si>
    <t>Улсын ерөнхий прокурорын газрын компьютер, тоног төхөөрөмж нийлүүлэх</t>
  </si>
  <si>
    <t xml:space="preserve"> 6-1/4176</t>
  </si>
  <si>
    <t>Н.Жамъянхорол</t>
  </si>
  <si>
    <t>Бохир ус соруулдаг машин авах</t>
  </si>
  <si>
    <t>Дамбадаржаа 8б, 9, 10 дугаар гудамжинд тоосжилтыг бууруулж шавар шалбааг арилгаж хайрган хучилт хийх</t>
  </si>
  <si>
    <t xml:space="preserve">Баядах өргөө ХХК </t>
  </si>
  <si>
    <t>Голомт банк, 2021.6.07 120OLCBD212436</t>
  </si>
  <si>
    <t>2021.08.04-ны 6-1/4413</t>
  </si>
  <si>
    <t>Тастагч, өнгөлгөөний чулуу МЕТАВО</t>
  </si>
  <si>
    <t>Еба констракшн ХХК</t>
  </si>
  <si>
    <t>Шинэ буудал барих / харангт / 6-р баг /</t>
  </si>
  <si>
    <t>2021.08.05</t>
  </si>
  <si>
    <t xml:space="preserve"> 6-1/4437</t>
  </si>
  <si>
    <t xml:space="preserve">Булган шонхор ХХК </t>
  </si>
  <si>
    <t>Биеийн тамирын сургуулийн спорт тоглоомын заалны их засвар</t>
  </si>
  <si>
    <t xml:space="preserve">Баяндэмбэрэл ХХК </t>
  </si>
  <si>
    <t>Ковид-19 голомтот эцсийн болон урьдчилан сэргийлэх ариутгал хийх</t>
  </si>
  <si>
    <t>2021.08.04</t>
  </si>
  <si>
    <t>6-1/4414</t>
  </si>
  <si>
    <t>Микрометр болон нутрометр нийлүүлэх</t>
  </si>
  <si>
    <t xml:space="preserve"> 6-1/4205</t>
  </si>
  <si>
    <t xml:space="preserve"> 6-1/4375</t>
  </si>
  <si>
    <t xml:space="preserve">2021 оны 6 дугаар сарын 29-ний өдрийн 366OLCBD212865 </t>
  </si>
  <si>
    <t xml:space="preserve"> 2021.08.06
6-1/4449</t>
  </si>
  <si>
    <t xml:space="preserve">Монголын үнэт цаас хэвлэл ХХК </t>
  </si>
  <si>
    <t>Албаны болон жолооны үнэмлэхийн бэлдэц, дагалдах хэрэгсэл нийлүүлэх</t>
  </si>
  <si>
    <t>Төвлөрсөн хогийн цэгүүдийн ариутгал халдваргүйжүүлэлтийн ажил</t>
  </si>
  <si>
    <t xml:space="preserve">Ган хэлхээ ХХК </t>
  </si>
  <si>
    <t>Өрхийн эрүүл мэндийн төвийн барилга</t>
  </si>
  <si>
    <t>Аймаг сумыг холбосон хатуу хучилттай замын зураг төсөв хийлгэх</t>
  </si>
  <si>
    <t>Хураангуй жагсаалтад ороогүй тухай гомдол</t>
  </si>
  <si>
    <t>XII.1.74</t>
  </si>
  <si>
    <t xml:space="preserve">Үерийн хамгаалалтын </t>
  </si>
  <si>
    <t xml:space="preserve"> 6-1/4209</t>
  </si>
  <si>
    <t xml:space="preserve">Сухайт хайрхан ХХК </t>
  </si>
  <si>
    <t>Архивын нягтруулсан шүүгээ худалдан авах</t>
  </si>
  <si>
    <t>2021.08.11</t>
  </si>
  <si>
    <t xml:space="preserve"> 6-1/4540</t>
  </si>
  <si>
    <t xml:space="preserve"> 6-1/4204</t>
  </si>
  <si>
    <t>Баяндэмбэрэл ХХК</t>
  </si>
  <si>
    <t>6-1/4190</t>
  </si>
  <si>
    <t xml:space="preserve">Өндөрхаан өргөө ХХК </t>
  </si>
  <si>
    <t>Эрүүл мэндийн төвийн барилгын их засвар</t>
  </si>
  <si>
    <t xml:space="preserve">Хэнтий аймгийн ОНӨГ </t>
  </si>
  <si>
    <t xml:space="preserve"> 6-1/4238</t>
  </si>
  <si>
    <t>Нийтийн эзэмшлийн орон сууцны байруудын дулаалга</t>
  </si>
  <si>
    <t xml:space="preserve"> 6-1/4212</t>
  </si>
  <si>
    <t xml:space="preserve"> 6-1/4373</t>
  </si>
  <si>
    <t xml:space="preserve">Цамбагарав ХХК </t>
  </si>
  <si>
    <t>Буяннэмэх интер ХХК</t>
  </si>
  <si>
    <t>Дээвэр засварын ажлын алба /Сүхбаатар дүүрэг 1, 5, 6, 7, 10 дугаар хороо/</t>
  </si>
  <si>
    <t xml:space="preserve"> 6-1/4235</t>
  </si>
  <si>
    <t xml:space="preserve"> 6-1/4263</t>
  </si>
  <si>
    <t xml:space="preserve">Мөнх од цацрал ХХК </t>
  </si>
  <si>
    <t xml:space="preserve">Ширмэн шүүр, таг нийлүүлэх </t>
  </si>
  <si>
    <t xml:space="preserve"> 6-1/4269</t>
  </si>
  <si>
    <t>2021.08.06</t>
  </si>
  <si>
    <t>Файбэр троника ХХК</t>
  </si>
  <si>
    <t>Тоон радио релейны станц</t>
  </si>
  <si>
    <t xml:space="preserve">Инженер геодези ХХК </t>
  </si>
  <si>
    <t>Аймгийн газар зүйн нэрийн тодруулга хийх зөвлөх үйлчилгээ</t>
  </si>
  <si>
    <t>2021.08.10</t>
  </si>
  <si>
    <t>Бугантад Зил 131 автомашин худалдан авах</t>
  </si>
  <si>
    <t>Өрхийн эрүүл мэндийн төвийн барилга /Улаанбаатар, Хан-Уул дүүрэг, 14-р хороо/</t>
  </si>
  <si>
    <t>Шинэ буудал барих / харангт / 6-р баг</t>
  </si>
  <si>
    <t>Харангатын буудалд малчдын амрах байр барих</t>
  </si>
  <si>
    <t>Баян-Өлгий аймгийн Сагсай сумын ЗДТГ</t>
  </si>
  <si>
    <t xml:space="preserve">Интерактив ХХК </t>
  </si>
  <si>
    <t>"ERP" систем нийлүүлэх</t>
  </si>
  <si>
    <t xml:space="preserve"> 6-1/4335</t>
  </si>
  <si>
    <t xml:space="preserve"> 6-1/4548</t>
  </si>
  <si>
    <t xml:space="preserve">Энгийн бүтээмж ХХК </t>
  </si>
  <si>
    <t>Нэг бүрийн хамгаалах хэрэгсэл нийлүүлэчийг сонгох</t>
  </si>
  <si>
    <t>Алтай сумын бохир соруулдаг машин нийлүүлэх</t>
  </si>
  <si>
    <t>Цэцэрлэгийн барилгын өргөтгөл, 50 ор /Хэнтий, Дархан сум/</t>
  </si>
  <si>
    <t xml:space="preserve"> 6-1/4330</t>
  </si>
  <si>
    <t xml:space="preserve"> 6-1/4526</t>
  </si>
  <si>
    <t>Машин механизмын дугуй нийлүүлэх</t>
  </si>
  <si>
    <t>2021.07.06, 101/758</t>
  </si>
  <si>
    <t>Хот тохижилтын техник, тоног төхөөрөмж</t>
  </si>
  <si>
    <t xml:space="preserve">Хэнтий аймгийн ЗД </t>
  </si>
  <si>
    <t>6-1/4355</t>
  </si>
  <si>
    <t>Статистикийн эмхэтгэл-2020</t>
  </si>
  <si>
    <t>Үндэсний статистикийн хороо</t>
  </si>
  <si>
    <t>ҮСХ</t>
  </si>
  <si>
    <t xml:space="preserve">Диасисмонголиа ХХК </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</si>
  <si>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t>
  </si>
  <si>
    <t xml:space="preserve"> 6-1/4332</t>
  </si>
  <si>
    <t xml:space="preserve"> 6-1/4477</t>
  </si>
  <si>
    <t xml:space="preserve"> 6-1/4399</t>
  </si>
  <si>
    <t>Торгон туул ХХК</t>
  </si>
  <si>
    <t xml:space="preserve"> 6-1/4357</t>
  </si>
  <si>
    <t xml:space="preserve"> 6-1/4478</t>
  </si>
  <si>
    <t>Завхан аймгийн Хөгжим бүжгийн коллежид хөгжмийн зэмсэг</t>
  </si>
  <si>
    <t xml:space="preserve"> 6-1/4331</t>
  </si>
  <si>
    <t xml:space="preserve"> 6-1/4525</t>
  </si>
  <si>
    <t>Эмпати хаус ХХК</t>
  </si>
  <si>
    <t>ОБЕГ-ын сантехник, агааржуулалтын систем, цэвэр бохир усны босоо шугамын хэсэгчилсэн шинэчлэлийн ажил</t>
  </si>
  <si>
    <t>Налайх дүүргийн 3-р хороонд Хөрсний нөхөн сэргээлт хийх</t>
  </si>
  <si>
    <t xml:space="preserve"> 6-1/4400</t>
  </si>
  <si>
    <t xml:space="preserve"> 6-1/4555</t>
  </si>
  <si>
    <t>Анхан шатны эрүүл мэндийн байгууллагад эмнэлгийн багаж, тоног төхөөрөмж нийлүүлэх</t>
  </si>
  <si>
    <t>6-1/4402</t>
  </si>
  <si>
    <t>6-1/4456</t>
  </si>
  <si>
    <t xml:space="preserve">Прогресс интермедишн ХХК </t>
  </si>
  <si>
    <t>5 дугаар байрны баруун талд хүүхдийн тоглоомын талбайн тохижилтын ажил</t>
  </si>
  <si>
    <t xml:space="preserve"> 6-1/4527</t>
  </si>
  <si>
    <t>Спорт Цогцолбор. Хангарьд палас дээврийн их засвар</t>
  </si>
  <si>
    <t xml:space="preserve"> 6-1/4327</t>
  </si>
  <si>
    <t xml:space="preserve"> 6-1/4641</t>
  </si>
  <si>
    <t xml:space="preserve">Шинэ инж ХХК </t>
  </si>
  <si>
    <t>Шалны хавтан</t>
  </si>
  <si>
    <t>2021.08.09</t>
  </si>
  <si>
    <t>Голомт банк, 2021.6.02 400OLCBD212349</t>
  </si>
  <si>
    <t>2021,08,10-ны 6-1/4528</t>
  </si>
  <si>
    <t>Икосаэдр ХХК</t>
  </si>
  <si>
    <t>Хүүхэд хөгжил, хамгаалал хөтөлбөрийн хүрээнд худалдаж авах бараа, ажил үйлчилгээ</t>
  </si>
  <si>
    <t>Хөвсгөл аймгийн Гэр бүл, хүүхэд залуучуудын хөгжлийн газар</t>
  </si>
  <si>
    <t>Хүүхэд хамгаалал</t>
  </si>
  <si>
    <t>Нүүрс баяжуулах үйлдвэрийн төслийн техникийн зөвлөх үйлчилгээ үзүүлэх</t>
  </si>
  <si>
    <t xml:space="preserve"> 6-1/4401</t>
  </si>
  <si>
    <t xml:space="preserve"> 6-1/4643</t>
  </si>
  <si>
    <t>Хүнс, хөдөө аж ахуй, хөнгөн үйлдвэрийн яамны байрны цахилгаан шат шинэчлэх</t>
  </si>
  <si>
    <t xml:space="preserve"> 6-1/4445</t>
  </si>
  <si>
    <t xml:space="preserve"> 6-1/4507</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</si>
  <si>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t>
  </si>
  <si>
    <t>6-1/4418</t>
  </si>
  <si>
    <t>2021.08.17</t>
  </si>
  <si>
    <t xml:space="preserve"> 6-1/4645</t>
  </si>
  <si>
    <t>Түшиг мандал ХХК</t>
  </si>
  <si>
    <t>Хандизель орон нутгийн өмчит аж ахуйн тооцоот үйлдвэрийн газарт бохир соруулдаг автомашин худалдан авах жил</t>
  </si>
  <si>
    <t>Эмийн үйлдвэр импекс ХХК</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</si>
  <si>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t>
  </si>
  <si>
    <t>6-1/4416</t>
  </si>
  <si>
    <t>6-1/4501</t>
  </si>
  <si>
    <t>Геомастер ХХК</t>
  </si>
  <si>
    <t>Эй эс эс и эм ХХК</t>
  </si>
  <si>
    <t>2021.8.05</t>
  </si>
  <si>
    <t xml:space="preserve">Хар чонот ХХК </t>
  </si>
  <si>
    <t>Агаарын шугамын дамжуулагч утас</t>
  </si>
  <si>
    <t>301OLCBD213077</t>
  </si>
  <si>
    <t xml:space="preserve"> 6-1/4770</t>
  </si>
  <si>
    <t>Төрийн түүхийн музейн дээвэр, шатны их засвар</t>
  </si>
  <si>
    <t>6-1/4451</t>
  </si>
  <si>
    <t>Сайнцагаан сумын Далай хорооллын 0.4кВ-ын цахилгаан дамжуулах агаарын шугамын ажлыг гүйцэтгэх</t>
  </si>
  <si>
    <t>2021.08.13</t>
  </si>
  <si>
    <t>6-1/4589</t>
  </si>
  <si>
    <t xml:space="preserve">Чандмань уушир ХХК </t>
  </si>
  <si>
    <t>Цэцэрлэгийн барилга, 100 ор</t>
  </si>
  <si>
    <t>Сургуулийн гал тогооны тоног төхөөрөмж, Багц 2</t>
  </si>
  <si>
    <t>6-1/4453</t>
  </si>
  <si>
    <t xml:space="preserve"> 6-1/4701</t>
  </si>
  <si>
    <t>Сургууль, цэцэрлэгийн тоног төхөөрөмж /Улаанбаатар, Баянзүрх дүүрэг, 4, 5, 6, 8, 13, 14, 15, 16, 18, 25, 26 дугаар хороо/</t>
  </si>
  <si>
    <t>6-1/4455</t>
  </si>
  <si>
    <t>Аймгийн газар зүйн нэрийн тодруулга</t>
  </si>
  <si>
    <t xml:space="preserve"> 6-1/4486</t>
  </si>
  <si>
    <t xml:space="preserve">Нобле роуд ХХК </t>
  </si>
  <si>
    <t>Гэр хороолол доторхи засмал замыг үргэлжлүүлэн барих</t>
  </si>
  <si>
    <t xml:space="preserve"> 6-1/4454</t>
  </si>
  <si>
    <t>2021.08.18</t>
  </si>
  <si>
    <t xml:space="preserve"> 6-1/4734</t>
  </si>
  <si>
    <t xml:space="preserve">Эс ар пи инженер консалтинг монголиа ХХК </t>
  </si>
  <si>
    <t>Авто зам, явган хүний зам, засвар шинэчлэлтийн ажлын зураг төсөв</t>
  </si>
  <si>
    <t>6-1/4699</t>
  </si>
  <si>
    <t>Тусгай зориулалтын автомашин, Багц 5: Хүн ба тоног төхөөрөмж тээвэрлэх автомашин</t>
  </si>
  <si>
    <t>Сумдын Соёлын төвийн тоног төхөөрөмж</t>
  </si>
  <si>
    <t xml:space="preserve">Криетив монголиа ХХК </t>
  </si>
  <si>
    <t>"Морингийн даваа" 1 төслийн эхний ээлжийн ажлын зураг төсөл</t>
  </si>
  <si>
    <t>Ач үр ХХК</t>
  </si>
  <si>
    <t>Умифеновирт //</t>
  </si>
  <si>
    <t xml:space="preserve"> 6-1/4533</t>
  </si>
  <si>
    <t>Гурван тахилгат оргил ХХК</t>
  </si>
  <si>
    <t>Сургуулийн номын сан, урлаг заалын өргөтгөл</t>
  </si>
  <si>
    <t xml:space="preserve">Анти ген ХХК </t>
  </si>
  <si>
    <t>Эм, оношлуур, дагалдах хэрэгсэл нийлүүлэх</t>
  </si>
  <si>
    <t xml:space="preserve"> 6-1/4539</t>
  </si>
  <si>
    <t>413БМА/21/0627200</t>
  </si>
  <si>
    <t xml:space="preserve"> 6-1/4605</t>
  </si>
  <si>
    <t>Хан-Уул дүүргийн 12 дугаар хорооны Морингийн давааны төвлөрсөн хогийн цэгийн байгаль орчны нарийвчилсан үнэлгээ хийх</t>
  </si>
  <si>
    <t>6-1/4534</t>
  </si>
  <si>
    <t>2021.08.23</t>
  </si>
  <si>
    <t xml:space="preserve"> 6-1/4800</t>
  </si>
  <si>
    <t xml:space="preserve">Чинбат ХХК </t>
  </si>
  <si>
    <t>Сургуулийн барилгын өргөтгөл /Хэнтий, Дадал сум/</t>
  </si>
  <si>
    <t xml:space="preserve"> 6-1/4801</t>
  </si>
  <si>
    <t>Усан бассейн бүхий спорт цогцолборын барилга /Дорнод, Хэрлэн сум/</t>
  </si>
  <si>
    <t>6-1/4551</t>
  </si>
  <si>
    <t>6-1/4720</t>
  </si>
  <si>
    <t>6-1/4550</t>
  </si>
  <si>
    <t>Эйч эл кэй эм эн ХХК</t>
  </si>
  <si>
    <t>Хүнд даацын автосамосвалын дугуй</t>
  </si>
  <si>
    <t>6-1/4549</t>
  </si>
  <si>
    <t>6-1/4679</t>
  </si>
  <si>
    <t xml:space="preserve"> 6-1/4615</t>
  </si>
  <si>
    <t>Хөвсгөл булаг ХХК</t>
  </si>
  <si>
    <t>Шинэ хөдөө төсөл /Хөвсгөл/</t>
  </si>
  <si>
    <t>6-1/4554</t>
  </si>
  <si>
    <t>6-1/4733</t>
  </si>
  <si>
    <t>Бичил цэцэрлэгт хүрээлэн, ногоон байгууламж, тоглоомын талбайн тохижилт</t>
  </si>
  <si>
    <t>6-1/4562</t>
  </si>
  <si>
    <t xml:space="preserve"> 6-1/4820</t>
  </si>
  <si>
    <t>Камержуулалтын тоног төхөөрөмж, техник хэрэгсэл худалдан авах</t>
  </si>
  <si>
    <t>2021.08.24</t>
  </si>
  <si>
    <t>Жи тэй кэй эс ХХК</t>
  </si>
  <si>
    <t>Сургуулийн барилга, 320 суудал /Говь-Алтай, Тонхил сум/</t>
  </si>
  <si>
    <t>Интернэт үндсэн сүлжээний өргөтгөл</t>
  </si>
  <si>
    <t>Монголын Цахилгаан Холбоо ХК</t>
  </si>
  <si>
    <t>2021.08.25</t>
  </si>
  <si>
    <t>6-1/4829</t>
  </si>
  <si>
    <t>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t>
  </si>
  <si>
    <t>Чингэлтэй дүүргийн ХААГ</t>
  </si>
  <si>
    <t xml:space="preserve"> 6-1/4950</t>
  </si>
  <si>
    <t>Таблет нийлүүлэгчийг сонгон шалгаруулах</t>
  </si>
  <si>
    <t>4614</t>
  </si>
  <si>
    <t>Технологийн автомашин болон хүнд даацын машин механизмын даатгалын үйлчилгээ</t>
  </si>
  <si>
    <t xml:space="preserve">Дөл өөдөө ХХК </t>
  </si>
  <si>
    <t>Сургуулийн барилгын их засвар /Говь-Алтай, Тайшир сум/</t>
  </si>
  <si>
    <t>2021.08.26</t>
  </si>
  <si>
    <t>6-1/4878</t>
  </si>
  <si>
    <t>Аэродромын засвар арчлалтын бага оврын тоног төхөөрөмж, 2 иж бүрдэл нийлүүлэх</t>
  </si>
  <si>
    <t xml:space="preserve"> 6-1/4879</t>
  </si>
  <si>
    <t>Тогтмол гүйдлийн хөдөлгүүр ачаалалтай турших тоног төхөөрөмж</t>
  </si>
  <si>
    <t>Хилийн боомтуудын МХАлбаны улсын байцаагчийн өвлийн хувцас худалдан авах</t>
  </si>
  <si>
    <t>6-1/4604</t>
  </si>
  <si>
    <t>Агаарын хөлгийн шатахун нийлүүлэх</t>
  </si>
  <si>
    <t>Мөрөн сумын үерийн далан барих ажлын зураг төсөл боловсруулах</t>
  </si>
  <si>
    <t>6-1/4653</t>
  </si>
  <si>
    <t>2021.08.27</t>
  </si>
  <si>
    <t>БСМ ХХК</t>
  </si>
  <si>
    <t>Гачууртын авто замын төгсгөлөөс зүүн тийш үргэлжлэх авто зам, 4.7 км /Улаанбаатар, Баянзүрх дүүрэг, 20 дугаар хороо/</t>
  </si>
  <si>
    <t xml:space="preserve"> 6-1/4714</t>
  </si>
  <si>
    <t xml:space="preserve"> 6-1/4908</t>
  </si>
  <si>
    <t>Хурлын зааланд шаардлагатай том лед болон танилцуулгын дэлгэц</t>
  </si>
  <si>
    <t>Монгол Оросын хамтарсан 3-р сургууль</t>
  </si>
  <si>
    <t>6-1/4644</t>
  </si>
  <si>
    <t>6-1/4895</t>
  </si>
  <si>
    <t xml:space="preserve">Харх ХХК </t>
  </si>
  <si>
    <t>Хүчний трансформаторын туршилтын стенд</t>
  </si>
  <si>
    <t>Тогтмол гүйдлийн хөдөлгүүр ачаалалтай турших тоног төхөөрөмж нийлүүлэх</t>
  </si>
  <si>
    <t>Чанарын удирдлагын тогтолцоо ISO 9001:2016 нэвтрүүлэх ажил</t>
  </si>
  <si>
    <t>6-1/4717</t>
  </si>
  <si>
    <t>2021.08.30</t>
  </si>
  <si>
    <t>6-1/4922</t>
  </si>
  <si>
    <t xml:space="preserve">Сонголт дизайн ХХК </t>
  </si>
  <si>
    <t>Шинэ суурьшлын бүсийн хөгжлийн ерөнхий төлөвлөгөөг боловсруулах ажил</t>
  </si>
  <si>
    <t>6-1/4721</t>
  </si>
  <si>
    <t>6-1/4923</t>
  </si>
  <si>
    <t>Цахим оффисийн үүлэн технологид суурилсан системийн лицензийн эрх нийлүүлэх, техникийн дэмжлэг үйлчилгээ үзүүлэх</t>
  </si>
  <si>
    <t>6-1/4769</t>
  </si>
  <si>
    <t xml:space="preserve"> 6-1/4940</t>
  </si>
  <si>
    <t>Сумын төвийн тохижилт /Увс Улаангом сум/</t>
  </si>
  <si>
    <t xml:space="preserve"> 6-1/4806</t>
  </si>
  <si>
    <t xml:space="preserve"> 6-1/5005</t>
  </si>
  <si>
    <t>Гларий монголиа ХХК</t>
  </si>
  <si>
    <t>Хүнс, хөдөө аж ахуй, хөнгө үйлдвэрийн яамны байрны цахилгаан шат шинэчлэх</t>
  </si>
  <si>
    <t>6-1/4845</t>
  </si>
  <si>
    <t>2021.09.02</t>
  </si>
  <si>
    <t xml:space="preserve">Интел хантек ХХК </t>
  </si>
  <si>
    <t>Цэнхэр тэнгэрийн орон оч ХХК</t>
  </si>
  <si>
    <t xml:space="preserve">ТХААГ </t>
  </si>
  <si>
    <t xml:space="preserve"> 6-1/4968</t>
  </si>
  <si>
    <t>Цагаан хөшөө ХХК</t>
  </si>
  <si>
    <t xml:space="preserve"> 6-1/4966</t>
  </si>
  <si>
    <t>Хиймэл оюун ухаан, автоматжуулалт, хэрэглээний үндэсний төв</t>
  </si>
  <si>
    <t>6-1/4855</t>
  </si>
  <si>
    <t>2021.09.01</t>
  </si>
  <si>
    <t>Сургууль, цэцэрлэг, дотуур байрны нүхэн жорлонг ариун цэврийн байгууламжаар солих төсөл арга хэмжээ</t>
  </si>
  <si>
    <t>Цахим оффисын үүлэн технологид суурилсан систем нийлүүлэх</t>
  </si>
  <si>
    <t>Firewall системийн шинэчлэл</t>
  </si>
  <si>
    <t>6-1/4849</t>
  </si>
  <si>
    <t>Лабораторийн дээжлэгч, хуваарилагч</t>
  </si>
  <si>
    <t>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t>
  </si>
  <si>
    <t>Амуун далай ХХК</t>
  </si>
  <si>
    <t>Нөөцийн өвс, тэжээл бэлтгэх</t>
  </si>
  <si>
    <t>Орхон аймгийн Баян-Өндөр сумын ЗДТГ</t>
  </si>
  <si>
    <t>Сумын төвийн цэвэр болон бохир усны шугамыг аж ахуйн нэгж, айл өрхийг холбох ажлыг эхлүүлэх</t>
  </si>
  <si>
    <t>6-1/4838</t>
  </si>
  <si>
    <t>2021.09.07</t>
  </si>
  <si>
    <t xml:space="preserve">Монголиaн ветеринари кооператив дундын хоршоо </t>
  </si>
  <si>
    <t>Малын гоц халдварт өвчний халдвар илрүүлэх болон вакцины дараах тандалт шинжилгээний оношлуур, хэрэглэгдэхүүн нийлүүлэх</t>
  </si>
  <si>
    <t>Улсын мал эмнэлэг, ариун цэврийн төв лаборатори</t>
  </si>
  <si>
    <t>6-1/4893</t>
  </si>
  <si>
    <t xml:space="preserve">Дархан нэгдэл ХХК </t>
  </si>
  <si>
    <t>XII.3.7</t>
  </si>
  <si>
    <t>Эко жорлон төсөл /Улаанбаатар, Чингэлтэй дүүрэг, 7, 10, 12, 13, 14, 15 дугаар хороо</t>
  </si>
  <si>
    <t>6-1/4282</t>
  </si>
  <si>
    <t>Сүлжээ свич</t>
  </si>
  <si>
    <t>6-1/4883</t>
  </si>
  <si>
    <t>Салбар, тооцооны төвүүдэд шаардлагатай хаяг нийлүүлэх</t>
  </si>
  <si>
    <t>6-1/4916</t>
  </si>
  <si>
    <t>2021.09.08</t>
  </si>
  <si>
    <t>6-1/5056</t>
  </si>
  <si>
    <t>2021.08.03 34120000000BID000016</t>
  </si>
  <si>
    <t>2021.09.15 6-1/5223</t>
  </si>
  <si>
    <t>Хүнс, ногооны агуулахын барилга 50 тн</t>
  </si>
  <si>
    <t>6-1/4891</t>
  </si>
  <si>
    <t>Дайптэйнмонголиа ХХК</t>
  </si>
  <si>
    <t>Нийтийн тээврийн автобусны утааг багасгах арга хэмжээ авах зорилгоор дэвшилтэд техник, технологийг туршин нэвтрүүлэх</t>
  </si>
  <si>
    <t>2021.09.13</t>
  </si>
  <si>
    <t>Дархан сүлжээ ХХК</t>
  </si>
  <si>
    <t>2021-2025 онд хийгдэх 0.4-ийн шугамын засварын зураг төсөв боловсруулах</t>
  </si>
  <si>
    <t>6-1/4915</t>
  </si>
  <si>
    <t xml:space="preserve"> 6-1/5059</t>
  </si>
  <si>
    <t xml:space="preserve">Гео зураглал ХХК </t>
  </si>
  <si>
    <t>Ханбогд сумын төвийн автозамын зураг төсөв</t>
  </si>
  <si>
    <t>6-1/4932</t>
  </si>
  <si>
    <t>2021.09.09</t>
  </si>
  <si>
    <t>6-1/5091</t>
  </si>
  <si>
    <t>Аймгийн Орон нутгийн хөгжлийн сан</t>
  </si>
  <si>
    <t>2021.07.30 117OLCBD213220</t>
  </si>
  <si>
    <t>2021.09.15 6-1/5230</t>
  </si>
  <si>
    <t>Баян-Өлгий аймгийн Алтай сумын ерөнхий боловсролын сургуулийн их засварын ажлын төсөл арга хэмжээний гүйцэтгэгчийг сонгох</t>
  </si>
  <si>
    <t>2021.07.08 154GT10211890002</t>
  </si>
  <si>
    <t>Нисэхийн мэдээллийн үйлчилгээний албаны автомат системийн сервер, терминал, дагалдах тоног төхөөрөмж нийлүүлэх</t>
  </si>
  <si>
    <t>6-1/5103</t>
  </si>
  <si>
    <t xml:space="preserve">Таны зам ХХК </t>
  </si>
  <si>
    <t>Дархан-Шарын гол чиглэлийн хатуу хучилттай авто зам</t>
  </si>
  <si>
    <t xml:space="preserve"> 6-1/4911</t>
  </si>
  <si>
    <t xml:space="preserve"> 6-1/5011</t>
  </si>
  <si>
    <t>2021.08.31</t>
  </si>
  <si>
    <t>XII.1.86</t>
  </si>
  <si>
    <t>Гэрэлтүүлэг, камержуулалт</t>
  </si>
  <si>
    <t xml:space="preserve"> 6-1/4941</t>
  </si>
  <si>
    <t>XXXMC, UT системүүдийн сервер</t>
  </si>
  <si>
    <t>2021.09.10</t>
  </si>
  <si>
    <t>6-1/5106</t>
  </si>
  <si>
    <t>Сумын төвийн тохижилт, нэгдсэн хогийн цэгийг цэгцлэх ажлын хүрээнд ковш худалдан авах /Баяндэлгэр сум/</t>
  </si>
  <si>
    <t>Сүхбаатар аймгийн Баяндэлгэр сумын Засаг даргын тамгын газар</t>
  </si>
  <si>
    <t>6-1/4933</t>
  </si>
  <si>
    <t>6-1/5071</t>
  </si>
  <si>
    <t>6-1/4931</t>
  </si>
  <si>
    <t>6-1/5158</t>
  </si>
  <si>
    <t>Идэрбаялаг ХХК</t>
  </si>
  <si>
    <t>Төрөл бүрийн мах, Багц:1 Үхрийн мах</t>
  </si>
  <si>
    <t>6-1/4937</t>
  </si>
  <si>
    <t>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t>
  </si>
  <si>
    <t>Завхан аймгийн ЗДТГ</t>
  </si>
  <si>
    <t>Гадаадын хөрөнгө</t>
  </si>
  <si>
    <t xml:space="preserve">Ялгуусан ХХК </t>
  </si>
  <si>
    <t>XV.1.1.62</t>
  </si>
  <si>
    <t>6-1/5009</t>
  </si>
  <si>
    <t>Тусгай зориулалттай эмнэлгийн лифт суурилуулах ажил гүйцэтгүүлэх. Багц 3. Гэдэсний халдварын тасаг</t>
  </si>
  <si>
    <t>6-1/5016</t>
  </si>
  <si>
    <t>6-1/5161</t>
  </si>
  <si>
    <t>Тусгай зориулалттай эмнэлгийн лифт суурилуулах ажил гүйцэтгүүлэх. Багц 2. Элэгний клиник 4 давхар</t>
  </si>
  <si>
    <t>Тусгай зориулалттай эмнэлгийн лифт суурилуулах ажил гүйцэтгүүлэх. Багц 4. Насанд хүрэгчдийн цочмог гепатит 2а байр 4 давхар</t>
  </si>
  <si>
    <t>Тусгай зориулалттай эмнэлгийн лифт суурилуулах ажил гүйцэтгүүлэх. Багц 1. Сүрьеэгийн клиник 6 давхар</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</si>
  <si>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t>
  </si>
  <si>
    <t xml:space="preserve"> 6-1/5013</t>
  </si>
  <si>
    <t xml:space="preserve">Ди вай кэй би ХХК </t>
  </si>
  <si>
    <t>Түлхүүр гардуулах нөхцөлтэй цэцэрлэгийн барилга, 100 ор</t>
  </si>
  <si>
    <t>6-1/5078</t>
  </si>
  <si>
    <t>2021.09.16</t>
  </si>
  <si>
    <t>6-1/5257</t>
  </si>
  <si>
    <t xml:space="preserve">Эн би си си ХХК </t>
  </si>
  <si>
    <t>6-1/5090</t>
  </si>
  <si>
    <t>2021.09.14</t>
  </si>
  <si>
    <t>6-1/5206</t>
  </si>
  <si>
    <t>Сод электроникс ХХК</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</si>
  <si>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t>
  </si>
  <si>
    <t xml:space="preserve">АМЕ интернэйшнл </t>
  </si>
  <si>
    <t>ХӨСҮТ-ийн тоног төхөөрөмжийг шинэчлэх: Хорт хавдарын навигаци ба Стереотактик туяа эмчилгээ</t>
  </si>
  <si>
    <t xml:space="preserve">Еврохан ХХК </t>
  </si>
  <si>
    <t>Уул уурхай-металлурги-химийн үйлдвэрийн цогцолбор</t>
  </si>
  <si>
    <t>Завхан аймгийн хөгжим бүжгийн коллежид хөгжмийн зэмсэг</t>
  </si>
  <si>
    <t xml:space="preserve"> 6-1/5089</t>
  </si>
  <si>
    <t>Нэвтрэх үнэмлэхийн хяналтын системийн програмын шинэчлэлт, сервер дагалдах тоног төхөөрөмжүүд нийлүүлэх</t>
  </si>
  <si>
    <t>Иргэний нисэхийн үндэсний төв</t>
  </si>
  <si>
    <t>Камер нийлүүлэх</t>
  </si>
  <si>
    <t>Бүрүгцүн ХХК</t>
  </si>
  <si>
    <t>20 дугаар сургуулийн цайны газрын түрээслэгчийг сонгон шалгаруулах</t>
  </si>
  <si>
    <t>Орхон аймгийн Ерөнхий боловсролын 20-р сургууль</t>
  </si>
  <si>
    <t xml:space="preserve"> 6-1/5073</t>
  </si>
  <si>
    <t xml:space="preserve">Монголиан контракт майнинг сервис ХХК </t>
  </si>
  <si>
    <t>Бортээгийн уурхайн гэрээт олборлогч</t>
  </si>
  <si>
    <t>6-1/5072</t>
  </si>
  <si>
    <t>2021.09.15</t>
  </si>
  <si>
    <t xml:space="preserve"> 6-1/5233</t>
  </si>
  <si>
    <t>Мандах багийн төвийг цахилгаанд холбох</t>
  </si>
  <si>
    <t>6-1/5152</t>
  </si>
  <si>
    <t>2021.09.20</t>
  </si>
  <si>
    <t>6-1/5288</t>
  </si>
  <si>
    <t>2021.08.27 118GT10212390001</t>
  </si>
  <si>
    <t>2021.09.22 6-1/5344</t>
  </si>
  <si>
    <t>Таны зам ХХК</t>
  </si>
  <si>
    <t xml:space="preserve"> 6-1/5150</t>
  </si>
  <si>
    <t xml:space="preserve">Их азар ХХК </t>
  </si>
  <si>
    <t>Соёлын төвийн барилга, 240 суудал Булган, Бугат сум</t>
  </si>
  <si>
    <t>2019.09.22</t>
  </si>
  <si>
    <t>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t>
  </si>
  <si>
    <t xml:space="preserve"> 6-1/5151</t>
  </si>
  <si>
    <t>2021.09.22</t>
  </si>
  <si>
    <t xml:space="preserve"> 6-1/5368</t>
  </si>
  <si>
    <t>Сайжруулсан шахмал түлшний 25 кг-ын шуудай худалдан авах</t>
  </si>
  <si>
    <t>Зоос импекс ХХК</t>
  </si>
  <si>
    <t>Цэцэрлэгийн баригын өргөтгөл, 50 ор /Увс, Ховд сум/</t>
  </si>
  <si>
    <t xml:space="preserve"> 6-1/5237</t>
  </si>
  <si>
    <t xml:space="preserve"> 6-1/5348</t>
  </si>
  <si>
    <t>Мэдээллийн аюулгүй байдлыг хангах халдлагаас сэргийлэх төхөөрөмж нийлүүлэх</t>
  </si>
  <si>
    <t xml:space="preserve"> 6-1/5155</t>
  </si>
  <si>
    <t xml:space="preserve">Гурван тахилгат оргил ХХК </t>
  </si>
  <si>
    <t>Сургуулийн номын сан, урлаг заал өргөтгөл</t>
  </si>
  <si>
    <t xml:space="preserve">Нарлаг Монголын өглөө ХХК </t>
  </si>
  <si>
    <t xml:space="preserve"> 6-1/5232</t>
  </si>
  <si>
    <t xml:space="preserve"> 6-1/5260</t>
  </si>
  <si>
    <t>2021.9.27</t>
  </si>
  <si>
    <t xml:space="preserve"> 6-1/5440</t>
  </si>
  <si>
    <t xml:space="preserve">Технологи сервис энд солюшн ХХК </t>
  </si>
  <si>
    <t>6-1/5290</t>
  </si>
  <si>
    <t>2021.09.28</t>
  </si>
  <si>
    <t xml:space="preserve"> 6-1/5463</t>
  </si>
  <si>
    <t xml:space="preserve">Гана интернешнл ХХК </t>
  </si>
  <si>
    <t>Аэродромын засвар арчлалтын будгийн машин, 3 ширхэг /Чойбалсан, Мөрөн, Буянт-Ухаа/</t>
  </si>
  <si>
    <t xml:space="preserve"> Иргэний нисэхийн ерөнхий газар</t>
  </si>
  <si>
    <t xml:space="preserve"> 6-1/5256</t>
  </si>
  <si>
    <t>2021.09.27</t>
  </si>
  <si>
    <t xml:space="preserve"> 6-1/5417</t>
  </si>
  <si>
    <t>Монголиан майнинг трейд ХХК</t>
  </si>
  <si>
    <t xml:space="preserve">Төмөр хром ll нийлүүлэх  </t>
  </si>
  <si>
    <t>6-1/5291</t>
  </si>
  <si>
    <t>2021.09.29</t>
  </si>
  <si>
    <t xml:space="preserve"> 6-1/5498</t>
  </si>
  <si>
    <t>Багийн дарга нарын компьютер, техник тоног төхөөрөмжөөр хангах</t>
  </si>
  <si>
    <t xml:space="preserve"> 6-1/5341</t>
  </si>
  <si>
    <t xml:space="preserve"> 6-1/5484</t>
  </si>
  <si>
    <t xml:space="preserve">Финайдиа ХХК </t>
  </si>
  <si>
    <t>УБТЗ ХНН-ийн Санхүүгийн тайлагналын олон улсын стандарт-16 Түрээс стандартыг хэрхэн хэрэглэх арга, аргачлал боловсруулах</t>
  </si>
  <si>
    <t xml:space="preserve"> 6-1/5326</t>
  </si>
  <si>
    <t>2021.9.29</t>
  </si>
  <si>
    <t xml:space="preserve"> 6-1/5497</t>
  </si>
  <si>
    <t>Ухаалаг самбар нийлүүлэх гүйцэтгэгчийг сонгон шалгаруулах</t>
  </si>
  <si>
    <t>УИХ-ын Тамгын газар</t>
  </si>
  <si>
    <t>УИХ</t>
  </si>
  <si>
    <t xml:space="preserve"> 6-1/5340</t>
  </si>
  <si>
    <t xml:space="preserve"> 6-1/5438</t>
  </si>
  <si>
    <t>УТ</t>
  </si>
  <si>
    <t xml:space="preserve">Хазаарбат ХХК </t>
  </si>
  <si>
    <t>Цутгамалын голч бэлтгэх их засварын ажил</t>
  </si>
  <si>
    <t xml:space="preserve"> 6-1/5332</t>
  </si>
  <si>
    <t xml:space="preserve"> 6-1/5499</t>
  </si>
  <si>
    <t>147GT10212350501</t>
  </si>
  <si>
    <t xml:space="preserve"> 2021.10.06
6-1/5617</t>
  </si>
  <si>
    <t>Шинэ суурьшлын бүсийн 10 км хатуу хучилттай автозамын барилгын ажлын зураг төслийг хийлгэх</t>
  </si>
  <si>
    <t>Орон нутгийн замын сан</t>
  </si>
  <si>
    <t>Обзервстра ХХК</t>
  </si>
  <si>
    <t>Чанарын удирдлагын тогтолцоо ISO9001:2016 нэвтрүүлэх ажил</t>
  </si>
  <si>
    <t xml:space="preserve"> 6-1/5331</t>
  </si>
  <si>
    <t>2021.09.30</t>
  </si>
  <si>
    <t xml:space="preserve"> 6-1/5533</t>
  </si>
  <si>
    <t xml:space="preserve"> 6-1/5532</t>
  </si>
  <si>
    <t>Хай би ойл ХК</t>
  </si>
  <si>
    <t>6-1/5423</t>
  </si>
  <si>
    <t xml:space="preserve"> 6-1/5535</t>
  </si>
  <si>
    <t>Зос трейд ХХК</t>
  </si>
  <si>
    <t>Сумдад хүүхдийн тоглоомын талбай байгуулах /Булган/</t>
  </si>
  <si>
    <t xml:space="preserve"> 6-1/5337</t>
  </si>
  <si>
    <t xml:space="preserve">Триодаймонд ХХК </t>
  </si>
  <si>
    <t>Баянтээг ХК-д 2021 оны хөрөнгө оруулалтаар Уурхайн баруун хэсэгт нарийвчилсан хайгуулын ажил</t>
  </si>
  <si>
    <t xml:space="preserve">ЦБОН ХХК </t>
  </si>
  <si>
    <t>2021.09.22 6-1/5335</t>
  </si>
  <si>
    <t>Шүүгчийн амь нас, эрүүл мэндийн даатгалын үйлчилгээ</t>
  </si>
  <si>
    <t xml:space="preserve"> 6-1/5342</t>
  </si>
  <si>
    <t>2021.10.01</t>
  </si>
  <si>
    <t xml:space="preserve"> 6-1/5536</t>
  </si>
  <si>
    <t xml:space="preserve">Веллко инк ХХК </t>
  </si>
  <si>
    <t>Услалтын системийг шинэчлэн сайжруулах барилгын ажил Сөгнөгөр дэд төсөл</t>
  </si>
  <si>
    <t xml:space="preserve"> 6-1/5419</t>
  </si>
  <si>
    <t>Омметр</t>
  </si>
  <si>
    <t xml:space="preserve"> 6-1/5551</t>
  </si>
  <si>
    <t xml:space="preserve">Ямуха ХХК </t>
  </si>
  <si>
    <t>Цайны газрын түрээслэгчийг сонгон шалгаруулах</t>
  </si>
  <si>
    <t>Нийслэлийн өмчийн ашиглалт удирдлагын газар</t>
  </si>
  <si>
    <t>Мегаполис ХХК</t>
  </si>
  <si>
    <t>Ачааны автомашины дам нуруу худалдан авах</t>
  </si>
  <si>
    <t xml:space="preserve"> 6-1/5418</t>
  </si>
  <si>
    <t>Оргилох бүрд ХХК</t>
  </si>
  <si>
    <t>Баргилтын ордын төмрийн хүдэр, агуулагч чулуулгийн физик механик шинж чанар, ан цавшил тодорхойлох ажил, геотехникийн судалгаа хийх</t>
  </si>
  <si>
    <t xml:space="preserve"> 6-1/5416</t>
  </si>
  <si>
    <t>2021.10.05</t>
  </si>
  <si>
    <t xml:space="preserve"> 6-1/5587</t>
  </si>
  <si>
    <t>Иргэний нисэхийн үндэсний төвийн төв байрны дээвэр, гадна фасад засвар</t>
  </si>
  <si>
    <t xml:space="preserve"> 6-1/5420</t>
  </si>
  <si>
    <t>2021.10.07</t>
  </si>
  <si>
    <t xml:space="preserve"> 6-1/5639</t>
  </si>
  <si>
    <t>6-1/5426</t>
  </si>
  <si>
    <t xml:space="preserve"> 6-1/5640</t>
  </si>
  <si>
    <t xml:space="preserve">Дархан ар шанд ХХК </t>
  </si>
  <si>
    <t>Илчит тэрэгний сэлбэг эд анги</t>
  </si>
  <si>
    <t xml:space="preserve"> 6-1/5421</t>
  </si>
  <si>
    <t>2021.10.06</t>
  </si>
  <si>
    <t xml:space="preserve"> 6-1/5623</t>
  </si>
  <si>
    <t>6-1/5465</t>
  </si>
  <si>
    <t xml:space="preserve"> 6-1/5618</t>
  </si>
  <si>
    <t>Тусгай зориулалттай эмнэлгийн лифт суурьлуулах ажил гүйцэтгүүлэх</t>
  </si>
  <si>
    <t>6-1/5514</t>
  </si>
  <si>
    <t>2021.10.08</t>
  </si>
  <si>
    <t xml:space="preserve"> 6-1/5671</t>
  </si>
  <si>
    <t xml:space="preserve"> 6-1/5512</t>
  </si>
  <si>
    <t>Залуу төгөл ХХК</t>
  </si>
  <si>
    <t>Тариат, Чулуут, Өндөр-Улаан сумдын нутагт тархсан ойн хөнөөлт шавжтай гэрлэн урхи тавих аргаар тэмцэх</t>
  </si>
  <si>
    <t>Голден-Экспресс ХХК</t>
  </si>
  <si>
    <t xml:space="preserve"> 6-1/5620</t>
  </si>
  <si>
    <t>Нийтийн тээврийн парк шинэчлэлт</t>
  </si>
  <si>
    <t>6-1/5513</t>
  </si>
  <si>
    <t xml:space="preserve"> 6-1/5959</t>
  </si>
  <si>
    <t>Давтамж хувиргагчыг нийлүүлэх</t>
  </si>
  <si>
    <t xml:space="preserve"> 6-1/5539</t>
  </si>
  <si>
    <t>2021.10.11</t>
  </si>
  <si>
    <t xml:space="preserve"> 6-1/5682</t>
  </si>
  <si>
    <t xml:space="preserve">Интерворлд ХХК </t>
  </si>
  <si>
    <t>Чингис хаан музейд тавилга, эд хогшил нийлүүлэх</t>
  </si>
  <si>
    <t>Чингис хаан музей</t>
  </si>
  <si>
    <t xml:space="preserve"> 6-1/5554</t>
  </si>
  <si>
    <t>Сүрьеэгийн клиник 3а байр 6 давхар</t>
  </si>
  <si>
    <t xml:space="preserve"> 6-1/5583</t>
  </si>
  <si>
    <t>Цахилгаан автомашин худалдан авах</t>
  </si>
  <si>
    <t>Засгийн газрын авто бааз УТҮГ</t>
  </si>
  <si>
    <t>6-1/5577</t>
  </si>
  <si>
    <t xml:space="preserve"> 6-1/5661</t>
  </si>
  <si>
    <t>Би рич трейд ХХК</t>
  </si>
  <si>
    <t>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t>
  </si>
  <si>
    <t xml:space="preserve"> 6-1/5582</t>
  </si>
  <si>
    <t xml:space="preserve"> 6-1/5578</t>
  </si>
  <si>
    <t>2021.10.15</t>
  </si>
  <si>
    <t xml:space="preserve"> 6-1/5796</t>
  </si>
  <si>
    <t>6-1/5552</t>
  </si>
  <si>
    <t>2021.10.13</t>
  </si>
  <si>
    <t>6-1/5720</t>
  </si>
  <si>
    <t>Геокад ХХК</t>
  </si>
  <si>
    <t>Топогеодезийн ажил</t>
  </si>
  <si>
    <t>Эрдэнэс Силвер Ресурс ХХК</t>
  </si>
  <si>
    <t xml:space="preserve"> 6-1/5622</t>
  </si>
  <si>
    <t xml:space="preserve"> 6-1/5621</t>
  </si>
  <si>
    <t xml:space="preserve">Эгшиглэн магнай ХХК </t>
  </si>
  <si>
    <t>Монголын эртний нүүдэлчдийн хаад язгууртны хөгжмийн зэмсгүүд</t>
  </si>
  <si>
    <t>6-1/5584</t>
  </si>
  <si>
    <t xml:space="preserve"> 6-1/5721</t>
  </si>
  <si>
    <t>Сүлжээний хэрэгсэл нийлүүлэгч</t>
  </si>
  <si>
    <t>6-1/5580</t>
  </si>
  <si>
    <t xml:space="preserve">Спейшл майнинг сервис ХХК </t>
  </si>
  <si>
    <t>6-1/5600</t>
  </si>
  <si>
    <t>6-1/5792</t>
  </si>
  <si>
    <t>Нийслэлийн эрүүл мэндийн байгууллагуудад шаардлагатай тоног төхөөрөмж нийлүүлэх</t>
  </si>
  <si>
    <t xml:space="preserve"> 6-1/5616</t>
  </si>
  <si>
    <t>Нормын эдлэл, зөөлөн эдлэл худалдан авах Багц 3: Хагалгааны өмд, цамц, халаад</t>
  </si>
  <si>
    <t>2021.10.18</t>
  </si>
  <si>
    <t xml:space="preserve"> 6-1/5834</t>
  </si>
  <si>
    <t>Эрээс боловсруулах суурь машин</t>
  </si>
  <si>
    <t>2021.10.19</t>
  </si>
  <si>
    <t xml:space="preserve">Баянхайрханы чоно ХХК </t>
  </si>
  <si>
    <t>Зорчигчийн вагоны цахилгаан тоноглолын системийн сэлбэг худалдан авах</t>
  </si>
  <si>
    <t>6-1/5663</t>
  </si>
  <si>
    <t xml:space="preserve"> 6-1/5849</t>
  </si>
  <si>
    <t>Хэмжил зүйн тоног төхөөрөмж</t>
  </si>
  <si>
    <t xml:space="preserve"> 6-1/5660</t>
  </si>
  <si>
    <t xml:space="preserve"> 6-1/5864</t>
  </si>
  <si>
    <t>6-1/5668</t>
  </si>
  <si>
    <t xml:space="preserve"> 6-1/5861</t>
  </si>
  <si>
    <t xml:space="preserve"> 6-1/5715</t>
  </si>
  <si>
    <t>Чингис хаан музейд компьютер, техник хэрэгсэл нийлүүлэх</t>
  </si>
  <si>
    <t xml:space="preserve"> 6-1/5662</t>
  </si>
  <si>
    <t xml:space="preserve">Таван богд ХХК </t>
  </si>
  <si>
    <t>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t>
  </si>
  <si>
    <t xml:space="preserve"> 6-1/5787</t>
  </si>
  <si>
    <t>2021.10.21</t>
  </si>
  <si>
    <t xml:space="preserve"> 6-1/5925</t>
  </si>
  <si>
    <t>Бөмбөлөгт тээрмийн хуяг</t>
  </si>
  <si>
    <t xml:space="preserve"> 6-1/5923</t>
  </si>
  <si>
    <t>2021.10.22</t>
  </si>
  <si>
    <t xml:space="preserve"> 6-1/5942</t>
  </si>
  <si>
    <t>Түлхүүр гардуулах гэрээний нөхцөлтэй Сургууль, цэцэрлэг, дотуур байрны нүхэн жорлонг ариун цэврийн байгууламжаар солих төсөл, арга хэмжээ</t>
  </si>
  <si>
    <t xml:space="preserve"> 6-1/5725</t>
  </si>
  <si>
    <t xml:space="preserve">Нумт өргөө ХХК </t>
  </si>
  <si>
    <t>6-1/5715</t>
  </si>
  <si>
    <t xml:space="preserve"> 6-1/5947</t>
  </si>
  <si>
    <t>"Үдийн цай" хэрэгжүүлэх, цайны газрын түрээслэгчийг сонгон шалгаруулах</t>
  </si>
  <si>
    <t>2021.10.20</t>
  </si>
  <si>
    <t xml:space="preserve">Бодь электроникс ХХК </t>
  </si>
  <si>
    <t>Төрийн үйлчилгээг ил тод, нээлттэй болгох "Олон талт түншлэл" цахим хөтөлбөр</t>
  </si>
  <si>
    <t xml:space="preserve">Орхон аймгийн ОНӨГ </t>
  </si>
  <si>
    <t xml:space="preserve"> 6-1/5943</t>
  </si>
  <si>
    <t xml:space="preserve"> Таван үндэс ХХК </t>
  </si>
  <si>
    <t>Солонго-1 хорооллын инженер геологийн нэмэлт судалгааны ажил хийж гүйцэтгэх</t>
  </si>
  <si>
    <t>Төрийн орон сууцны корпораци ТӨХХК</t>
  </si>
  <si>
    <t>6-1/5719</t>
  </si>
  <si>
    <t>6-1/5934</t>
  </si>
  <si>
    <t>Нормын хувцас, зөөлөн эдлэл нийлүүлэх 
Багц 4: Хавар, намрын ажлын хувцас, Багц 5: Ажлын хантааз</t>
  </si>
  <si>
    <t>Гаалийн Ерөнхий Газар</t>
  </si>
  <si>
    <t xml:space="preserve"> 6-1/5990</t>
  </si>
  <si>
    <t xml:space="preserve">Лавлах үйлчилгээний төвийн мэдээллийн санг баяжуулах, тоног төхөөрөмж, техник хэрэгслийн хүчин чадлыг нэмэгдүүлэх </t>
  </si>
  <si>
    <t xml:space="preserve"> 6-1/5783</t>
  </si>
  <si>
    <t xml:space="preserve"> 6-1/5926</t>
  </si>
  <si>
    <t>Халзан хайрхан ХХК</t>
  </si>
  <si>
    <t>Цэцэрлэгийн барилгын өргөтгөл, 100 ортой</t>
  </si>
  <si>
    <t>2021.10.14</t>
  </si>
  <si>
    <t xml:space="preserve"> 6-1/5773</t>
  </si>
  <si>
    <t xml:space="preserve"> 6-1/5717</t>
  </si>
  <si>
    <t>2021.10.25</t>
  </si>
  <si>
    <t xml:space="preserve"> 6-1/5973</t>
  </si>
  <si>
    <t>БЖТЗ ХХК</t>
  </si>
  <si>
    <t>Мах нийлүүлэх</t>
  </si>
  <si>
    <t xml:space="preserve"> 6-1/5766</t>
  </si>
  <si>
    <t>8 дугаар байр 6 дугаар орцны Цахилгаан шат шинэчлэх ажил</t>
  </si>
  <si>
    <t>6-1/5775</t>
  </si>
  <si>
    <t>6-1/5968</t>
  </si>
  <si>
    <t>9 дүгээр байрны 9 дүгээр орцны цахилгаан шат шинэчлэх ажил</t>
  </si>
  <si>
    <t>6-1/5774</t>
  </si>
  <si>
    <t>6-1/5967</t>
  </si>
  <si>
    <t>Байгаль орчин нөхөн сэргээлтийн чиглэлээр нийлүүлэх шинэ том оврын ZL30 ковш-30</t>
  </si>
  <si>
    <t xml:space="preserve"> 6-1/5795</t>
  </si>
  <si>
    <t>Эрүүл мэндийг дэмжих төвд шаардлагатай тоног төхөөрөмж, их засвар</t>
  </si>
  <si>
    <t xml:space="preserve"> 6-1/5767</t>
  </si>
  <si>
    <t>Төрийн үйлчилгээг ил тод, нээлттэй болгох</t>
  </si>
  <si>
    <t xml:space="preserve"> 6-1/5801</t>
  </si>
  <si>
    <t>Даатгалын үйлчилгээ үзүүлэгчийг сонгох</t>
  </si>
  <si>
    <t>6-1/5798 6-1/5776</t>
  </si>
  <si>
    <t>2021.10.26</t>
  </si>
  <si>
    <t xml:space="preserve"> 6-1/5829</t>
  </si>
  <si>
    <t>Баянзүрх дүүргийн Эрүүл мэндийн төвийн тоног төхөөрөмж Өргөтгөлийн шинэ эмнэлгийн тоног төхөөрөмж</t>
  </si>
  <si>
    <t>6-1/5769</t>
  </si>
  <si>
    <t xml:space="preserve"> 6-1/5991</t>
  </si>
  <si>
    <t xml:space="preserve">Өмгөөллийн заяа энд золоо ХХН </t>
  </si>
  <si>
    <t>Нүүрс баяжуулах үйлдвэрийн төслийн хуулийн зөвлөх үйлчилгээ үзүүлэх</t>
  </si>
  <si>
    <t xml:space="preserve"> 6-1/5833</t>
  </si>
  <si>
    <t xml:space="preserve">Өнөр говь ХХК </t>
  </si>
  <si>
    <t>30-р цэцэрлэгт шаардлагатай тоног төхөөрөмж тохижилт хийх ажил</t>
  </si>
  <si>
    <t xml:space="preserve"> 6-1/5832</t>
  </si>
  <si>
    <t>Шаргаморьтын эцсийн буудал "Нар сар" цэцэрлэг рүү ордог хэсгээс ойн сургууль хүртэлх зам /СБД, 19 дүгээр хороо/</t>
  </si>
  <si>
    <t xml:space="preserve"> 6-1/5874</t>
  </si>
  <si>
    <t>Зора ХХК</t>
  </si>
  <si>
    <t>Сонгинохайрхан дүүргийн Баянхошуу салбарын шинэ байрны тоног төхөөрөмж</t>
  </si>
  <si>
    <t xml:space="preserve"> 6-1/5794</t>
  </si>
  <si>
    <t xml:space="preserve">Дижитал актив ХХК </t>
  </si>
  <si>
    <t xml:space="preserve"> 6-1/5890</t>
  </si>
  <si>
    <t>Иргэний нисэхийн ерөнхий газрын спорт цогцолборын барилгын нэмэлт санхүүжилт</t>
  </si>
  <si>
    <t>6-1/5842</t>
  </si>
  <si>
    <t>2021.10.28</t>
  </si>
  <si>
    <t xml:space="preserve"> 6-1/6057</t>
  </si>
  <si>
    <t xml:space="preserve"> 6-1/5840</t>
  </si>
  <si>
    <t>2021.10.27</t>
  </si>
  <si>
    <t xml:space="preserve"> 6-1/6026</t>
  </si>
  <si>
    <t>Эрүүл мэндийг дэмжих төвд шаардлагатай тоног төхөөрөмж, их засвар Багц-7</t>
  </si>
  <si>
    <t>6-1/5888</t>
  </si>
  <si>
    <t>2021.10.29</t>
  </si>
  <si>
    <t>6-1/6106</t>
  </si>
  <si>
    <t>Хонгор буурал ХХК</t>
  </si>
  <si>
    <t>Цээл сум шинэ суурьшлын бүсэд инженерийн шугам сүлжээ, дэд бүтэц</t>
  </si>
  <si>
    <t>6-1/5875</t>
  </si>
  <si>
    <t xml:space="preserve">Эрүүл мэндийг дэмжих төвд шаардлагатай тоног төхөөрөмж, их засвар”, Багц 1: “Дурангийн оношилгооны тоног төхөөрөмж” </t>
  </si>
  <si>
    <t>6-1/5839</t>
  </si>
  <si>
    <t>6-1/6021</t>
  </si>
  <si>
    <t>“Космос тек монгол” ХХК</t>
  </si>
  <si>
    <t>Нийслэлийн эрүүл мэндийн байгууллагуудад шаардлагатай тоног төхөөрөмж</t>
  </si>
  <si>
    <t xml:space="preserve"> 6-1/5841</t>
  </si>
  <si>
    <t>6-1/6107</t>
  </si>
  <si>
    <t xml:space="preserve"> 6-1/5876</t>
  </si>
  <si>
    <t xml:space="preserve"> 6-1/6031</t>
  </si>
  <si>
    <t>Баяжуулах үйлдвэр. Шүүн хатаах хэсгийн өтгөрүүлэгчийн шалны их засвар</t>
  </si>
  <si>
    <t>6-1/5873</t>
  </si>
  <si>
    <t>6-1/6030</t>
  </si>
  <si>
    <t xml:space="preserve">Бал чулуу ХХК </t>
  </si>
  <si>
    <t>Барилгын ордын төмрийн хүдэр, агуулагч чулуулгийн физик механик шинж чанар, ан цавшил тодорхойлох ажил, геотехникийн судалгаа</t>
  </si>
  <si>
    <t>Шивээ овоогийн уурхайг түшиглэн баригдах 200 МВт-ын цахилгаан станцын геологи, геодезийн төлөв байдлын үнэлгээ</t>
  </si>
  <si>
    <t>Шивээ энержи цогцолбор төсөл</t>
  </si>
  <si>
    <t xml:space="preserve">ЭХС </t>
  </si>
  <si>
    <t>6-1/5891</t>
  </si>
  <si>
    <t>2021.11.01</t>
  </si>
  <si>
    <t>6-1/6150</t>
  </si>
  <si>
    <t>6-1/5932</t>
  </si>
  <si>
    <t>Мандал суманд хяналтын камер суурилуулахад шаардагдах шилэн кабель худалдан авах</t>
  </si>
  <si>
    <t>Сэлэнгэ аймгийн Мандал сумын ЗДТГ</t>
  </si>
  <si>
    <t>6-1/6112</t>
  </si>
  <si>
    <t xml:space="preserve">Эрүүл мэндийг дэмжих төвд шаардлагатай тоног төхөөрөмж, их засвар”, Багц 9: “Тавилга, эд хогшил” </t>
  </si>
  <si>
    <t>6-1/5993</t>
  </si>
  <si>
    <t>Уурхайн техникийн сэлбэг нийлүүлэх</t>
  </si>
  <si>
    <t xml:space="preserve"> 6-1/5887</t>
  </si>
  <si>
    <t xml:space="preserve"> 6-1/6146</t>
  </si>
  <si>
    <t xml:space="preserve">Юнигаз ХХК </t>
  </si>
  <si>
    <t>Үйлдвэрийн технологийн газ худалдан авах</t>
  </si>
  <si>
    <t xml:space="preserve"> 6-1/5903</t>
  </si>
  <si>
    <t xml:space="preserve"> 6-1/5997</t>
  </si>
  <si>
    <t>6-1/5931</t>
  </si>
  <si>
    <t>Радикс ХХК</t>
  </si>
  <si>
    <t>Аймгийн хэмжээний үйлдвэрийн нөөц, кластер, бодлогын судалгаа хийх</t>
  </si>
  <si>
    <t xml:space="preserve"> 6-1/5953</t>
  </si>
  <si>
    <t xml:space="preserve">Өмгөөллийн Заяа энд Золоо ХХН </t>
  </si>
  <si>
    <t>6-1/6037</t>
  </si>
  <si>
    <t>Сайншанд депогийн ахуйн барилгын ажил гүйцэтгэгч шалгаруулах</t>
  </si>
  <si>
    <t xml:space="preserve"> 6-1/5998</t>
  </si>
  <si>
    <t xml:space="preserve"> 6-1/6033</t>
  </si>
  <si>
    <t>Марвел хаусконстракшн ХХК</t>
  </si>
  <si>
    <t>Соёлын ордны вестибюль, зочны өрөөний засварын ажил</t>
  </si>
  <si>
    <t xml:space="preserve"> 6-1/6035</t>
  </si>
  <si>
    <t>Цагаанхадны нүүрс ачилт буулгалтын талбайд хяналтын камер</t>
  </si>
  <si>
    <t>2021.11.09</t>
  </si>
  <si>
    <t xml:space="preserve"> 6-1/6244</t>
  </si>
  <si>
    <t>Аймгийн өвс, тэжээлийн аюулгүйн нөөц бүрдүүлэх ажил</t>
  </si>
  <si>
    <t>6-1/6071</t>
  </si>
  <si>
    <t>6-1/6245</t>
  </si>
  <si>
    <t>ОНХСан</t>
  </si>
  <si>
    <t>Чингэлтэй дүүргийн татварын хэлтэст архивын тоног төхөөрөмж, цахим сургалтын камер худалдан авах</t>
  </si>
  <si>
    <t xml:space="preserve"> 6-1/6032</t>
  </si>
  <si>
    <t>2021.11.08</t>
  </si>
  <si>
    <t xml:space="preserve"> 6-1/6220</t>
  </si>
  <si>
    <t>Аймаг байгуулагдсаны түүхт 90 жилийн ойн ном хэвлэлтийн ажлын гүйцэтгэгчийг сонгох</t>
  </si>
  <si>
    <t xml:space="preserve"> 6-1/6036</t>
  </si>
  <si>
    <t xml:space="preserve"> 6-1/6140</t>
  </si>
  <si>
    <t xml:space="preserve"> 6-1/6109</t>
  </si>
  <si>
    <t>Эрдэнэт үйлдвэрийн дулаан хангамжийн системийн технологийн шинэчлэл, хяналт удирдлагын скада систем нэвтрүүлэх техникийн шийдэл</t>
  </si>
  <si>
    <t>2021.11.10</t>
  </si>
  <si>
    <t xml:space="preserve"> 6-1/6281</t>
  </si>
  <si>
    <t>Ар пи энд эй ХХК</t>
  </si>
  <si>
    <t>Микропроцессорны реле хамгаалалтууд нийлүүлэх</t>
  </si>
  <si>
    <t>6-1/6104</t>
  </si>
  <si>
    <t>6-1/6250</t>
  </si>
  <si>
    <t xml:space="preserve">Ледсити ХХК </t>
  </si>
  <si>
    <t>Түлхүүр гардуулах гэрээний нөхцөлтэй "Гэрэлтүүлэг, камержуулалт"</t>
  </si>
  <si>
    <t>6-1/6086</t>
  </si>
  <si>
    <t xml:space="preserve"> 6-1/6280</t>
  </si>
  <si>
    <t xml:space="preserve"> 6-1/6138</t>
  </si>
  <si>
    <t xml:space="preserve"> 6-1/6221</t>
  </si>
  <si>
    <t xml:space="preserve">Газар дэлхий ХХК </t>
  </si>
  <si>
    <t>Үйлдвэрлэл, технологийн паркийн хүрээнд хэрэгжих төслүүдийн Байгаль орчны нарийвчилсан үнэлгээ</t>
  </si>
  <si>
    <t>6-1/6105</t>
  </si>
  <si>
    <t>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t>
  </si>
  <si>
    <t>Зам, тээвэр хөгжлийн яам</t>
  </si>
  <si>
    <t xml:space="preserve"> 6-1/6147</t>
  </si>
  <si>
    <t xml:space="preserve"> 6-1/6265</t>
  </si>
  <si>
    <t>Сүлжээний хэрэгсэл</t>
  </si>
  <si>
    <t>6-1/6111</t>
  </si>
  <si>
    <t>6-1/6259</t>
  </si>
  <si>
    <t xml:space="preserve">Пролианс ХХК </t>
  </si>
  <si>
    <t>Нийслэлийн Хүрээ амаржих газарт шаардлагатай тоног төхөөрөмж нийлүүлэгчийг сонгон шалгаруулах</t>
  </si>
  <si>
    <t>6-1/6148</t>
  </si>
  <si>
    <t>6-1/6283</t>
  </si>
  <si>
    <t>Бор-Өндөр-Хэрлэн чиглэлийн хатуу хучилттай авто замын инженерийн нарийвчилсан зураг төсөл</t>
  </si>
  <si>
    <t>6-1/6145</t>
  </si>
  <si>
    <t>2021.11.12</t>
  </si>
  <si>
    <t xml:space="preserve">Эвт дооз ХХК </t>
  </si>
  <si>
    <t>Цахилгаан хөдөлгүүр ДАЗО-250кВт, 6кВ, 750об/мин</t>
  </si>
  <si>
    <t>Дархан ДЦС ТӨХК</t>
  </si>
  <si>
    <t xml:space="preserve"> 6-1/6156</t>
  </si>
  <si>
    <t>2021.11.11</t>
  </si>
  <si>
    <t xml:space="preserve"> 6-1/6293</t>
  </si>
  <si>
    <t xml:space="preserve">Геодата ХХК </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</si>
  <si>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t>
  </si>
  <si>
    <t>2021.11.15</t>
  </si>
  <si>
    <t>6-1/6331</t>
  </si>
  <si>
    <t xml:space="preserve">Ихэр мөнх ХХК </t>
  </si>
  <si>
    <t>6-1/6173</t>
  </si>
  <si>
    <t>Уул уурхай-металлурги-химийн үйлдвэрийн цогцолбор үйлдвэрлэл, технологийн паркийн авто зам барих зураг төсөл боловсруулах</t>
  </si>
  <si>
    <t>6-1/6155</t>
  </si>
  <si>
    <t>6-1/6339</t>
  </si>
  <si>
    <t>Киловатт цаг ХХК</t>
  </si>
  <si>
    <t>Эрчим хүчний хэмнэлтийн аудитын зөвлөх үйлчилгээ</t>
  </si>
  <si>
    <t>6-1/6214</t>
  </si>
  <si>
    <t>2021.011.16</t>
  </si>
  <si>
    <t>6-1/6350</t>
  </si>
  <si>
    <t>Эм би си си ХХК</t>
  </si>
  <si>
    <t>Хөвсгөл жугнай ХХК</t>
  </si>
  <si>
    <t>Сургуулийн дотуур байранд тохижуулсан хөргүүртэй контейнер худалдан авах</t>
  </si>
  <si>
    <t>2021.11.02</t>
  </si>
  <si>
    <t xml:space="preserve"> 6-1/6165</t>
  </si>
  <si>
    <t>Барилгын инженер геологийн таван үндэс ХХК</t>
  </si>
  <si>
    <t>Солонго-1 хорооллын инженер геологийн нэмэлт судалгааны ажил хийж гүйцэтгэх зөвлөх</t>
  </si>
  <si>
    <t>ТӨҮГ</t>
  </si>
  <si>
    <t>2021.11.03</t>
  </si>
  <si>
    <t>6-1/6178</t>
  </si>
  <si>
    <t>Холбоо мэдээллийн төхөөрөмжүүд</t>
  </si>
  <si>
    <t xml:space="preserve"> 6-1/6177</t>
  </si>
  <si>
    <t xml:space="preserve"> 6-1/6292</t>
  </si>
  <si>
    <t xml:space="preserve">Танан цамхаг констракшн ХХК </t>
  </si>
  <si>
    <t>Хүүхэд, залуучууд, ахмадын хөгжлийн барилга</t>
  </si>
  <si>
    <t xml:space="preserve"> 6-1/6219</t>
  </si>
  <si>
    <t>2021.11.16</t>
  </si>
  <si>
    <t>6-1/6344</t>
  </si>
  <si>
    <t>Барилгын лабораторийн хэрэгцээнд шаардлагатай байгаа тоног төхөөрөмж нийлүүлэх</t>
  </si>
  <si>
    <t xml:space="preserve"> 6-1/6348</t>
  </si>
  <si>
    <t>Дархан-Ар шанд ХХК</t>
  </si>
  <si>
    <t>Монгол-Оросын хувь нийлүүлсэн нийгэмлэг УБТЗ</t>
  </si>
  <si>
    <t>Их засвар Боомтын дээврийн ажил</t>
  </si>
  <si>
    <t>Өмнөговь гурвантэс Шивээхүрэн дэх гаалийн газар</t>
  </si>
  <si>
    <t>2021.11.18</t>
  </si>
  <si>
    <t>6-1/6378</t>
  </si>
  <si>
    <t>Рэйнж интернэшнл ХХК</t>
  </si>
  <si>
    <t>Ган булан төмөр ll</t>
  </si>
  <si>
    <t xml:space="preserve"> 6-1/6224</t>
  </si>
  <si>
    <t>2021.11.19</t>
  </si>
  <si>
    <t xml:space="preserve">Ховдтул ХХК </t>
  </si>
  <si>
    <t>Үнсэн сангийн усыг цэвэршүүлэх 150 тн/ц-ийн бүтээмжтэй ус цэвэрлэх байгууламж</t>
  </si>
  <si>
    <t>Дулааны III цахилгаан станц</t>
  </si>
  <si>
    <t>Баянзүрх дүүргийн 28, 23 дугаар хороодод хяналтын камерын ажил</t>
  </si>
  <si>
    <t xml:space="preserve"> 6-1/6264</t>
  </si>
  <si>
    <t>Ангиографийн систем</t>
  </si>
  <si>
    <t>6-1/6295</t>
  </si>
  <si>
    <t>6-1/6299</t>
  </si>
  <si>
    <t>2021.11.22</t>
  </si>
  <si>
    <t xml:space="preserve"> 6-1/6438</t>
  </si>
  <si>
    <t>Ажлын хэрэгцээнд нэмэлтээр компьютер, принтер, түүний дагалдах хэрэгсэлүүд худалдан авах</t>
  </si>
  <si>
    <t xml:space="preserve"> 6-1/6256</t>
  </si>
  <si>
    <t xml:space="preserve"> 6-1/6439</t>
  </si>
  <si>
    <t xml:space="preserve"> 6-1/6291</t>
  </si>
  <si>
    <t>Вокомтехнологи ХХК</t>
  </si>
  <si>
    <t>Музейн дижитал үзмэрийн баяжилт, видео зураглал</t>
  </si>
  <si>
    <t>Чингис хаан муэей</t>
  </si>
  <si>
    <t>Монолаб ХХК</t>
  </si>
  <si>
    <t>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t>
  </si>
  <si>
    <t>2021.11.17</t>
  </si>
  <si>
    <t>Монбиофарм ХХК</t>
  </si>
  <si>
    <t>6-1/6370</t>
  </si>
  <si>
    <t xml:space="preserve">И эл ди эй ХХК </t>
  </si>
  <si>
    <t>6-1/6377</t>
  </si>
  <si>
    <t>2021.11.29</t>
  </si>
  <si>
    <t>6-1/6543</t>
  </si>
  <si>
    <t>Тусгай зориулалтын автомашин</t>
  </si>
  <si>
    <t xml:space="preserve"> 6-1/6421</t>
  </si>
  <si>
    <t>2021.11.24</t>
  </si>
  <si>
    <t xml:space="preserve"> 6-1/6493</t>
  </si>
  <si>
    <t>Юнайтед белаз машинери ХХК</t>
  </si>
  <si>
    <t>Дугуйт түрэгчийн дугуй</t>
  </si>
  <si>
    <t>6-1/6416</t>
  </si>
  <si>
    <t>2021.11.30</t>
  </si>
  <si>
    <t>6-1/6575</t>
  </si>
  <si>
    <t>Эмнэлгийн тоног төхөөрөмж</t>
  </si>
  <si>
    <t>Эх, нярай, эмэгтэйчүүдийн үндэсний төв</t>
  </si>
  <si>
    <t>6-1/6581</t>
  </si>
  <si>
    <t>Иргэд хүүхэд, залуучууд, ахмад настанд зориулсан хөгжлийн төвийн зураг төсөв</t>
  </si>
  <si>
    <t>ЧД ХААА</t>
  </si>
  <si>
    <t>6-1/6426</t>
  </si>
  <si>
    <t>2021.11.25</t>
  </si>
  <si>
    <t xml:space="preserve"> 6-1/6500</t>
  </si>
  <si>
    <t xml:space="preserve">Синостийл эквюпмент энд инженеринг энд инжежеринг ХХК </t>
  </si>
  <si>
    <t>Нүүрс баяжуулах үйлдвэрийн зураг төсөв боловсруулах, барилга угсралтын ажил гүйцэтгэх</t>
  </si>
  <si>
    <t>2021.11.23</t>
  </si>
  <si>
    <t>6-1/6457</t>
  </si>
  <si>
    <t>Ардын хувьсгалын 100 жилийн ойн хүндэт медаль, медалийн хайрцаг, үнэмлэхний хавтас хийж нийлүүлэх</t>
  </si>
  <si>
    <t>Ерөнхийлөгчийн Тамгын газар</t>
  </si>
  <si>
    <t>Ерөнхийлөгчийн Тамгын газрын дарга</t>
  </si>
  <si>
    <t>6-1/6519</t>
  </si>
  <si>
    <t>Цагаан хадны нүүрс ачилт буулгалтын талбайд хяналтын камер</t>
  </si>
  <si>
    <t>6-1/6422</t>
  </si>
  <si>
    <t>6-1/6453</t>
  </si>
  <si>
    <t xml:space="preserve">Гранд макс ХХК </t>
  </si>
  <si>
    <t>Бодиз интернэйшнл групп ХХК</t>
  </si>
  <si>
    <t>Ланд круйзер 70 серийн автомашиний сэлбэг нийлүүлэх</t>
  </si>
  <si>
    <t>6-1/6456</t>
  </si>
  <si>
    <t>118 дугаар сургуульд тоног төхөөрөмж худалдан авах</t>
  </si>
  <si>
    <t>6-1/6482</t>
  </si>
  <si>
    <t>6-1/6576</t>
  </si>
  <si>
    <t xml:space="preserve">Нийслэлийн орон нутгийн хөгжлийн сан </t>
  </si>
  <si>
    <t>Чингэлтэй дүүргийн татварын хэлтэст архивын тоног төхөөрөмж, цахим сургалтын камер, нийлүүлэгийг сонгох</t>
  </si>
  <si>
    <t xml:space="preserve"> 6-1/6460</t>
  </si>
  <si>
    <t xml:space="preserve"> 6-1/6584</t>
  </si>
  <si>
    <t>Өндөр овоо ХХК</t>
  </si>
  <si>
    <t>6-1/6511</t>
  </si>
  <si>
    <t>2021.12.03</t>
  </si>
  <si>
    <t>6-1/6659</t>
  </si>
  <si>
    <t>Вондер вон ХХК</t>
  </si>
  <si>
    <t>6-1/6583</t>
  </si>
  <si>
    <t>2021.12.06</t>
  </si>
  <si>
    <t>6-1/6679</t>
  </si>
  <si>
    <t>Чойбалсан сумын эрүүл мэндийн төвийн тоног төхөөрөмж худалдан авах</t>
  </si>
  <si>
    <t>6-1/6464</t>
  </si>
  <si>
    <t>2021.12.02</t>
  </si>
  <si>
    <t xml:space="preserve"> 6-1/6631</t>
  </si>
  <si>
    <t xml:space="preserve">Мон фалү консалтинг ХХК </t>
  </si>
  <si>
    <t>6-1/6510</t>
  </si>
  <si>
    <t>Коронавируст халдварын үеийн эм, эмнэлгийн хэрэгсэл, урвалж оношлуур худалдан авах 11-р сар</t>
  </si>
  <si>
    <t>ХӨСҮТ</t>
  </si>
  <si>
    <t xml:space="preserve"> 6-1/6540</t>
  </si>
  <si>
    <t xml:space="preserve"> 6-1/6578</t>
  </si>
  <si>
    <t>Сум дундын сургуулиудын хүүхдийн зуслан</t>
  </si>
  <si>
    <t xml:space="preserve"> 6-1/6544</t>
  </si>
  <si>
    <t>6-1/6539</t>
  </si>
  <si>
    <t>2021.12.07</t>
  </si>
  <si>
    <t xml:space="preserve"> 6-1/6541</t>
  </si>
  <si>
    <t>2021.12.08</t>
  </si>
  <si>
    <t>6-1/6752</t>
  </si>
  <si>
    <t>Фленти трейд ХХК</t>
  </si>
  <si>
    <t>Аж ахуйн бараа материал худалдан авах, Багц-1</t>
  </si>
  <si>
    <t>6-1/6538</t>
  </si>
  <si>
    <t>2021.12.09</t>
  </si>
  <si>
    <t xml:space="preserve"> 6-1/6774</t>
  </si>
  <si>
    <t>"Даланзадгайн цэцэрлэгт хүрээлэн" чиглэлийн дугуйн зам, автозам зогсоолын зураг төсвийг боловсруулах</t>
  </si>
  <si>
    <t>6-1/6705</t>
  </si>
  <si>
    <t>Увс өргөө ХХК</t>
  </si>
  <si>
    <t>Цэцэрлэгийн барилгын өргөтгөл</t>
  </si>
  <si>
    <t xml:space="preserve"> 6-1/6551</t>
  </si>
  <si>
    <t xml:space="preserve"> 6-1/6772</t>
  </si>
  <si>
    <t>Аж ахуйн бараа материал худалдан авах, Багц-2</t>
  </si>
  <si>
    <t>Улаангом-Тэс чиглэлийн авто замын зарим хэсгийг сайжруулах ажлын зураг төсөв хийх</t>
  </si>
  <si>
    <t>2021.12.13</t>
  </si>
  <si>
    <t>6-1/6851</t>
  </si>
  <si>
    <t>Вотер филтер ХХК</t>
  </si>
  <si>
    <t>Өвлийн хүлэмжийн ажил гүйцэтгэгч сонгон шалгаруулах</t>
  </si>
  <si>
    <t>Нийслэлийн хот тохижилтийн газар ОНӨААТҮГ</t>
  </si>
  <si>
    <t>6-1/6594</t>
  </si>
  <si>
    <t>6-1/6707</t>
  </si>
  <si>
    <t>Нью оптимум ХХК</t>
  </si>
  <si>
    <t>Хагас автомат гагнуурын хэрэгсэл</t>
  </si>
  <si>
    <t xml:space="preserve"> 6-1/6776</t>
  </si>
  <si>
    <t xml:space="preserve"> 6-1/6688</t>
  </si>
  <si>
    <t xml:space="preserve">Хөх сэрхийн мандал ХХК </t>
  </si>
  <si>
    <t>Баяжуулах үйлдвэр. Бутлан тээвэрлэх хэрэгслийн конвейеруудын хүчний кабель ба кабелийн трассыг солих</t>
  </si>
  <si>
    <t>6-1/6681</t>
  </si>
  <si>
    <t>Агаарын бохирдлыг бууруулах зорилгоор ухаалаг тоолуур худалдан авах</t>
  </si>
  <si>
    <t xml:space="preserve"> 6-1/6687</t>
  </si>
  <si>
    <t>2021.12.16</t>
  </si>
  <si>
    <t xml:space="preserve"> 6-1/6908</t>
  </si>
  <si>
    <t>6-1/6685</t>
  </si>
  <si>
    <t>Жи эйч интер трейд ХК</t>
  </si>
  <si>
    <t xml:space="preserve"> 6-1/6686</t>
  </si>
  <si>
    <t>Үзмэр, үзүүллэгийн танхимын тоноглол, сан хөмрөгийн хадгалалт хамгаалалт, сэргээн засварлалтын дагалдах хэрэгслүүд Багц-1</t>
  </si>
  <si>
    <t>2021.12.17</t>
  </si>
  <si>
    <t xml:space="preserve"> 6-1/6928</t>
  </si>
  <si>
    <t xml:space="preserve"> 6-1/6743</t>
  </si>
  <si>
    <t xml:space="preserve">Флоу процесс ХХК </t>
  </si>
  <si>
    <t>6-1/6745</t>
  </si>
  <si>
    <t>2021.12.20</t>
  </si>
  <si>
    <t>6-1/6977</t>
  </si>
  <si>
    <t>Нийслэлийн Авто замын хөгжлийн сан</t>
  </si>
  <si>
    <t xml:space="preserve">Лаулау ХХК </t>
  </si>
  <si>
    <t>Соёлын төвийн барилга</t>
  </si>
  <si>
    <t xml:space="preserve"> 6-1/6860</t>
  </si>
  <si>
    <t xml:space="preserve">Зоос импекс ХХК </t>
  </si>
  <si>
    <t>Цэцэрлэгийн барилгын өргөтгөл, 30 ор</t>
  </si>
  <si>
    <t>6-1/6742</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</si>
  <si>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t>
  </si>
  <si>
    <t xml:space="preserve"> 6-1/6771</t>
  </si>
  <si>
    <t xml:space="preserve">Мэдрүүр ХХК </t>
  </si>
  <si>
    <t>Гидроциклон ||</t>
  </si>
  <si>
    <t>6-1/6744</t>
  </si>
  <si>
    <t>2021.12.21</t>
  </si>
  <si>
    <t xml:space="preserve"> 6-1/7011</t>
  </si>
  <si>
    <t>Агаар дахь тоосны дээж авдаг явуулын багаж</t>
  </si>
  <si>
    <t>Дорноговь аймгийн Ус цаг уур, орчны шинжилгээний төв</t>
  </si>
  <si>
    <t>6-1/6775</t>
  </si>
  <si>
    <t>Флоу процесс ХХК</t>
  </si>
  <si>
    <t xml:space="preserve">Мэйжик мед ХХК </t>
  </si>
  <si>
    <t>Хиймэл оюун ухаан нэвтрүүлэх тоног төхөөрөмж авах</t>
  </si>
  <si>
    <t xml:space="preserve"> 6-1/6773</t>
  </si>
  <si>
    <t>Дорноговь аймгийн Сайншанд суман дахь депогийн барилгын ажил</t>
  </si>
  <si>
    <t>2021.12.14</t>
  </si>
  <si>
    <t xml:space="preserve"> 6-1/6876</t>
  </si>
  <si>
    <t>Налайх сайн булаг ХХК</t>
  </si>
  <si>
    <t>Хоол хүнсний бусад материал худалдан авах</t>
  </si>
  <si>
    <t>Тавантолгой түлш ХК</t>
  </si>
  <si>
    <t xml:space="preserve"> 6-1/6859</t>
  </si>
  <si>
    <t xml:space="preserve"> 6-1/7003</t>
  </si>
  <si>
    <t>Геосан ХХК</t>
  </si>
  <si>
    <t>"Алтай" нисэх буудлын бүх чиглэлтэй хэт өндөр давтамжийн радио дохиологч, зай хэмжих төхөөрөмж</t>
  </si>
  <si>
    <t>6-1/6858</t>
  </si>
  <si>
    <t>2021.12.23</t>
  </si>
  <si>
    <t xml:space="preserve"> 6-1/7095</t>
  </si>
  <si>
    <t>Гараанй эс ти эс фүүдс ХХК</t>
  </si>
  <si>
    <t>Хор саармагжуулах хүнсний бүтээгдэхүүн</t>
  </si>
  <si>
    <t xml:space="preserve"> 6-1/6864</t>
  </si>
  <si>
    <t xml:space="preserve">Эко жүүс ХХК </t>
  </si>
  <si>
    <t xml:space="preserve"> 6-1/6972</t>
  </si>
  <si>
    <t xml:space="preserve">Си эй ти ди ХХК </t>
  </si>
  <si>
    <t>6-1/6874</t>
  </si>
  <si>
    <t>2021.12.24</t>
  </si>
  <si>
    <t>6-1/7098</t>
  </si>
  <si>
    <t>Кад сүрвэй ХХК</t>
  </si>
  <si>
    <t xml:space="preserve"> 6-1/6866</t>
  </si>
  <si>
    <t xml:space="preserve"> 6-1/6963</t>
  </si>
  <si>
    <t xml:space="preserve">Нар сар газар ХХК </t>
  </si>
  <si>
    <t>Арвайхээр сумын 803 дугаар байр 20 айлын орон сууцны дээврийн засвар</t>
  </si>
  <si>
    <t>6-1/6870</t>
  </si>
  <si>
    <t xml:space="preserve"> 6-1/7070</t>
  </si>
  <si>
    <t xml:space="preserve">Ундрам оюу ХХК </t>
  </si>
  <si>
    <t>"Солонго дулааны станц" ОНӨААТҮГ-ын 2021 оны түлш халаалтын зардалд тусгагдсан 2600 тонн нүүрс нийлүүлэх</t>
  </si>
  <si>
    <t>6-1/6879</t>
  </si>
  <si>
    <t>2021.12.27</t>
  </si>
  <si>
    <t xml:space="preserve"> 6-1/7151</t>
  </si>
  <si>
    <t>Уаз мега ХХК</t>
  </si>
  <si>
    <t>Эрүүл мэндийн төвд машин худалдан авах</t>
  </si>
  <si>
    <t xml:space="preserve"> 6-1/6919</t>
  </si>
  <si>
    <t>Эбо холдинг ХХК</t>
  </si>
  <si>
    <t>Ган туйван ||</t>
  </si>
  <si>
    <t xml:space="preserve"> 6-1/6918</t>
  </si>
  <si>
    <t>Хорооны нутаг дэвсгэрт камержуулалт хийх</t>
  </si>
  <si>
    <t xml:space="preserve"> 6-1/6917</t>
  </si>
  <si>
    <t xml:space="preserve"> 6-1/7146</t>
  </si>
  <si>
    <t>7-р хороо-28,425,800  13-р хороо-48,280,300 16-р хороо-79,659,300</t>
  </si>
  <si>
    <t xml:space="preserve">Десерт мийт ХХК </t>
  </si>
  <si>
    <t>Шугамын үзлэгийн камер</t>
  </si>
  <si>
    <t>2021.12.28</t>
  </si>
  <si>
    <t xml:space="preserve"> 6-1/7179</t>
  </si>
  <si>
    <t xml:space="preserve">Пи эс си ХХК </t>
  </si>
  <si>
    <t>Согтуурал тандагч төхөөрөмж худалдан авах</t>
  </si>
  <si>
    <t>Алтны хэрэгсэл нийлүүлэх</t>
  </si>
  <si>
    <t xml:space="preserve"> 6-1/6965</t>
  </si>
  <si>
    <t xml:space="preserve"> 6-1/7152</t>
  </si>
  <si>
    <t>Ган хоолой ||</t>
  </si>
  <si>
    <t xml:space="preserve"> 6-1/6944</t>
  </si>
  <si>
    <t xml:space="preserve">Тогтвортой хөгжлийн санаачилга ТББ </t>
  </si>
  <si>
    <t>Хөдөлмөрийн тухай хуулийн 111 дүгээр зүйлийн хэрэгжилтэд мониторинг хийх</t>
  </si>
  <si>
    <t xml:space="preserve"> 6-1/6942</t>
  </si>
  <si>
    <t xml:space="preserve"> 6-1/7155</t>
  </si>
  <si>
    <t xml:space="preserve">Мянган тэмүүлэл ХХК </t>
  </si>
  <si>
    <t>Аймгийн аюулгүй нөөцөд 100 тн өвс худалдан авах</t>
  </si>
  <si>
    <t xml:space="preserve"> 6-1/6964</t>
  </si>
  <si>
    <t xml:space="preserve"> 6-1/7178</t>
  </si>
  <si>
    <t>Сургууль, цэцэрлэг, дотуур байрны нүхэн жорлонг ариун цэврийн байгууламжаар солих төсөл арга хэмжээ /Хөвсгөл, Арбулаг, Баянзүрх сум/</t>
  </si>
  <si>
    <t>6-1/6932</t>
  </si>
  <si>
    <t>2021.12.30</t>
  </si>
  <si>
    <t>6-1/6959</t>
  </si>
  <si>
    <t>Очирт хөрс ХХК</t>
  </si>
  <si>
    <t>Өвөлжилтийн бэлтгэл хангах өвс, тэжээл бэлтгэх</t>
  </si>
  <si>
    <t xml:space="preserve"> 6-1/6945</t>
  </si>
  <si>
    <t>Техник тоног төхөөрөмж, эд хогшил худалдан авах</t>
  </si>
  <si>
    <t xml:space="preserve"> 6-1/6962</t>
  </si>
  <si>
    <t xml:space="preserve">Богоч констракшн ХХК </t>
  </si>
  <si>
    <t xml:space="preserve"> 6-1/6960</t>
  </si>
  <si>
    <t>Уурхайн засварын газрын дизель цахилгаан үүсгэвэр</t>
  </si>
  <si>
    <t xml:space="preserve"> 6-1/6961</t>
  </si>
  <si>
    <t xml:space="preserve"> 6-1/7221</t>
  </si>
  <si>
    <t>2021.12.31</t>
  </si>
  <si>
    <t>Камерын хяналтын төвд тоног төхөөрөмж худалдан авах</t>
  </si>
  <si>
    <t>Ховд аймаг дахь цагдаагийн газар</t>
  </si>
  <si>
    <t xml:space="preserve"> 6-1/7037</t>
  </si>
  <si>
    <t>Төрөл бүрийн холхивч</t>
  </si>
  <si>
    <t xml:space="preserve"> 6-1/7057</t>
  </si>
  <si>
    <t xml:space="preserve">Хавиргын ундрага ХХК </t>
  </si>
  <si>
    <t>Малын халдварт өвчнөөс урьдчилан сэргийлэх /тусгай зориулалтын машин/</t>
  </si>
  <si>
    <t>2021.12.22</t>
  </si>
  <si>
    <t xml:space="preserve"> 6-1/7038</t>
  </si>
  <si>
    <t>Сумч таван эрдэнэ ХХК</t>
  </si>
  <si>
    <t>Архангай аймгийн Хангай сумын Ерөнхий боловсролын сургуулийн 2021 оны түлш халаалт, нүүрс нийлүүлэх</t>
  </si>
  <si>
    <t>Архангай аймгийн Хангай сумын Ерөнхий боловсролын дунд сургууль</t>
  </si>
  <si>
    <t xml:space="preserve"> 6-1/7027</t>
  </si>
  <si>
    <t xml:space="preserve"> 6-1/7194</t>
  </si>
  <si>
    <t xml:space="preserve">Хаан хөшиг ХХК </t>
  </si>
  <si>
    <t>Нэгдсэн эмнэлэгт хөшиг суурилуулах</t>
  </si>
  <si>
    <t xml:space="preserve"> 6-1/7039</t>
  </si>
  <si>
    <t>Шинжилгээний зориулалттай Купляцийн зуух</t>
  </si>
  <si>
    <t>Стандарт хэмжил зүйн газар</t>
  </si>
  <si>
    <t xml:space="preserve"> 6-1/7040</t>
  </si>
  <si>
    <t xml:space="preserve">Кауд майн ХХК </t>
  </si>
  <si>
    <t>Мэдээлэл боловсруулах тоног төхөөрөмж</t>
  </si>
  <si>
    <t xml:space="preserve"> 6-1/7096</t>
  </si>
  <si>
    <t>2022.01.04</t>
  </si>
  <si>
    <t xml:space="preserve"> 6-1/15</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</si>
  <si>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t>
  </si>
  <si>
    <t xml:space="preserve"> 6-1/7234</t>
  </si>
  <si>
    <t>Үнэт металлын сорьцын хяналтын газрын алтны шинжилгээний зуух худалдан авах</t>
  </si>
  <si>
    <t xml:space="preserve"> 6-1/7138</t>
  </si>
  <si>
    <t xml:space="preserve">Тод лед ХХК </t>
  </si>
  <si>
    <t>Холигч нийлүүлэх</t>
  </si>
  <si>
    <t xml:space="preserve"> 6-1/7154</t>
  </si>
  <si>
    <t>Хөх бугат ХХК</t>
  </si>
  <si>
    <t xml:space="preserve"> 6-1/7139</t>
  </si>
  <si>
    <t>Нью ремеди ХХК</t>
  </si>
  <si>
    <t>Хар тамхи, мансууруулах бодис илрүүлэгч тест худалдан авах</t>
  </si>
  <si>
    <t xml:space="preserve"> 6-1/7193</t>
  </si>
  <si>
    <t xml:space="preserve">Сувдан элс ХХК </t>
  </si>
  <si>
    <t>Эрүүл мэндийн төвүүдэд машин нийлүүлэх</t>
  </si>
  <si>
    <t>БЗД ХААА</t>
  </si>
  <si>
    <t xml:space="preserve"> 6-1/7140</t>
  </si>
  <si>
    <t xml:space="preserve"> 6-1/7233</t>
  </si>
  <si>
    <t xml:space="preserve">Гангар инвест ХХК </t>
  </si>
  <si>
    <t xml:space="preserve"> 6-1/7195</t>
  </si>
  <si>
    <t xml:space="preserve">ТМЭ ХХК </t>
  </si>
  <si>
    <t>Зорчигч тээврийн үйлчилгээ</t>
  </si>
  <si>
    <t xml:space="preserve"> 6-1/7208</t>
  </si>
  <si>
    <t>Уурхайн техникийн дугуй</t>
  </si>
  <si>
    <t xml:space="preserve"> 6-1/7196</t>
  </si>
  <si>
    <t xml:space="preserve"> 6-1/7252</t>
  </si>
  <si>
    <t>Хөхбугат ХХК</t>
  </si>
  <si>
    <t>Нүхт тур ХХК</t>
  </si>
  <si>
    <t>Зорчигчийн хоолны үйлчилгээ үзүүлэх</t>
  </si>
  <si>
    <t>Монголын иргэний агаарын тээвэр</t>
  </si>
  <si>
    <t xml:space="preserve"> 6-1/7253</t>
  </si>
  <si>
    <t>Шалган нэвтрүүлэх тоног төхөөрөмж нийлүүлэх</t>
  </si>
  <si>
    <t xml:space="preserve"> 6-1/09</t>
  </si>
  <si>
    <t>Лумос максима ХХК</t>
  </si>
  <si>
    <t>4-р хороо, 9-р цэцэрлэг дээвэр, цахилгаан, сантехник засвар</t>
  </si>
  <si>
    <t xml:space="preserve"> 6-1/16</t>
  </si>
  <si>
    <t>Эрүүл мэндийг дэмжих төвийн тоног төхөөрөмж</t>
  </si>
  <si>
    <t xml:space="preserve"> 6-1/12</t>
  </si>
  <si>
    <t xml:space="preserve">Мера ХХК </t>
  </si>
  <si>
    <t>Цанхийн зүүн уурхайн өрөмдлөг, тэсэлгээний ажил</t>
  </si>
  <si>
    <t xml:space="preserve"> 6-1/11</t>
  </si>
  <si>
    <t>Хүсэлт гаргасан байгууллаг</t>
  </si>
  <si>
    <t>Албан бичгийн огноо
дугаар</t>
  </si>
  <si>
    <t>Холбогдох байгууллага</t>
  </si>
  <si>
    <t>Зөвлөмж хүссэн байгууллага</t>
  </si>
  <si>
    <t>Хариу өгсөн огноо
дугаар</t>
  </si>
  <si>
    <t>2020.01.05 
06/66</t>
  </si>
  <si>
    <t>"Глобал монбилко” ХХК, Хашхан” ХХК, Саммит компьютер технологи” ХХК</t>
  </si>
  <si>
    <t>Биотехнологи-нөхөн үржихүйн лабораторийн багаж, тоног төхөөрөмж нийлүүлэх</t>
  </si>
  <si>
    <t>2021.02.02
6-1/355</t>
  </si>
  <si>
    <t>2021.08.03 06/7816</t>
  </si>
  <si>
    <t>“Био риажент” ХХК, “Медклийн” ХХК, “Манхан өгөөж” ХХК, “Өнөрбаян хайрхан” ХХК, "Мэргэдийн өлгий" ХХК</t>
  </si>
  <si>
    <t xml:space="preserve"> ХБХСЗТ/202003002 дугаартай “Лабораторийн хэрэгсэл, урвалж уусмал нийлүүлэгчийг сонгон шалгаруулах”, ХБХСЗТ/202003003 дугаартай “Хоол хүнсний материал нийлүүлэгчийг сонгон шалгаруулах”, ХБХСЗТ/202003004 дугаартай “Нормын хувцас, зөөлөн эдлэл нийлүүлэгчийг сонгон шалгаруулах” </t>
  </si>
  <si>
    <t>2021.08.26  6-1/4850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</si>
</sst>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yyyy/mm/dd;@"/>
    <numFmt numFmtId="165" formatCode="yy/mm/dd;@"/>
    <numFmt numFmtId="166" formatCode="yyyy\-mm\-dd;@"/>
    <numFmt numFmtId="167" formatCode="_(* #,##0.0_);_(* \(#,##0.0\);_(* &quot;-&quot;??_);_(@_)"/>
    <numFmt numFmtId="168" formatCode="#,##0.0"/>
    <numFmt numFmtId="169" formatCode="_(* #,##0_);_(* \(#,##0\);_(* &quot;-&quot;??_);_(@_)"/>
  </numFmts>
  <fonts count="133">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Arial"/>
      <family val="2"/>
    </font>
    <font>
      <b/>
      <sz val="10"/>
      <name val="Arial"/>
      <family val="2"/>
    </font>
    <font>
      <b/>
      <sz val="10"/>
      <color rgb="FFFF0000"/>
      <name val="Arial"/>
      <family val="2"/>
    </font>
    <font>
      <sz val="10"/>
      <color rgb="FF000000"/>
      <name val="Arial"/>
      <family val="2"/>
    </font>
    <font>
      <sz val="8"/>
      <name val="Arial"/>
      <family val="2"/>
    </font>
    <font>
      <b/>
      <sz val="11"/>
      <name val="Arial"/>
      <family val="2"/>
    </font>
    <font>
      <sz val="11"/>
      <color theme="1"/>
      <name val="Arial"/>
      <family val="2"/>
    </font>
    <font>
      <sz val="10"/>
      <name val="Arial"/>
      <family val="2"/>
    </font>
    <font>
      <sz val="11"/>
      <name val="Arial"/>
      <family val="2"/>
    </font>
    <font>
      <sz val="9"/>
      <name val="Arial"/>
      <family val="2"/>
    </font>
    <font>
      <sz val="10"/>
      <color rgb="FF132339"/>
      <name val="Arial"/>
      <family val="2"/>
    </font>
    <font>
      <sz val="8"/>
      <name val="Arial"/>
      <family val="2"/>
    </font>
    <font>
      <sz val="10"/>
      <color rgb="FF333333"/>
      <name val="Segoe UI"/>
      <family val="2"/>
    </font>
    <font>
      <sz val="11"/>
      <color rgb="FF666666"/>
      <name val="PT Sans Narrow Bold"/>
      <family val="2"/>
      <charset val="1"/>
    </font>
    <font>
      <b/>
      <sz val="10"/>
      <color theme="1"/>
      <name val="Arial"/>
      <family val="2"/>
    </font>
    <font>
      <u/>
      <sz val="10"/>
      <color theme="10"/>
      <name val="Arial"/>
      <family val="2"/>
    </font>
    <font>
      <sz val="12"/>
      <name val="Arial"/>
      <family val="2"/>
      <charset val="1"/>
    </font>
    <font>
      <sz val="8"/>
      <name val="Arial"/>
      <family val="2"/>
    </font>
    <font>
      <sz val="10"/>
      <color rgb="FF000000"/>
      <name val="Arial"/>
      <family val="2"/>
      <charset val="1"/>
    </font>
    <font>
      <sz val="10"/>
      <name val="Arial"/>
      <family val="2"/>
      <charset val="1"/>
    </font>
    <font>
      <b/>
      <u/>
      <sz val="10"/>
      <color theme="10"/>
      <name val="Arial"/>
      <family val="2"/>
    </font>
    <font>
      <sz val="11"/>
      <name val="Arial"/>
      <family val="2"/>
      <charset val="1"/>
    </font>
    <font>
      <sz val="11"/>
      <color rgb="FF000000"/>
      <name val="Arial"/>
      <family val="2"/>
    </font>
    <font>
      <sz val="10"/>
      <color rgb="FF666666"/>
      <name val="Arial"/>
      <family val="2"/>
    </font>
    <font>
      <sz val="11"/>
      <color rgb="FF444444"/>
      <name val="Calibri"/>
      <family val="2"/>
      <charset val="1"/>
    </font>
    <font>
      <sz val="10"/>
      <color rgb="FF444444"/>
      <name val="Arial"/>
      <family val="2"/>
    </font>
    <font>
      <sz val="11"/>
      <color rgb="FF444444"/>
      <name val="Arial"/>
      <family val="2"/>
    </font>
    <font>
      <sz val="11"/>
      <color rgb="FF000000"/>
      <name val="Calibri"/>
      <family val="2"/>
    </font>
    <font>
      <b/>
      <u/>
      <sz val="10"/>
      <color theme="1"/>
      <name val="Arial"/>
      <family val="2"/>
    </font>
    <font>
      <sz val="10"/>
      <color rgb="FF000000"/>
      <name val="WordVisi_MSFontService"/>
      <charset val="1"/>
    </font>
    <font>
      <sz val="10"/>
      <color rgb="FF132339"/>
      <name val="PT Sans Narrow"/>
      <family val="2"/>
      <charset val="1"/>
    </font>
    <font>
      <sz val="11"/>
      <color rgb="FF4D5156"/>
      <name val="Arial"/>
      <family val="2"/>
      <charset val="1"/>
    </font>
    <font>
      <b/>
      <sz val="10"/>
      <color theme="0"/>
      <name val="Arial"/>
      <family val="2"/>
    </font>
    <font>
      <b/>
      <u/>
      <sz val="10"/>
      <color rgb="FFFF0000"/>
      <name val="Arial"/>
      <family val="2"/>
    </font>
    <font>
      <b/>
      <sz val="10"/>
      <color rgb="FF00B0F0"/>
      <name val="Arial"/>
      <family val="2"/>
    </font>
    <font>
      <b/>
      <sz val="10"/>
      <color theme="9" tint="-0.499984740745262"/>
      <name val="Arial"/>
      <family val="2"/>
    </font>
  </fonts>
  <fills count="15">
    <fill>
      <patternFill patternType="none"/>
    </fill>
    <fill>
      <patternFill patternType="gray125"/>
    </fill>
    <fill>
      <patternFill patternType="solid">
        <fgColor indexed="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CE4D6"/>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theme="4" tint="0.79998168889431442"/>
      </patternFill>
    </fill>
    <fill>
      <patternFill patternType="solid">
        <fgColor rgb="FFFFFFFF"/>
        <bgColor rgb="FF000000"/>
      </patternFill>
    </fill>
    <fill>
      <patternFill patternType="solid">
        <fgColor rgb="FFFFFFFF"/>
        <bgColor indexed="64"/>
      </patternFill>
    </fill>
    <fill>
      <patternFill patternType="solid">
        <fgColor rgb="FF00B0F0"/>
        <bgColor indexed="64"/>
      </patternFill>
    </fill>
    <fill>
      <patternFill patternType="solid">
        <fgColor theme="4"/>
        <bgColor theme="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bottom style="thin">
        <color indexed="64"/>
      </bottom>
      <diagonal/>
    </border>
    <border>
      <left/>
      <right style="thin">
        <color rgb="FF000000"/>
      </right>
      <top style="thin">
        <color rgb="FF000000"/>
      </top>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auto="1"/>
      </right>
      <top/>
      <bottom/>
      <diagonal/>
    </border>
    <border>
      <left style="medium">
        <color rgb="FF000000"/>
      </left>
      <right style="medium">
        <color rgb="FF000000"/>
      </right>
      <top style="medium">
        <color rgb="FF000000"/>
      </top>
      <bottom style="thin">
        <color indexed="64"/>
      </bottom>
      <diagonal/>
    </border>
    <border>
      <left style="thin">
        <color indexed="64"/>
      </left>
      <right style="thin">
        <color indexed="64"/>
      </right>
      <top style="thin">
        <color indexed="64"/>
      </top>
      <bottom style="thin">
        <color rgb="FF000000"/>
      </bottom>
      <diagonal/>
    </border>
  </borders>
  <cellStyleXfs count="3139">
    <xf numFmtId="0" fontId="0" fillId="0" borderId="0"/>
    <xf numFmtId="0" fontId="96" fillId="0" borderId="0"/>
    <xf numFmtId="43" fontId="96" fillId="0" borderId="0" applyFont="0" applyFill="0" applyBorder="0" applyAlignment="0" applyProtection="0"/>
    <xf numFmtId="0" fontId="95" fillId="0" borderId="0"/>
    <xf numFmtId="0" fontId="94" fillId="0" borderId="0"/>
    <xf numFmtId="0" fontId="93" fillId="0" borderId="0"/>
    <xf numFmtId="0" fontId="92" fillId="0" borderId="0"/>
    <xf numFmtId="0" fontId="91" fillId="0" borderId="0"/>
    <xf numFmtId="0" fontId="91" fillId="0" borderId="0"/>
    <xf numFmtId="0" fontId="91" fillId="0" borderId="0"/>
    <xf numFmtId="0" fontId="91" fillId="0" borderId="0"/>
    <xf numFmtId="0" fontId="90" fillId="0" borderId="0"/>
    <xf numFmtId="0" fontId="9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04" fillId="0" borderId="0" applyFont="0" applyFill="0" applyBorder="0" applyAlignment="0" applyProtection="0"/>
    <xf numFmtId="0" fontId="112" fillId="0" borderId="0" applyNumberFormat="0" applyFill="0" applyBorder="0" applyAlignment="0" applyProtection="0"/>
  </cellStyleXfs>
  <cellXfs count="659">
    <xf numFmtId="0" fontId="0" fillId="0" borderId="0" xfId="0"/>
    <xf numFmtId="0" fontId="98" fillId="2" borderId="1" xfId="1" applyFont="1" applyFill="1" applyBorder="1" applyAlignment="1">
      <alignment horizontal="center" vertical="center" wrapText="1"/>
    </xf>
    <xf numFmtId="164" fontId="98" fillId="2" borderId="1" xfId="1" applyNumberFormat="1" applyFont="1" applyFill="1" applyBorder="1" applyAlignment="1">
      <alignment horizontal="center" vertical="center" wrapText="1"/>
    </xf>
    <xf numFmtId="165" fontId="99" fillId="2" borderId="1" xfId="1" applyNumberFormat="1" applyFont="1" applyFill="1" applyBorder="1" applyAlignment="1">
      <alignment horizontal="center" vertical="center" wrapText="1"/>
    </xf>
    <xf numFmtId="0" fontId="97" fillId="0" borderId="1" xfId="1" applyFont="1" applyBorder="1" applyAlignment="1">
      <alignment horizontal="center" vertical="center" wrapText="1"/>
    </xf>
    <xf numFmtId="49" fontId="97" fillId="0" borderId="1" xfId="1" applyNumberFormat="1" applyFont="1" applyBorder="1" applyAlignment="1">
      <alignment horizontal="left" vertical="center" wrapText="1"/>
    </xf>
    <xf numFmtId="165" fontId="99" fillId="0" borderId="1" xfId="1" applyNumberFormat="1" applyFont="1" applyBorder="1" applyAlignment="1">
      <alignment horizontal="center" vertical="center" wrapText="1"/>
    </xf>
    <xf numFmtId="49" fontId="98" fillId="2" borderId="1" xfId="1" applyNumberFormat="1" applyFont="1" applyFill="1" applyBorder="1" applyAlignment="1">
      <alignment horizontal="left" vertical="center" wrapText="1"/>
    </xf>
    <xf numFmtId="0" fontId="98" fillId="0" borderId="0" xfId="1" applyFont="1" applyAlignment="1">
      <alignment horizontal="center" vertical="center" wrapText="1"/>
    </xf>
    <xf numFmtId="165" fontId="99" fillId="0" borderId="0" xfId="1" applyNumberFormat="1" applyFont="1" applyAlignment="1">
      <alignment horizontal="center" vertical="center" wrapText="1"/>
    </xf>
    <xf numFmtId="0" fontId="0" fillId="0" borderId="0" xfId="0" applyAlignment="1">
      <alignment horizontal="left"/>
    </xf>
    <xf numFmtId="0" fontId="96" fillId="0" borderId="0" xfId="0" applyFont="1" applyAlignment="1">
      <alignment vertical="center" wrapText="1"/>
    </xf>
    <xf numFmtId="0" fontId="0" fillId="0" borderId="0" xfId="0" pivotButton="1"/>
    <xf numFmtId="0" fontId="96" fillId="0" borderId="1" xfId="0" applyFont="1" applyBorder="1" applyAlignment="1">
      <alignment horizontal="center" vertical="center"/>
    </xf>
    <xf numFmtId="0" fontId="96" fillId="0" borderId="1" xfId="1" applyBorder="1" applyAlignment="1">
      <alignment horizontal="center" vertical="center" wrapText="1"/>
    </xf>
    <xf numFmtId="164" fontId="96" fillId="0" borderId="1" xfId="1" applyNumberFormat="1" applyBorder="1" applyAlignment="1">
      <alignment horizontal="center" vertical="center" wrapText="1"/>
    </xf>
    <xf numFmtId="49" fontId="96" fillId="0" borderId="1" xfId="1" applyNumberFormat="1" applyBorder="1" applyAlignment="1">
      <alignment horizontal="left" vertical="center" wrapText="1"/>
    </xf>
    <xf numFmtId="49" fontId="96" fillId="0" borderId="1" xfId="1" applyNumberFormat="1" applyBorder="1" applyAlignment="1">
      <alignment horizontal="center" vertical="center" wrapText="1"/>
    </xf>
    <xf numFmtId="0" fontId="96" fillId="0" borderId="0" xfId="1" applyAlignment="1">
      <alignment horizontal="left" vertical="center" wrapText="1"/>
    </xf>
    <xf numFmtId="0" fontId="96" fillId="0" borderId="0" xfId="1" applyAlignment="1">
      <alignment horizontal="center" vertical="center" wrapText="1"/>
    </xf>
    <xf numFmtId="0" fontId="96" fillId="3" borderId="1" xfId="1" applyFill="1" applyBorder="1" applyAlignment="1">
      <alignment horizontal="center" vertical="center" wrapText="1"/>
    </xf>
    <xf numFmtId="49" fontId="96" fillId="5" borderId="1" xfId="1" applyNumberFormat="1" applyFill="1" applyBorder="1" applyAlignment="1">
      <alignment horizontal="left" vertical="center" wrapText="1"/>
    </xf>
    <xf numFmtId="0" fontId="96" fillId="0" borderId="5" xfId="1" applyBorder="1" applyAlignment="1">
      <alignment horizontal="center" vertical="center" wrapText="1"/>
    </xf>
    <xf numFmtId="14" fontId="96" fillId="0" borderId="1" xfId="1" applyNumberFormat="1" applyBorder="1" applyAlignment="1">
      <alignment horizontal="center" vertical="center" wrapText="1"/>
    </xf>
    <xf numFmtId="164" fontId="96" fillId="0" borderId="4" xfId="1" applyNumberFormat="1" applyBorder="1" applyAlignment="1">
      <alignment horizontal="center" vertical="center" wrapText="1"/>
    </xf>
    <xf numFmtId="0" fontId="96" fillId="0" borderId="4" xfId="1" applyBorder="1" applyAlignment="1">
      <alignment horizontal="center" vertical="center" wrapText="1"/>
    </xf>
    <xf numFmtId="49" fontId="96" fillId="5" borderId="4" xfId="1" applyNumberFormat="1" applyFill="1" applyBorder="1" applyAlignment="1">
      <alignment horizontal="left" vertical="center" wrapText="1"/>
    </xf>
    <xf numFmtId="49" fontId="96" fillId="0" borderId="4" xfId="1" applyNumberFormat="1" applyBorder="1" applyAlignment="1">
      <alignment horizontal="center" vertical="center" wrapText="1"/>
    </xf>
    <xf numFmtId="0" fontId="96" fillId="0" borderId="2" xfId="1" applyBorder="1" applyAlignment="1">
      <alignment horizontal="center" vertical="center" wrapText="1"/>
    </xf>
    <xf numFmtId="164" fontId="96" fillId="0" borderId="6" xfId="1" applyNumberFormat="1" applyBorder="1" applyAlignment="1">
      <alignment horizontal="center" vertical="center" wrapText="1"/>
    </xf>
    <xf numFmtId="0" fontId="96" fillId="0" borderId="6" xfId="1" applyBorder="1" applyAlignment="1">
      <alignment horizontal="center" vertical="center" wrapText="1"/>
    </xf>
    <xf numFmtId="49" fontId="96" fillId="5" borderId="6" xfId="1" applyNumberFormat="1" applyFill="1" applyBorder="1" applyAlignment="1">
      <alignment horizontal="left" vertical="center" wrapText="1"/>
    </xf>
    <xf numFmtId="49" fontId="96" fillId="0" borderId="6" xfId="1" applyNumberFormat="1" applyBorder="1" applyAlignment="1">
      <alignment horizontal="center" vertical="center" wrapText="1"/>
    </xf>
    <xf numFmtId="0" fontId="96" fillId="0" borderId="8" xfId="1" applyBorder="1" applyAlignment="1">
      <alignment horizontal="center" vertical="center" wrapText="1"/>
    </xf>
    <xf numFmtId="164" fontId="96" fillId="0" borderId="9" xfId="1" applyNumberFormat="1" applyBorder="1" applyAlignment="1">
      <alignment horizontal="center" vertical="center" wrapText="1"/>
    </xf>
    <xf numFmtId="0" fontId="96" fillId="0" borderId="9" xfId="1" applyBorder="1" applyAlignment="1">
      <alignment horizontal="center" vertical="center" wrapText="1"/>
    </xf>
    <xf numFmtId="49" fontId="96" fillId="5" borderId="9" xfId="1" applyNumberFormat="1" applyFill="1" applyBorder="1" applyAlignment="1">
      <alignment horizontal="left" vertical="center" wrapText="1"/>
    </xf>
    <xf numFmtId="49" fontId="96" fillId="0" borderId="9" xfId="1" applyNumberFormat="1" applyBorder="1" applyAlignment="1">
      <alignment horizontal="center" vertical="center" wrapText="1"/>
    </xf>
    <xf numFmtId="49" fontId="96" fillId="5" borderId="12" xfId="1" applyNumberFormat="1" applyFill="1" applyBorder="1" applyAlignment="1">
      <alignment horizontal="left" vertical="center" wrapText="1"/>
    </xf>
    <xf numFmtId="49" fontId="96" fillId="0" borderId="6" xfId="1" applyNumberFormat="1" applyBorder="1" applyAlignment="1">
      <alignment horizontal="left" vertical="center" wrapText="1"/>
    </xf>
    <xf numFmtId="0" fontId="96" fillId="0" borderId="15" xfId="1" applyBorder="1" applyAlignment="1">
      <alignment horizontal="center" vertical="center" wrapText="1"/>
    </xf>
    <xf numFmtId="49" fontId="96" fillId="0" borderId="5" xfId="1" applyNumberFormat="1" applyBorder="1" applyAlignment="1">
      <alignment horizontal="center" vertical="center" wrapText="1"/>
    </xf>
    <xf numFmtId="0" fontId="96" fillId="0" borderId="10" xfId="1" applyBorder="1" applyAlignment="1">
      <alignment horizontal="center" vertical="center" wrapText="1"/>
    </xf>
    <xf numFmtId="164" fontId="96" fillId="0" borderId="10" xfId="1" applyNumberFormat="1" applyBorder="1" applyAlignment="1">
      <alignment horizontal="center" vertical="center" wrapText="1"/>
    </xf>
    <xf numFmtId="49" fontId="96" fillId="5" borderId="13" xfId="1" applyNumberFormat="1" applyFill="1" applyBorder="1" applyAlignment="1">
      <alignment horizontal="left" vertical="center" wrapText="1"/>
    </xf>
    <xf numFmtId="0" fontId="96" fillId="0" borderId="7" xfId="1" applyBorder="1" applyAlignment="1">
      <alignment horizontal="center" vertical="center" wrapText="1"/>
    </xf>
    <xf numFmtId="164" fontId="96" fillId="0" borderId="7" xfId="1" applyNumberFormat="1" applyBorder="1" applyAlignment="1">
      <alignment horizontal="center" vertical="center" wrapText="1"/>
    </xf>
    <xf numFmtId="49" fontId="96" fillId="5" borderId="7" xfId="1" applyNumberFormat="1" applyFill="1" applyBorder="1" applyAlignment="1">
      <alignment horizontal="left" vertical="center" wrapText="1"/>
    </xf>
    <xf numFmtId="49" fontId="96" fillId="0" borderId="7" xfId="1" applyNumberFormat="1" applyBorder="1" applyAlignment="1">
      <alignment horizontal="center" vertical="center" wrapText="1"/>
    </xf>
    <xf numFmtId="0" fontId="96" fillId="0" borderId="11" xfId="1" applyBorder="1" applyAlignment="1">
      <alignment horizontal="center" vertical="center" wrapText="1"/>
    </xf>
    <xf numFmtId="49" fontId="96" fillId="5" borderId="16" xfId="1" applyNumberFormat="1" applyFill="1" applyBorder="1" applyAlignment="1">
      <alignment horizontal="left" vertical="center" wrapText="1"/>
    </xf>
    <xf numFmtId="49" fontId="96" fillId="0" borderId="11" xfId="1" applyNumberFormat="1" applyBorder="1" applyAlignment="1">
      <alignment horizontal="center" vertical="center" wrapText="1"/>
    </xf>
    <xf numFmtId="49" fontId="96" fillId="0" borderId="0" xfId="1" applyNumberFormat="1" applyAlignment="1">
      <alignment horizontal="center" vertical="center" wrapText="1"/>
    </xf>
    <xf numFmtId="49" fontId="96" fillId="5" borderId="1" xfId="1" applyNumberFormat="1" applyFill="1" applyBorder="1" applyAlignment="1">
      <alignment horizontal="center" vertical="center" wrapText="1"/>
    </xf>
    <xf numFmtId="49" fontId="96" fillId="0" borderId="1" xfId="1" applyNumberFormat="1" applyBorder="1" applyAlignment="1">
      <alignment vertical="center" wrapText="1"/>
    </xf>
    <xf numFmtId="49" fontId="96" fillId="0" borderId="0" xfId="1" applyNumberFormat="1" applyAlignment="1">
      <alignment horizontal="left" vertical="center" wrapText="1"/>
    </xf>
    <xf numFmtId="0" fontId="96" fillId="5" borderId="0" xfId="1" applyFill="1" applyAlignment="1">
      <alignment horizontal="left" vertical="center" wrapText="1"/>
    </xf>
    <xf numFmtId="14" fontId="96" fillId="0" borderId="1" xfId="0" applyNumberFormat="1" applyFont="1" applyBorder="1" applyAlignment="1">
      <alignment horizontal="center" vertical="center"/>
    </xf>
    <xf numFmtId="0" fontId="96" fillId="5" borderId="1" xfId="1" applyFill="1" applyBorder="1" applyAlignment="1">
      <alignment horizontal="center" vertical="center" wrapText="1"/>
    </xf>
    <xf numFmtId="164" fontId="96" fillId="0" borderId="0" xfId="1" applyNumberFormat="1" applyAlignment="1">
      <alignment horizontal="center" vertical="center" wrapText="1"/>
    </xf>
    <xf numFmtId="49" fontId="96" fillId="0" borderId="2" xfId="1" applyNumberFormat="1" applyBorder="1" applyAlignment="1">
      <alignment horizontal="center" vertical="center" wrapText="1"/>
    </xf>
    <xf numFmtId="0" fontId="96" fillId="0" borderId="1" xfId="0" applyFont="1" applyBorder="1" applyAlignment="1">
      <alignment vertical="center" wrapText="1"/>
    </xf>
    <xf numFmtId="0" fontId="96" fillId="0" borderId="1" xfId="1" applyBorder="1" applyAlignment="1">
      <alignment horizontal="left" vertical="center" wrapText="1"/>
    </xf>
    <xf numFmtId="0" fontId="96" fillId="0" borderId="4" xfId="1" applyBorder="1" applyAlignment="1">
      <alignment horizontal="left" vertical="center" wrapText="1"/>
    </xf>
    <xf numFmtId="0" fontId="96" fillId="0" borderId="6" xfId="1" applyBorder="1" applyAlignment="1">
      <alignment horizontal="left" vertical="center" wrapText="1"/>
    </xf>
    <xf numFmtId="0" fontId="96" fillId="0" borderId="7" xfId="1" applyBorder="1" applyAlignment="1">
      <alignment horizontal="left" vertical="center" wrapText="1"/>
    </xf>
    <xf numFmtId="0" fontId="96" fillId="0" borderId="2" xfId="1" applyBorder="1" applyAlignment="1">
      <alignment horizontal="left" vertical="center" wrapText="1"/>
    </xf>
    <xf numFmtId="49" fontId="96" fillId="5" borderId="17" xfId="1" applyNumberFormat="1" applyFill="1" applyBorder="1" applyAlignment="1">
      <alignment horizontal="left" vertical="center" wrapText="1"/>
    </xf>
    <xf numFmtId="0" fontId="96" fillId="0" borderId="14" xfId="1" applyBorder="1" applyAlignment="1">
      <alignment horizontal="center" vertical="center" wrapText="1"/>
    </xf>
    <xf numFmtId="0" fontId="96" fillId="0" borderId="20" xfId="1" applyBorder="1" applyAlignment="1">
      <alignment horizontal="center" vertical="center" wrapText="1"/>
    </xf>
    <xf numFmtId="164" fontId="96" fillId="0" borderId="15" xfId="1" applyNumberFormat="1" applyBorder="1" applyAlignment="1">
      <alignment horizontal="center" vertical="center" wrapText="1"/>
    </xf>
    <xf numFmtId="0" fontId="0" fillId="0" borderId="0" xfId="0" applyAlignment="1">
      <alignment horizontal="center" vertical="center" wrapText="1"/>
    </xf>
    <xf numFmtId="166" fontId="99" fillId="0" borderId="1" xfId="1" applyNumberFormat="1" applyFont="1" applyBorder="1" applyAlignment="1">
      <alignment horizontal="center" vertical="center" wrapText="1"/>
    </xf>
    <xf numFmtId="166" fontId="99" fillId="0" borderId="4" xfId="1" applyNumberFormat="1" applyFont="1" applyBorder="1" applyAlignment="1">
      <alignment horizontal="center" vertical="center" wrapText="1"/>
    </xf>
    <xf numFmtId="166" fontId="99" fillId="0" borderId="6" xfId="1" applyNumberFormat="1" applyFont="1" applyBorder="1" applyAlignment="1">
      <alignment horizontal="center" vertical="center" wrapText="1"/>
    </xf>
    <xf numFmtId="166" fontId="99" fillId="0" borderId="9" xfId="1" applyNumberFormat="1" applyFont="1" applyBorder="1" applyAlignment="1">
      <alignment horizontal="center" vertical="center" wrapText="1"/>
    </xf>
    <xf numFmtId="166" fontId="99" fillId="0" borderId="10" xfId="1" applyNumberFormat="1" applyFont="1" applyBorder="1" applyAlignment="1">
      <alignment horizontal="center" vertical="center" wrapText="1"/>
    </xf>
    <xf numFmtId="166" fontId="99" fillId="0" borderId="7" xfId="1" applyNumberFormat="1" applyFont="1" applyBorder="1" applyAlignment="1">
      <alignment horizontal="center" vertical="center" wrapText="1"/>
    </xf>
    <xf numFmtId="166" fontId="99" fillId="5" borderId="1" xfId="1" applyNumberFormat="1" applyFont="1" applyFill="1" applyBorder="1" applyAlignment="1">
      <alignment horizontal="center" vertical="center" wrapText="1"/>
    </xf>
    <xf numFmtId="166" fontId="99" fillId="0" borderId="11" xfId="1" applyNumberFormat="1" applyFont="1" applyBorder="1" applyAlignment="1">
      <alignment horizontal="center" vertical="center" wrapText="1"/>
    </xf>
    <xf numFmtId="166" fontId="99" fillId="0" borderId="21" xfId="1" applyNumberFormat="1" applyFont="1" applyBorder="1" applyAlignment="1">
      <alignment horizontal="center" vertical="center" wrapText="1"/>
    </xf>
    <xf numFmtId="166" fontId="99" fillId="0" borderId="19" xfId="1" applyNumberFormat="1" applyFont="1" applyBorder="1" applyAlignment="1">
      <alignment horizontal="center" vertical="center" wrapText="1"/>
    </xf>
    <xf numFmtId="166" fontId="99" fillId="0" borderId="15" xfId="1" applyNumberFormat="1" applyFont="1" applyBorder="1" applyAlignment="1">
      <alignment horizontal="center" vertical="center" wrapText="1"/>
    </xf>
    <xf numFmtId="0" fontId="96" fillId="6" borderId="0" xfId="1" applyFill="1" applyAlignment="1">
      <alignment horizontal="left" vertical="center" wrapText="1"/>
    </xf>
    <xf numFmtId="164" fontId="96" fillId="5" borderId="1" xfId="1" applyNumberFormat="1" applyFill="1" applyBorder="1" applyAlignment="1">
      <alignment horizontal="center" vertical="center" wrapText="1"/>
    </xf>
    <xf numFmtId="0" fontId="96" fillId="0" borderId="1" xfId="1" applyBorder="1" applyAlignment="1">
      <alignment vertical="center" wrapText="1"/>
    </xf>
    <xf numFmtId="0" fontId="96" fillId="0" borderId="5" xfId="1" applyBorder="1" applyAlignment="1">
      <alignment vertical="center" wrapText="1"/>
    </xf>
    <xf numFmtId="0" fontId="96" fillId="0" borderId="9" xfId="1" applyBorder="1" applyAlignment="1">
      <alignment vertical="center" wrapText="1"/>
    </xf>
    <xf numFmtId="0" fontId="96" fillId="0" borderId="14" xfId="1" applyBorder="1" applyAlignment="1">
      <alignment vertical="center" wrapText="1"/>
    </xf>
    <xf numFmtId="0" fontId="96" fillId="0" borderId="10" xfId="1" applyBorder="1" applyAlignment="1">
      <alignment vertical="center" wrapText="1"/>
    </xf>
    <xf numFmtId="0" fontId="96" fillId="0" borderId="6" xfId="1" applyBorder="1" applyAlignment="1">
      <alignment vertical="center" wrapText="1"/>
    </xf>
    <xf numFmtId="49" fontId="96" fillId="0" borderId="0" xfId="1" applyNumberFormat="1" applyAlignment="1">
      <alignment vertical="center" wrapText="1"/>
    </xf>
    <xf numFmtId="0" fontId="96" fillId="0" borderId="9" xfId="1" applyBorder="1" applyAlignment="1">
      <alignment horizontal="left" vertical="center" wrapText="1"/>
    </xf>
    <xf numFmtId="0" fontId="96" fillId="0" borderId="10" xfId="1" applyBorder="1" applyAlignment="1">
      <alignment horizontal="left" vertical="center" wrapText="1"/>
    </xf>
    <xf numFmtId="0" fontId="96" fillId="0" borderId="1" xfId="0" applyFont="1" applyBorder="1" applyAlignment="1">
      <alignment horizontal="left" vertical="center" wrapText="1"/>
    </xf>
    <xf numFmtId="0" fontId="96" fillId="0" borderId="0" xfId="0" applyFont="1" applyAlignment="1">
      <alignment horizontal="left" vertical="center" wrapText="1"/>
    </xf>
    <xf numFmtId="0" fontId="96" fillId="0" borderId="18" xfId="0" applyFont="1" applyBorder="1" applyAlignment="1">
      <alignment wrapText="1"/>
    </xf>
    <xf numFmtId="14" fontId="96" fillId="0" borderId="0" xfId="1" applyNumberFormat="1" applyAlignment="1">
      <alignment horizontal="left" vertical="center" wrapText="1"/>
    </xf>
    <xf numFmtId="49" fontId="0" fillId="0" borderId="1" xfId="1" applyNumberFormat="1" applyFont="1" applyBorder="1" applyAlignment="1">
      <alignment horizontal="center" vertical="center" wrapText="1"/>
    </xf>
    <xf numFmtId="0" fontId="0" fillId="0" borderId="0" xfId="1" applyFont="1" applyAlignment="1">
      <alignment horizontal="left" vertical="center" wrapText="1"/>
    </xf>
    <xf numFmtId="0" fontId="97" fillId="0" borderId="1" xfId="1" applyFont="1" applyBorder="1" applyAlignment="1">
      <alignment vertical="center" wrapText="1"/>
    </xf>
    <xf numFmtId="0" fontId="96" fillId="0" borderId="4" xfId="1" applyBorder="1" applyAlignment="1">
      <alignment vertical="center" wrapText="1"/>
    </xf>
    <xf numFmtId="49" fontId="96" fillId="0" borderId="6" xfId="1" applyNumberFormat="1" applyBorder="1" applyAlignment="1">
      <alignment vertical="center" wrapText="1"/>
    </xf>
    <xf numFmtId="0" fontId="96" fillId="0" borderId="7" xfId="1" applyBorder="1" applyAlignment="1">
      <alignment vertical="center" wrapText="1"/>
    </xf>
    <xf numFmtId="0" fontId="96" fillId="0" borderId="2" xfId="1" applyBorder="1" applyAlignment="1">
      <alignment vertical="center" wrapText="1"/>
    </xf>
    <xf numFmtId="0" fontId="0" fillId="0" borderId="1" xfId="1" applyFont="1" applyBorder="1" applyAlignment="1">
      <alignment vertical="center" wrapText="1"/>
    </xf>
    <xf numFmtId="0" fontId="0" fillId="0" borderId="1" xfId="1" applyFont="1" applyBorder="1" applyAlignment="1">
      <alignment horizontal="left" vertical="center" wrapText="1"/>
    </xf>
    <xf numFmtId="0" fontId="96" fillId="0" borderId="0" xfId="0" applyFont="1" applyAlignment="1">
      <alignment horizontal="left"/>
    </xf>
    <xf numFmtId="0" fontId="96" fillId="0" borderId="16" xfId="1" applyBorder="1" applyAlignment="1">
      <alignment horizontal="left" vertical="center" wrapText="1"/>
    </xf>
    <xf numFmtId="0" fontId="96" fillId="0" borderId="8" xfId="1" applyBorder="1" applyAlignment="1">
      <alignment horizontal="left" vertical="center" wrapText="1"/>
    </xf>
    <xf numFmtId="165" fontId="99" fillId="0" borderId="6" xfId="1" applyNumberFormat="1" applyFont="1" applyBorder="1" applyAlignment="1">
      <alignment horizontal="center" vertical="center" wrapText="1"/>
    </xf>
    <xf numFmtId="49" fontId="96" fillId="0" borderId="4" xfId="1" applyNumberFormat="1" applyBorder="1" applyAlignment="1">
      <alignment horizontal="left" vertical="center" wrapText="1"/>
    </xf>
    <xf numFmtId="49" fontId="0" fillId="0" borderId="1" xfId="1" applyNumberFormat="1" applyFont="1" applyBorder="1" applyAlignment="1">
      <alignment horizontal="left" vertical="center" wrapText="1"/>
    </xf>
    <xf numFmtId="0" fontId="0" fillId="0" borderId="1" xfId="1" applyFont="1" applyBorder="1" applyAlignment="1">
      <alignment horizontal="center" vertical="center" wrapText="1"/>
    </xf>
    <xf numFmtId="0" fontId="0" fillId="0" borderId="4" xfId="1" applyFont="1" applyBorder="1" applyAlignment="1">
      <alignment horizontal="left" vertical="center" wrapText="1"/>
    </xf>
    <xf numFmtId="49" fontId="0" fillId="0" borderId="6" xfId="1" applyNumberFormat="1" applyFont="1" applyBorder="1" applyAlignment="1">
      <alignment horizontal="left" vertical="center" wrapText="1"/>
    </xf>
    <xf numFmtId="0" fontId="0" fillId="0" borderId="6" xfId="1" applyFont="1" applyBorder="1" applyAlignment="1">
      <alignment horizontal="center" vertical="center" wrapText="1"/>
    </xf>
    <xf numFmtId="49" fontId="0" fillId="0" borderId="6" xfId="1" applyNumberFormat="1" applyFont="1" applyBorder="1" applyAlignment="1">
      <alignment horizontal="center" vertical="center" wrapText="1"/>
    </xf>
    <xf numFmtId="164" fontId="0" fillId="0" borderId="1" xfId="1" applyNumberFormat="1" applyFont="1" applyBorder="1" applyAlignment="1">
      <alignment horizontal="center" vertical="center" wrapText="1"/>
    </xf>
    <xf numFmtId="0" fontId="0" fillId="0" borderId="6" xfId="1" applyFont="1" applyBorder="1" applyAlignment="1">
      <alignment horizontal="left" vertical="center" wrapText="1"/>
    </xf>
    <xf numFmtId="0" fontId="0" fillId="0" borderId="9" xfId="1" applyFont="1" applyBorder="1" applyAlignment="1">
      <alignment horizontal="left" vertical="center" wrapText="1"/>
    </xf>
    <xf numFmtId="0" fontId="98" fillId="2" borderId="1" xfId="1" applyFont="1" applyFill="1" applyBorder="1" applyAlignment="1">
      <alignment vertical="center" wrapText="1"/>
    </xf>
    <xf numFmtId="0" fontId="100" fillId="0" borderId="1" xfId="0" applyFont="1" applyBorder="1" applyAlignment="1">
      <alignment vertical="center"/>
    </xf>
    <xf numFmtId="0" fontId="96" fillId="0" borderId="12" xfId="1" applyBorder="1" applyAlignment="1">
      <alignment vertical="center" wrapText="1"/>
    </xf>
    <xf numFmtId="0" fontId="96" fillId="0" borderId="1" xfId="0" applyFont="1" applyBorder="1" applyAlignment="1">
      <alignment vertical="center"/>
    </xf>
    <xf numFmtId="0" fontId="96" fillId="0" borderId="6" xfId="0" applyFont="1" applyBorder="1" applyAlignment="1">
      <alignment vertical="center" wrapText="1"/>
    </xf>
    <xf numFmtId="0" fontId="96" fillId="0" borderId="4" xfId="0" applyFont="1" applyBorder="1" applyAlignment="1">
      <alignment vertical="center" wrapText="1"/>
    </xf>
    <xf numFmtId="0" fontId="96" fillId="5" borderId="1" xfId="1" applyFill="1" applyBorder="1" applyAlignment="1">
      <alignment vertical="center" wrapText="1"/>
    </xf>
    <xf numFmtId="0" fontId="96" fillId="0" borderId="0" xfId="1" applyAlignment="1">
      <alignment vertical="center" wrapText="1"/>
    </xf>
    <xf numFmtId="0" fontId="0" fillId="0" borderId="6" xfId="0" applyBorder="1" applyAlignment="1">
      <alignment vertical="center" wrapText="1"/>
    </xf>
    <xf numFmtId="164" fontId="97" fillId="0" borderId="1" xfId="1" applyNumberFormat="1" applyFont="1" applyBorder="1" applyAlignment="1">
      <alignment horizontal="center" vertical="center" wrapText="1"/>
    </xf>
    <xf numFmtId="164" fontId="99" fillId="0" borderId="1" xfId="1" applyNumberFormat="1" applyFont="1" applyBorder="1" applyAlignment="1">
      <alignment horizontal="center" vertical="center" wrapText="1"/>
    </xf>
    <xf numFmtId="0" fontId="0" fillId="0" borderId="6" xfId="1" applyFont="1" applyBorder="1" applyAlignment="1">
      <alignment vertical="center" wrapText="1"/>
    </xf>
    <xf numFmtId="49" fontId="98" fillId="2" borderId="1" xfId="1" applyNumberFormat="1" applyFont="1" applyFill="1" applyBorder="1" applyAlignment="1">
      <alignment horizontal="center" vertical="center" wrapText="1"/>
    </xf>
    <xf numFmtId="0" fontId="96" fillId="0" borderId="0" xfId="0" applyFont="1" applyAlignment="1">
      <alignment wrapText="1"/>
    </xf>
    <xf numFmtId="0" fontId="0" fillId="0" borderId="0" xfId="0" applyAlignment="1">
      <alignment vertical="center" wrapText="1"/>
    </xf>
    <xf numFmtId="164" fontId="0" fillId="0" borderId="6" xfId="1" applyNumberFormat="1" applyFont="1" applyBorder="1" applyAlignment="1">
      <alignment horizontal="center" vertical="center" wrapText="1"/>
    </xf>
    <xf numFmtId="0" fontId="0" fillId="0" borderId="1" xfId="0" applyBorder="1" applyAlignment="1">
      <alignment vertical="center" wrapText="1"/>
    </xf>
    <xf numFmtId="0" fontId="102" fillId="0" borderId="0" xfId="0" applyFont="1"/>
    <xf numFmtId="0" fontId="0" fillId="0" borderId="1" xfId="0" applyBorder="1"/>
    <xf numFmtId="3" fontId="0" fillId="0" borderId="1" xfId="1" applyNumberFormat="1" applyFont="1" applyBorder="1" applyAlignment="1">
      <alignment horizontal="center" vertical="center" wrapText="1"/>
    </xf>
    <xf numFmtId="49" fontId="98" fillId="2" borderId="1" xfId="1" applyNumberFormat="1" applyFont="1" applyFill="1" applyBorder="1" applyAlignment="1">
      <alignment horizontal="justify" vertical="center" wrapText="1"/>
    </xf>
    <xf numFmtId="0" fontId="96" fillId="0" borderId="1" xfId="1" applyBorder="1" applyAlignment="1">
      <alignment horizontal="justify" vertical="center" wrapText="1"/>
    </xf>
    <xf numFmtId="0" fontId="96" fillId="6" borderId="1" xfId="1" applyFill="1" applyBorder="1" applyAlignment="1">
      <alignment horizontal="justify" vertical="center" wrapText="1"/>
    </xf>
    <xf numFmtId="49" fontId="96" fillId="0" borderId="1" xfId="1" applyNumberFormat="1" applyBorder="1" applyAlignment="1">
      <alignment horizontal="justify" vertical="center" wrapText="1"/>
    </xf>
    <xf numFmtId="0" fontId="96" fillId="0" borderId="6" xfId="1" applyBorder="1" applyAlignment="1">
      <alignment horizontal="justify" vertical="center" wrapText="1"/>
    </xf>
    <xf numFmtId="0" fontId="96" fillId="0" borderId="9" xfId="1" applyBorder="1" applyAlignment="1">
      <alignment horizontal="justify" vertical="center" wrapText="1"/>
    </xf>
    <xf numFmtId="0" fontId="96" fillId="0" borderId="0" xfId="0" applyFont="1" applyAlignment="1">
      <alignment horizontal="justify" wrapText="1"/>
    </xf>
    <xf numFmtId="14" fontId="0" fillId="0" borderId="1" xfId="1" applyNumberFormat="1" applyFont="1" applyBorder="1" applyAlignment="1">
      <alignment horizontal="center" vertical="center" wrapText="1"/>
    </xf>
    <xf numFmtId="0" fontId="0" fillId="0" borderId="9" xfId="1" applyFont="1" applyBorder="1" applyAlignment="1">
      <alignment horizontal="center" vertical="center" wrapText="1"/>
    </xf>
    <xf numFmtId="0" fontId="97" fillId="0" borderId="1" xfId="1" applyFont="1" applyBorder="1" applyAlignment="1">
      <alignment horizontal="left" vertical="center" wrapText="1"/>
    </xf>
    <xf numFmtId="0" fontId="0" fillId="0" borderId="0" xfId="1" applyFont="1" applyAlignment="1">
      <alignment horizontal="center" vertical="center" wrapText="1"/>
    </xf>
    <xf numFmtId="164" fontId="0" fillId="0" borderId="0" xfId="1" applyNumberFormat="1" applyFont="1" applyAlignment="1">
      <alignment horizontal="center" vertical="center" wrapText="1"/>
    </xf>
    <xf numFmtId="0" fontId="0" fillId="0" borderId="5" xfId="1" applyFont="1" applyBorder="1" applyAlignment="1">
      <alignment horizontal="center" vertical="center" wrapText="1"/>
    </xf>
    <xf numFmtId="0" fontId="0" fillId="0" borderId="7" xfId="1" applyFont="1" applyBorder="1" applyAlignment="1">
      <alignment horizontal="center" vertical="center" wrapText="1"/>
    </xf>
    <xf numFmtId="0" fontId="0" fillId="0" borderId="1" xfId="0" applyBorder="1" applyAlignment="1">
      <alignment horizontal="center" vertical="center"/>
    </xf>
    <xf numFmtId="0" fontId="0" fillId="5" borderId="1" xfId="1" applyFont="1" applyFill="1" applyBorder="1" applyAlignment="1">
      <alignment horizontal="center" vertical="center" wrapText="1"/>
    </xf>
    <xf numFmtId="0" fontId="0" fillId="0" borderId="5" xfId="1" applyFont="1" applyBorder="1" applyAlignment="1">
      <alignment horizontal="left" vertical="center" wrapText="1"/>
    </xf>
    <xf numFmtId="164" fontId="99" fillId="0" borderId="11" xfId="1" applyNumberFormat="1" applyFont="1" applyBorder="1" applyAlignment="1">
      <alignment horizontal="center" vertical="center" wrapText="1"/>
    </xf>
    <xf numFmtId="0" fontId="98" fillId="7" borderId="1" xfId="1" applyFont="1" applyFill="1" applyBorder="1" applyAlignment="1">
      <alignment horizontal="center" vertical="center" wrapText="1"/>
    </xf>
    <xf numFmtId="43" fontId="98" fillId="7" borderId="1" xfId="1" applyNumberFormat="1" applyFont="1" applyFill="1" applyBorder="1" applyAlignment="1">
      <alignment horizontal="center" vertical="center" wrapText="1"/>
    </xf>
    <xf numFmtId="43" fontId="96" fillId="0" borderId="0" xfId="1" applyNumberFormat="1" applyAlignment="1">
      <alignment horizontal="center" vertical="center" wrapText="1"/>
    </xf>
    <xf numFmtId="43" fontId="96" fillId="0" borderId="1" xfId="1" applyNumberFormat="1" applyBorder="1" applyAlignment="1">
      <alignment horizontal="center" vertical="center" wrapText="1"/>
    </xf>
    <xf numFmtId="43" fontId="96" fillId="5" borderId="1" xfId="1" applyNumberFormat="1" applyFill="1" applyBorder="1" applyAlignment="1">
      <alignment horizontal="center" vertical="center" wrapText="1"/>
    </xf>
    <xf numFmtId="43" fontId="96" fillId="6" borderId="1" xfId="1" applyNumberFormat="1" applyFill="1" applyBorder="1" applyAlignment="1">
      <alignment horizontal="center" vertical="center" wrapText="1"/>
    </xf>
    <xf numFmtId="37" fontId="0" fillId="0" borderId="6" xfId="3137" applyNumberFormat="1" applyFont="1" applyBorder="1" applyAlignment="1">
      <alignment horizontal="center" vertical="center" wrapText="1"/>
    </xf>
    <xf numFmtId="0" fontId="98" fillId="2" borderId="6" xfId="1" applyFont="1" applyFill="1" applyBorder="1" applyAlignment="1">
      <alignment horizontal="center" vertical="center" wrapText="1"/>
    </xf>
    <xf numFmtId="43" fontId="96" fillId="0" borderId="7" xfId="1" applyNumberFormat="1" applyBorder="1" applyAlignment="1">
      <alignment horizontal="center" vertical="center" wrapText="1"/>
    </xf>
    <xf numFmtId="0" fontId="97" fillId="0" borderId="8" xfId="1" applyFont="1" applyBorder="1" applyAlignment="1">
      <alignment horizontal="center" vertical="center" wrapText="1"/>
    </xf>
    <xf numFmtId="0" fontId="97" fillId="0" borderId="22" xfId="1" applyFont="1" applyBorder="1" applyAlignment="1">
      <alignment horizontal="center" vertical="center" wrapText="1"/>
    </xf>
    <xf numFmtId="165" fontId="99" fillId="0" borderId="22" xfId="1" applyNumberFormat="1" applyFont="1" applyBorder="1" applyAlignment="1">
      <alignment horizontal="center" vertical="center" wrapText="1"/>
    </xf>
    <xf numFmtId="9" fontId="96" fillId="0" borderId="1" xfId="1" applyNumberFormat="1" applyBorder="1" applyAlignment="1">
      <alignment horizontal="center" vertical="center" wrapText="1"/>
    </xf>
    <xf numFmtId="9" fontId="97" fillId="0" borderId="1" xfId="1" applyNumberFormat="1" applyFont="1" applyBorder="1" applyAlignment="1">
      <alignment horizontal="center" vertical="center" wrapText="1"/>
    </xf>
    <xf numFmtId="9" fontId="0" fillId="0" borderId="4" xfId="1" applyNumberFormat="1" applyFont="1" applyBorder="1" applyAlignment="1">
      <alignment horizontal="center" vertical="center" wrapText="1"/>
    </xf>
    <xf numFmtId="9" fontId="97" fillId="0" borderId="22" xfId="1" applyNumberFormat="1" applyFont="1" applyBorder="1" applyAlignment="1">
      <alignment horizontal="center" vertical="center" wrapText="1"/>
    </xf>
    <xf numFmtId="9" fontId="97" fillId="0" borderId="4" xfId="1" applyNumberFormat="1" applyFont="1" applyBorder="1" applyAlignment="1">
      <alignment horizontal="center" vertical="center" wrapText="1"/>
    </xf>
    <xf numFmtId="9" fontId="98" fillId="2" borderId="1" xfId="1" applyNumberFormat="1" applyFont="1" applyFill="1" applyBorder="1" applyAlignment="1">
      <alignment horizontal="center" vertical="center" wrapText="1"/>
    </xf>
    <xf numFmtId="9" fontId="96" fillId="5" borderId="1" xfId="1" applyNumberFormat="1" applyFill="1" applyBorder="1" applyAlignment="1">
      <alignment horizontal="center" vertical="center" wrapText="1"/>
    </xf>
    <xf numFmtId="9" fontId="0" fillId="0" borderId="1" xfId="1" applyNumberFormat="1" applyFont="1" applyBorder="1" applyAlignment="1">
      <alignment horizontal="center" vertical="center" wrapText="1"/>
    </xf>
    <xf numFmtId="9" fontId="0" fillId="5" borderId="1" xfId="1" applyNumberFormat="1" applyFont="1" applyFill="1" applyBorder="1" applyAlignment="1">
      <alignment horizontal="center" vertical="center" wrapText="1"/>
    </xf>
    <xf numFmtId="9" fontId="96" fillId="0" borderId="5" xfId="1" applyNumberFormat="1" applyBorder="1" applyAlignment="1">
      <alignment horizontal="center" vertical="center" wrapText="1"/>
    </xf>
    <xf numFmtId="9" fontId="96" fillId="0" borderId="6" xfId="1" applyNumberFormat="1" applyBorder="1" applyAlignment="1">
      <alignment horizontal="center" vertical="center" wrapText="1"/>
    </xf>
    <xf numFmtId="9" fontId="96" fillId="0" borderId="0" xfId="1" applyNumberFormat="1" applyAlignment="1">
      <alignment horizontal="center" vertical="center" wrapText="1"/>
    </xf>
    <xf numFmtId="2" fontId="98" fillId="2" borderId="1" xfId="1" applyNumberFormat="1" applyFont="1" applyFill="1" applyBorder="1" applyAlignment="1">
      <alignment horizontal="center" vertical="center" wrapText="1"/>
    </xf>
    <xf numFmtId="2" fontId="96" fillId="0" borderId="1" xfId="1" applyNumberFormat="1" applyBorder="1" applyAlignment="1">
      <alignment horizontal="center" vertical="center" wrapText="1"/>
    </xf>
    <xf numFmtId="2" fontId="0" fillId="0" borderId="1" xfId="1" applyNumberFormat="1" applyFont="1" applyBorder="1" applyAlignment="1">
      <alignment horizontal="center" vertical="center" wrapText="1"/>
    </xf>
    <xf numFmtId="0" fontId="97" fillId="0" borderId="0" xfId="1" applyFont="1" applyAlignment="1">
      <alignment horizontal="center" vertical="center" wrapText="1"/>
    </xf>
    <xf numFmtId="43" fontId="96" fillId="4" borderId="4" xfId="3137" applyFont="1" applyFill="1" applyBorder="1" applyAlignment="1">
      <alignment horizontal="center" vertical="center" wrapText="1"/>
    </xf>
    <xf numFmtId="43" fontId="96" fillId="0" borderId="1" xfId="3137" applyFont="1" applyBorder="1" applyAlignment="1">
      <alignment horizontal="center" vertical="center" wrapText="1"/>
    </xf>
    <xf numFmtId="0" fontId="96" fillId="0" borderId="1" xfId="0" applyFont="1" applyBorder="1" applyAlignment="1">
      <alignment horizontal="center" vertical="center" wrapText="1"/>
    </xf>
    <xf numFmtId="43" fontId="96" fillId="0" borderId="0" xfId="3137" applyFont="1" applyAlignment="1">
      <alignment horizontal="center" vertical="center" wrapText="1"/>
    </xf>
    <xf numFmtId="0" fontId="0" fillId="0" borderId="0" xfId="0" applyAlignment="1">
      <alignment horizontal="center"/>
    </xf>
    <xf numFmtId="0" fontId="0" fillId="0" borderId="1" xfId="0" applyBorder="1" applyAlignment="1">
      <alignment horizontal="center" vertical="center" wrapText="1"/>
    </xf>
    <xf numFmtId="166" fontId="99" fillId="5" borderId="11" xfId="1" applyNumberFormat="1" applyFont="1" applyFill="1" applyBorder="1" applyAlignment="1">
      <alignment horizontal="center" vertical="center" wrapText="1"/>
    </xf>
    <xf numFmtId="9" fontId="0" fillId="0" borderId="1" xfId="0" applyNumberFormat="1" applyBorder="1" applyAlignment="1">
      <alignment horizontal="center" vertical="center"/>
    </xf>
    <xf numFmtId="14" fontId="0" fillId="5" borderId="1" xfId="1" applyNumberFormat="1" applyFont="1" applyFill="1" applyBorder="1" applyAlignment="1">
      <alignment horizontal="center" vertical="center" wrapText="1"/>
    </xf>
    <xf numFmtId="2" fontId="0" fillId="0" borderId="0" xfId="1" applyNumberFormat="1" applyFont="1" applyAlignment="1">
      <alignment horizontal="center" vertical="center" wrapText="1"/>
    </xf>
    <xf numFmtId="2" fontId="0" fillId="3" borderId="4" xfId="1" applyNumberFormat="1" applyFont="1" applyFill="1" applyBorder="1" applyAlignment="1">
      <alignment horizontal="center" vertical="center" wrapText="1"/>
    </xf>
    <xf numFmtId="16" fontId="0" fillId="0" borderId="1" xfId="1" applyNumberFormat="1" applyFont="1" applyBorder="1" applyAlignment="1">
      <alignment horizontal="center" vertical="center" wrapText="1"/>
    </xf>
    <xf numFmtId="49" fontId="0" fillId="0" borderId="0" xfId="1" applyNumberFormat="1" applyFont="1" applyAlignment="1">
      <alignment horizontal="center" vertical="center" wrapText="1"/>
    </xf>
    <xf numFmtId="9" fontId="0" fillId="0" borderId="0" xfId="0" applyNumberFormat="1" applyAlignment="1">
      <alignment horizontal="center" vertical="center"/>
    </xf>
    <xf numFmtId="167" fontId="96" fillId="4" borderId="4" xfId="3137" applyNumberFormat="1" applyFont="1" applyFill="1" applyBorder="1" applyAlignment="1">
      <alignment horizontal="center" vertical="center" wrapText="1"/>
    </xf>
    <xf numFmtId="167" fontId="0" fillId="0" borderId="1" xfId="3137" applyNumberFormat="1" applyFont="1" applyBorder="1" applyAlignment="1">
      <alignment horizontal="center" vertical="center" wrapText="1"/>
    </xf>
    <xf numFmtId="167" fontId="96" fillId="0" borderId="1" xfId="3137" applyNumberFormat="1" applyFont="1" applyBorder="1" applyAlignment="1">
      <alignment horizontal="center" vertical="center" wrapText="1"/>
    </xf>
    <xf numFmtId="167" fontId="96" fillId="0" borderId="1" xfId="0" applyNumberFormat="1" applyFont="1" applyBorder="1" applyAlignment="1">
      <alignment vertical="center"/>
    </xf>
    <xf numFmtId="167" fontId="96" fillId="0" borderId="1" xfId="0" applyNumberFormat="1" applyFont="1" applyBorder="1" applyAlignment="1">
      <alignment horizontal="right" vertical="center"/>
    </xf>
    <xf numFmtId="167" fontId="96" fillId="0" borderId="7" xfId="3137" applyNumberFormat="1" applyFont="1" applyBorder="1" applyAlignment="1">
      <alignment horizontal="center" vertical="center" wrapText="1"/>
    </xf>
    <xf numFmtId="167" fontId="96" fillId="0" borderId="0" xfId="3137" applyNumberFormat="1" applyFont="1" applyAlignment="1">
      <alignment horizontal="center" vertical="center" wrapText="1"/>
    </xf>
    <xf numFmtId="0" fontId="0" fillId="0" borderId="1" xfId="0" applyBorder="1" applyAlignment="1">
      <alignment horizontal="center"/>
    </xf>
    <xf numFmtId="167" fontId="96" fillId="0" borderId="0" xfId="3137" applyNumberFormat="1" applyFont="1" applyBorder="1" applyAlignment="1">
      <alignment horizontal="center" vertical="center" wrapText="1"/>
    </xf>
    <xf numFmtId="167" fontId="97" fillId="0" borderId="0" xfId="3137" applyNumberFormat="1" applyFont="1" applyBorder="1" applyAlignment="1">
      <alignment horizontal="center" vertical="center" wrapText="1"/>
    </xf>
    <xf numFmtId="167" fontId="0" fillId="0" borderId="1" xfId="1" applyNumberFormat="1" applyFont="1" applyBorder="1" applyAlignment="1">
      <alignment horizontal="center" vertical="center" wrapText="1"/>
    </xf>
    <xf numFmtId="167" fontId="107" fillId="0" borderId="0" xfId="3137" applyNumberFormat="1" applyFont="1" applyBorder="1" applyAlignment="1">
      <alignment horizontal="right" vertical="center"/>
    </xf>
    <xf numFmtId="167" fontId="0" fillId="5" borderId="1" xfId="3137" applyNumberFormat="1" applyFont="1" applyFill="1" applyBorder="1" applyAlignment="1">
      <alignment horizontal="center" vertical="center" wrapText="1"/>
    </xf>
    <xf numFmtId="167" fontId="100" fillId="0" borderId="1" xfId="3137" applyNumberFormat="1" applyFont="1" applyBorder="1" applyAlignment="1">
      <alignment horizontal="center" vertical="center" wrapText="1"/>
    </xf>
    <xf numFmtId="0" fontId="0" fillId="0" borderId="1" xfId="0" applyBorder="1" applyAlignment="1">
      <alignment wrapText="1"/>
    </xf>
    <xf numFmtId="16" fontId="0" fillId="0" borderId="0" xfId="0" applyNumberFormat="1"/>
    <xf numFmtId="13" fontId="0" fillId="0" borderId="1" xfId="1" applyNumberFormat="1" applyFont="1" applyBorder="1" applyAlignment="1">
      <alignment horizontal="center" vertical="center" wrapText="1"/>
    </xf>
    <xf numFmtId="14" fontId="0" fillId="0" borderId="6" xfId="1" applyNumberFormat="1" applyFont="1" applyBorder="1" applyAlignment="1">
      <alignment horizontal="center" vertical="center" wrapText="1"/>
    </xf>
    <xf numFmtId="43" fontId="96" fillId="0" borderId="4" xfId="1" applyNumberFormat="1" applyBorder="1" applyAlignment="1">
      <alignment horizontal="center" vertical="center" wrapText="1"/>
    </xf>
    <xf numFmtId="43" fontId="96" fillId="0" borderId="10" xfId="1" applyNumberFormat="1" applyBorder="1" applyAlignment="1">
      <alignment horizontal="center" vertical="center" wrapText="1"/>
    </xf>
    <xf numFmtId="0" fontId="96" fillId="0" borderId="6" xfId="0" applyFont="1" applyBorder="1" applyAlignment="1">
      <alignment horizontal="center" vertical="center" wrapText="1"/>
    </xf>
    <xf numFmtId="0" fontId="0" fillId="0" borderId="6" xfId="0" applyBorder="1" applyAlignment="1">
      <alignment horizontal="center" vertical="center" wrapText="1"/>
    </xf>
    <xf numFmtId="167" fontId="96" fillId="6" borderId="1" xfId="3137" applyNumberFormat="1" applyFont="1" applyFill="1" applyBorder="1" applyAlignment="1">
      <alignment horizontal="center" vertical="center" wrapText="1"/>
    </xf>
    <xf numFmtId="43" fontId="96" fillId="0" borderId="1" xfId="3137" applyFont="1" applyBorder="1" applyAlignment="1">
      <alignment horizontal="center" vertical="center"/>
    </xf>
    <xf numFmtId="14" fontId="96" fillId="0" borderId="6" xfId="1" applyNumberFormat="1" applyBorder="1" applyAlignment="1">
      <alignment horizontal="center" vertical="center" wrapText="1"/>
    </xf>
    <xf numFmtId="4" fontId="96" fillId="0" borderId="0" xfId="1" applyNumberFormat="1" applyAlignment="1">
      <alignment horizontal="left" vertical="center" wrapText="1"/>
    </xf>
    <xf numFmtId="43" fontId="0" fillId="0" borderId="1" xfId="1" applyNumberFormat="1" applyFont="1" applyBorder="1" applyAlignment="1">
      <alignment horizontal="center" vertical="center" wrapText="1"/>
    </xf>
    <xf numFmtId="167" fontId="96" fillId="0" borderId="11" xfId="3137" applyNumberFormat="1" applyFont="1" applyBorder="1" applyAlignment="1">
      <alignment horizontal="center" vertical="center" wrapText="1"/>
    </xf>
    <xf numFmtId="3" fontId="103" fillId="0" borderId="1" xfId="0" applyNumberFormat="1" applyFont="1" applyBorder="1"/>
    <xf numFmtId="2" fontId="0" fillId="0" borderId="6" xfId="1" applyNumberFormat="1" applyFont="1" applyBorder="1" applyAlignment="1">
      <alignment horizontal="center" vertical="center" wrapText="1"/>
    </xf>
    <xf numFmtId="43" fontId="96" fillId="0" borderId="6" xfId="3137" applyFont="1" applyBorder="1" applyAlignment="1">
      <alignment horizontal="center" vertical="center" wrapText="1"/>
    </xf>
    <xf numFmtId="167" fontId="96" fillId="0" borderId="6" xfId="3137" applyNumberFormat="1" applyFont="1" applyBorder="1" applyAlignment="1">
      <alignment horizontal="center" vertical="center" wrapText="1"/>
    </xf>
    <xf numFmtId="43" fontId="96" fillId="0" borderId="6" xfId="1" applyNumberFormat="1" applyBorder="1" applyAlignment="1">
      <alignment horizontal="center" vertical="center" wrapText="1"/>
    </xf>
    <xf numFmtId="43" fontId="0" fillId="0" borderId="6" xfId="3137" applyFont="1" applyBorder="1" applyAlignment="1">
      <alignment horizontal="center" vertical="center" wrapText="1"/>
    </xf>
    <xf numFmtId="9" fontId="0" fillId="0" borderId="6" xfId="1" applyNumberFormat="1" applyFont="1" applyBorder="1" applyAlignment="1">
      <alignment horizontal="center" vertical="center" wrapText="1"/>
    </xf>
    <xf numFmtId="167" fontId="0" fillId="0" borderId="6" xfId="3137" applyNumberFormat="1" applyFont="1" applyBorder="1" applyAlignment="1">
      <alignment horizontal="center" vertical="center" wrapText="1"/>
    </xf>
    <xf numFmtId="49" fontId="96" fillId="5" borderId="1" xfId="1" applyNumberFormat="1" applyFill="1" applyBorder="1" applyAlignment="1">
      <alignment horizontal="justify" vertical="center" wrapText="1" shrinkToFit="1"/>
    </xf>
    <xf numFmtId="49" fontId="96" fillId="0" borderId="6" xfId="1" applyNumberFormat="1" applyBorder="1" applyAlignment="1">
      <alignment horizontal="center" vertical="center" wrapText="1" shrinkToFit="1"/>
    </xf>
    <xf numFmtId="49" fontId="96" fillId="0" borderId="1" xfId="1" applyNumberFormat="1" applyBorder="1" applyAlignment="1">
      <alignment horizontal="center" vertical="center" wrapText="1" shrinkToFit="1"/>
    </xf>
    <xf numFmtId="0" fontId="0" fillId="5" borderId="1" xfId="0" applyFill="1" applyBorder="1" applyAlignment="1">
      <alignment horizontal="center" vertical="center" wrapText="1"/>
    </xf>
    <xf numFmtId="0" fontId="0" fillId="0" borderId="12" xfId="1" applyFont="1" applyBorder="1" applyAlignment="1">
      <alignment horizontal="center" vertical="center" wrapText="1"/>
    </xf>
    <xf numFmtId="9" fontId="96" fillId="0" borderId="9" xfId="1" applyNumberFormat="1" applyBorder="1" applyAlignment="1">
      <alignment horizontal="center" vertical="center" wrapText="1"/>
    </xf>
    <xf numFmtId="167" fontId="96" fillId="0" borderId="9" xfId="3137" applyNumberFormat="1" applyFont="1" applyBorder="1" applyAlignment="1">
      <alignment horizontal="center" vertical="center" wrapText="1"/>
    </xf>
    <xf numFmtId="2" fontId="0" fillId="0" borderId="9" xfId="1" applyNumberFormat="1" applyFont="1" applyBorder="1" applyAlignment="1">
      <alignment horizontal="center" vertical="center" wrapText="1"/>
    </xf>
    <xf numFmtId="14" fontId="0" fillId="0" borderId="9" xfId="1" applyNumberFormat="1" applyFont="1" applyBorder="1" applyAlignment="1">
      <alignment horizontal="center" vertical="center" wrapText="1"/>
    </xf>
    <xf numFmtId="43" fontId="96" fillId="0" borderId="9" xfId="3137" applyFont="1" applyBorder="1" applyAlignment="1">
      <alignment horizontal="center" vertical="center" wrapText="1"/>
    </xf>
    <xf numFmtId="167" fontId="0" fillId="0" borderId="9" xfId="3137" applyNumberFormat="1" applyFont="1" applyBorder="1" applyAlignment="1">
      <alignment horizontal="center" vertical="center" wrapText="1"/>
    </xf>
    <xf numFmtId="2" fontId="0" fillId="0" borderId="5" xfId="1" applyNumberFormat="1" applyFont="1" applyBorder="1" applyAlignment="1">
      <alignment horizontal="center" vertical="center" wrapText="1"/>
    </xf>
    <xf numFmtId="14" fontId="0" fillId="0" borderId="5" xfId="1" applyNumberFormat="1" applyFont="1" applyBorder="1" applyAlignment="1">
      <alignment horizontal="center" vertical="center" wrapText="1"/>
    </xf>
    <xf numFmtId="43" fontId="96" fillId="0" borderId="5" xfId="3137" applyFont="1" applyBorder="1" applyAlignment="1">
      <alignment horizontal="center" vertical="center" wrapText="1"/>
    </xf>
    <xf numFmtId="167" fontId="96" fillId="0" borderId="5" xfId="3137" applyNumberFormat="1" applyFont="1" applyBorder="1" applyAlignment="1">
      <alignment horizontal="center" vertical="center" wrapText="1"/>
    </xf>
    <xf numFmtId="9" fontId="96" fillId="0" borderId="15" xfId="1" applyNumberFormat="1" applyBorder="1" applyAlignment="1">
      <alignment horizontal="center" vertical="center" wrapText="1"/>
    </xf>
    <xf numFmtId="43" fontId="0" fillId="0" borderId="9" xfId="3137" applyFont="1" applyBorder="1" applyAlignment="1">
      <alignment horizontal="center" vertical="center" wrapText="1"/>
    </xf>
    <xf numFmtId="9" fontId="96" fillId="0" borderId="1" xfId="1" applyNumberFormat="1" applyBorder="1" applyAlignment="1">
      <alignment horizontal="left" vertical="center" wrapText="1"/>
    </xf>
    <xf numFmtId="9" fontId="0" fillId="0" borderId="4" xfId="1" applyNumberFormat="1" applyFont="1" applyBorder="1" applyAlignment="1">
      <alignment horizontal="left" vertical="center" wrapText="1"/>
    </xf>
    <xf numFmtId="9" fontId="96" fillId="0" borderId="22" xfId="1" applyNumberFormat="1" applyBorder="1" applyAlignment="1">
      <alignment horizontal="center" vertical="center" wrapText="1"/>
    </xf>
    <xf numFmtId="9" fontId="96" fillId="0" borderId="7" xfId="1" applyNumberFormat="1" applyBorder="1" applyAlignment="1">
      <alignment horizontal="center" vertical="center" wrapText="1"/>
    </xf>
    <xf numFmtId="9" fontId="106" fillId="0" borderId="1" xfId="1" applyNumberFormat="1" applyFont="1" applyBorder="1" applyAlignment="1">
      <alignment horizontal="center" vertical="center" wrapText="1"/>
    </xf>
    <xf numFmtId="9" fontId="96" fillId="0" borderId="4" xfId="1" applyNumberFormat="1" applyBorder="1" applyAlignment="1">
      <alignment horizontal="center" vertical="center" wrapText="1"/>
    </xf>
    <xf numFmtId="9" fontId="0" fillId="0" borderId="7" xfId="1" applyNumberFormat="1" applyFont="1" applyBorder="1" applyAlignment="1">
      <alignment horizontal="center" vertical="center" wrapText="1"/>
    </xf>
    <xf numFmtId="9" fontId="96" fillId="0" borderId="10" xfId="1" applyNumberFormat="1" applyBorder="1" applyAlignment="1">
      <alignment horizontal="center" vertical="center" wrapText="1"/>
    </xf>
    <xf numFmtId="49" fontId="96" fillId="5" borderId="1" xfId="1" applyNumberFormat="1" applyFill="1" applyBorder="1" applyAlignment="1">
      <alignment horizontal="center" vertical="center" wrapText="1" shrinkToFit="1"/>
    </xf>
    <xf numFmtId="49" fontId="97" fillId="0" borderId="1" xfId="1" applyNumberFormat="1" applyFont="1" applyBorder="1" applyAlignment="1">
      <alignment horizontal="center" vertical="center" wrapText="1" shrinkToFit="1"/>
    </xf>
    <xf numFmtId="49" fontId="97" fillId="0" borderId="22" xfId="1" applyNumberFormat="1" applyFont="1" applyBorder="1" applyAlignment="1">
      <alignment horizontal="center" vertical="center" wrapText="1" shrinkToFit="1"/>
    </xf>
    <xf numFmtId="0" fontId="96" fillId="0" borderId="1" xfId="0" applyFont="1" applyBorder="1" applyAlignment="1">
      <alignment horizontal="center" vertical="center" wrapText="1" shrinkToFit="1"/>
    </xf>
    <xf numFmtId="49" fontId="0" fillId="5" borderId="1" xfId="1" applyNumberFormat="1" applyFont="1" applyFill="1" applyBorder="1" applyAlignment="1">
      <alignment horizontal="center" vertical="center" wrapText="1" shrinkToFit="1"/>
    </xf>
    <xf numFmtId="0" fontId="96" fillId="0" borderId="1" xfId="1" applyBorder="1" applyAlignment="1">
      <alignment horizontal="center" vertical="center" wrapText="1" shrinkToFit="1"/>
    </xf>
    <xf numFmtId="14" fontId="96" fillId="5" borderId="1" xfId="1" applyNumberFormat="1" applyFill="1" applyBorder="1" applyAlignment="1">
      <alignment horizontal="center" vertical="center" wrapText="1" shrinkToFit="1"/>
    </xf>
    <xf numFmtId="14" fontId="0" fillId="5" borderId="1" xfId="1" applyNumberFormat="1" applyFont="1" applyFill="1" applyBorder="1" applyAlignment="1">
      <alignment horizontal="center" vertical="center" wrapText="1" shrinkToFit="1"/>
    </xf>
    <xf numFmtId="0" fontId="0" fillId="0" borderId="6" xfId="1" applyFont="1" applyBorder="1" applyAlignment="1">
      <alignment horizontal="center" vertical="center" wrapText="1" shrinkToFit="1"/>
    </xf>
    <xf numFmtId="49" fontId="96" fillId="5" borderId="6" xfId="1" applyNumberFormat="1" applyFill="1" applyBorder="1" applyAlignment="1">
      <alignment horizontal="center" vertical="center" wrapText="1" shrinkToFit="1"/>
    </xf>
    <xf numFmtId="0" fontId="105" fillId="0" borderId="1" xfId="0" applyFont="1" applyBorder="1" applyAlignment="1">
      <alignment horizontal="center" vertical="center" wrapText="1"/>
    </xf>
    <xf numFmtId="49" fontId="96" fillId="5" borderId="0" xfId="1" applyNumberFormat="1" applyFill="1" applyAlignment="1">
      <alignment horizontal="center" vertical="center" wrapText="1" shrinkToFit="1"/>
    </xf>
    <xf numFmtId="0" fontId="0" fillId="0" borderId="1" xfId="0" applyBorder="1" applyAlignment="1">
      <alignment horizontal="center" vertical="center" wrapText="1" shrinkToFit="1"/>
    </xf>
    <xf numFmtId="49" fontId="0" fillId="0" borderId="1" xfId="1" applyNumberFormat="1" applyFont="1" applyBorder="1" applyAlignment="1">
      <alignment horizontal="center" vertical="center" wrapText="1" shrinkToFit="1"/>
    </xf>
    <xf numFmtId="0" fontId="96" fillId="0" borderId="12" xfId="0" applyFont="1" applyBorder="1" applyAlignment="1">
      <alignment horizontal="center" vertical="center" wrapText="1"/>
    </xf>
    <xf numFmtId="0" fontId="0" fillId="0" borderId="12" xfId="0" applyBorder="1" applyAlignment="1">
      <alignment horizontal="center" vertical="center" wrapText="1"/>
    </xf>
    <xf numFmtId="0" fontId="96" fillId="0" borderId="12" xfId="1" applyBorder="1" applyAlignment="1">
      <alignment horizontal="center" vertical="center" wrapText="1"/>
    </xf>
    <xf numFmtId="0" fontId="96" fillId="0" borderId="9" xfId="0" applyFont="1" applyBorder="1" applyAlignment="1">
      <alignment horizontal="center" vertical="center" wrapText="1"/>
    </xf>
    <xf numFmtId="3" fontId="110" fillId="0" borderId="0" xfId="0" applyNumberFormat="1" applyFont="1"/>
    <xf numFmtId="1" fontId="0" fillId="0" borderId="6" xfId="1" applyNumberFormat="1" applyFont="1" applyBorder="1" applyAlignment="1">
      <alignment horizontal="center" vertical="center" wrapText="1"/>
    </xf>
    <xf numFmtId="167" fontId="96" fillId="0" borderId="1" xfId="3137" applyNumberFormat="1" applyFont="1" applyFill="1" applyBorder="1" applyAlignment="1">
      <alignment horizontal="center" vertical="center" wrapText="1"/>
    </xf>
    <xf numFmtId="0" fontId="111" fillId="10" borderId="23" xfId="0" applyFont="1" applyFill="1" applyBorder="1"/>
    <xf numFmtId="0" fontId="111" fillId="10" borderId="24" xfId="0" applyFont="1" applyFill="1" applyBorder="1" applyAlignment="1">
      <alignment horizontal="left"/>
    </xf>
    <xf numFmtId="0" fontId="111" fillId="10" borderId="24" xfId="0" applyFont="1" applyFill="1" applyBorder="1"/>
    <xf numFmtId="0" fontId="96" fillId="0" borderId="0" xfId="0" applyFont="1"/>
    <xf numFmtId="9" fontId="0" fillId="0" borderId="5" xfId="1" applyNumberFormat="1" applyFont="1" applyBorder="1" applyAlignment="1">
      <alignment horizontal="center" vertical="center" wrapText="1"/>
    </xf>
    <xf numFmtId="43" fontId="0" fillId="0" borderId="5" xfId="3137" applyFont="1" applyBorder="1" applyAlignment="1">
      <alignment horizontal="center" vertical="center" wrapText="1"/>
    </xf>
    <xf numFmtId="167" fontId="0" fillId="0" borderId="5" xfId="3137" applyNumberFormat="1" applyFont="1" applyBorder="1" applyAlignment="1">
      <alignment horizontal="center" vertical="center" wrapText="1"/>
    </xf>
    <xf numFmtId="43" fontId="0" fillId="0" borderId="6" xfId="1" applyNumberFormat="1" applyFont="1" applyBorder="1" applyAlignment="1">
      <alignment horizontal="center" vertical="center" wrapText="1"/>
    </xf>
    <xf numFmtId="165" fontId="96" fillId="0" borderId="6" xfId="1" applyNumberFormat="1" applyBorder="1" applyAlignment="1">
      <alignment horizontal="center" vertical="center" wrapText="1"/>
    </xf>
    <xf numFmtId="9" fontId="96" fillId="0" borderId="25" xfId="1" applyNumberFormat="1" applyBorder="1" applyAlignment="1">
      <alignment horizontal="center" vertical="center" wrapText="1"/>
    </xf>
    <xf numFmtId="9" fontId="96" fillId="0" borderId="26" xfId="1" applyNumberFormat="1" applyBorder="1" applyAlignment="1">
      <alignment horizontal="center" vertical="center" wrapText="1"/>
    </xf>
    <xf numFmtId="9" fontId="96" fillId="0" borderId="2" xfId="1" applyNumberFormat="1" applyBorder="1" applyAlignment="1">
      <alignment horizontal="center" vertical="center" wrapText="1"/>
    </xf>
    <xf numFmtId="167" fontId="96" fillId="0" borderId="21" xfId="3137" applyNumberFormat="1" applyFont="1" applyBorder="1" applyAlignment="1">
      <alignment horizontal="center" vertical="center" wrapText="1"/>
    </xf>
    <xf numFmtId="167" fontId="96" fillId="0" borderId="27" xfId="3137" applyNumberFormat="1" applyFont="1" applyBorder="1" applyAlignment="1">
      <alignment horizontal="center" vertical="center" wrapText="1"/>
    </xf>
    <xf numFmtId="2" fontId="0" fillId="0" borderId="4" xfId="1" applyNumberFormat="1" applyFont="1" applyBorder="1" applyAlignment="1">
      <alignment horizontal="center" vertical="center" wrapText="1"/>
    </xf>
    <xf numFmtId="14" fontId="0" fillId="0" borderId="4" xfId="1" applyNumberFormat="1" applyFont="1" applyBorder="1" applyAlignment="1">
      <alignment horizontal="center" vertical="center" wrapText="1"/>
    </xf>
    <xf numFmtId="43" fontId="96" fillId="0" borderId="4" xfId="3137" applyFont="1" applyBorder="1" applyAlignment="1">
      <alignment horizontal="center" vertical="center" wrapText="1"/>
    </xf>
    <xf numFmtId="167" fontId="96" fillId="0" borderId="4" xfId="3137" applyNumberFormat="1" applyFont="1" applyBorder="1" applyAlignment="1">
      <alignment horizontal="center" vertical="center" wrapText="1"/>
    </xf>
    <xf numFmtId="2" fontId="0" fillId="0" borderId="7" xfId="1" applyNumberFormat="1" applyFont="1" applyBorder="1" applyAlignment="1">
      <alignment horizontal="center" vertical="center" wrapText="1"/>
    </xf>
    <xf numFmtId="14" fontId="0" fillId="0" borderId="7" xfId="1" applyNumberFormat="1" applyFont="1" applyBorder="1" applyAlignment="1">
      <alignment horizontal="center" vertical="center" wrapText="1"/>
    </xf>
    <xf numFmtId="43" fontId="96" fillId="0" borderId="7" xfId="3137" applyFont="1" applyBorder="1" applyAlignment="1">
      <alignment horizontal="center" vertical="center" wrapText="1"/>
    </xf>
    <xf numFmtId="0" fontId="0" fillId="0" borderId="7" xfId="0" applyBorder="1" applyAlignment="1">
      <alignment horizontal="center" vertical="center" wrapText="1"/>
    </xf>
    <xf numFmtId="14" fontId="0" fillId="0" borderId="0" xfId="1" applyNumberFormat="1" applyFont="1" applyAlignment="1">
      <alignment horizontal="center" vertical="center" wrapText="1"/>
    </xf>
    <xf numFmtId="49" fontId="96" fillId="0" borderId="6" xfId="1" applyNumberFormat="1" applyBorder="1" applyAlignment="1">
      <alignment horizontal="left" vertical="center" wrapText="1" shrinkToFit="1"/>
    </xf>
    <xf numFmtId="49" fontId="96" fillId="0" borderId="9" xfId="1" applyNumberFormat="1" applyBorder="1" applyAlignment="1">
      <alignment horizontal="left" vertical="center" wrapText="1" shrinkToFit="1"/>
    </xf>
    <xf numFmtId="49" fontId="96" fillId="0" borderId="1" xfId="1" applyNumberFormat="1" applyBorder="1" applyAlignment="1">
      <alignment horizontal="left" vertical="center" wrapText="1" shrinkToFit="1"/>
    </xf>
    <xf numFmtId="49" fontId="96" fillId="0" borderId="15" xfId="1" applyNumberFormat="1" applyBorder="1" applyAlignment="1">
      <alignment horizontal="left" vertical="center" wrapText="1" shrinkToFit="1"/>
    </xf>
    <xf numFmtId="49" fontId="0" fillId="0" borderId="6" xfId="1" applyNumberFormat="1" applyFont="1" applyBorder="1" applyAlignment="1">
      <alignment horizontal="center" vertical="center" wrapText="1" shrinkToFit="1"/>
    </xf>
    <xf numFmtId="164" fontId="99" fillId="0" borderId="6" xfId="1" applyNumberFormat="1" applyFont="1" applyBorder="1" applyAlignment="1">
      <alignment horizontal="center" vertical="center" wrapText="1"/>
    </xf>
    <xf numFmtId="0" fontId="97" fillId="0" borderId="6" xfId="1" applyFont="1" applyBorder="1" applyAlignment="1">
      <alignment horizontal="center" vertical="center" wrapText="1"/>
    </xf>
    <xf numFmtId="49" fontId="96" fillId="4" borderId="6" xfId="1" applyNumberFormat="1" applyFill="1" applyBorder="1" applyAlignment="1">
      <alignment horizontal="center" vertical="center" wrapText="1"/>
    </xf>
    <xf numFmtId="0" fontId="96" fillId="0" borderId="21" xfId="1" applyBorder="1" applyAlignment="1">
      <alignment horizontal="left" vertical="center" wrapText="1"/>
    </xf>
    <xf numFmtId="0" fontId="0" fillId="0" borderId="2" xfId="1" applyFont="1" applyBorder="1" applyAlignment="1">
      <alignment horizontal="center" vertical="center" wrapText="1"/>
    </xf>
    <xf numFmtId="0" fontId="0" fillId="0" borderId="4" xfId="1" applyFont="1" applyBorder="1" applyAlignment="1">
      <alignment horizontal="center" vertical="center" wrapText="1"/>
    </xf>
    <xf numFmtId="0" fontId="112" fillId="0" borderId="6" xfId="3138" applyNumberFormat="1" applyBorder="1" applyAlignment="1">
      <alignment horizontal="center" vertical="center" wrapText="1"/>
    </xf>
    <xf numFmtId="164" fontId="0" fillId="0" borderId="9" xfId="1" applyNumberFormat="1" applyFont="1" applyBorder="1" applyAlignment="1">
      <alignment horizontal="center" vertical="center" wrapText="1"/>
    </xf>
    <xf numFmtId="165" fontId="99" fillId="0" borderId="9" xfId="1" applyNumberFormat="1" applyFont="1" applyBorder="1" applyAlignment="1">
      <alignment horizontal="center" vertical="center" wrapText="1"/>
    </xf>
    <xf numFmtId="49" fontId="96" fillId="0" borderId="9" xfId="1" applyNumberFormat="1" applyBorder="1" applyAlignment="1">
      <alignment horizontal="center" vertical="center" wrapText="1" shrinkToFit="1"/>
    </xf>
    <xf numFmtId="43" fontId="96" fillId="0" borderId="9" xfId="1" applyNumberFormat="1" applyBorder="1" applyAlignment="1">
      <alignment horizontal="center" vertical="center" wrapText="1"/>
    </xf>
    <xf numFmtId="0" fontId="112" fillId="0" borderId="6" xfId="3138" applyBorder="1" applyAlignment="1">
      <alignment horizontal="center" vertical="center" wrapText="1"/>
    </xf>
    <xf numFmtId="0" fontId="100" fillId="0" borderId="1" xfId="0" applyFont="1" applyBorder="1"/>
    <xf numFmtId="14" fontId="100" fillId="0" borderId="11" xfId="0" applyNumberFormat="1" applyFont="1" applyBorder="1"/>
    <xf numFmtId="43" fontId="0" fillId="0" borderId="1" xfId="3137" applyFont="1" applyBorder="1" applyAlignment="1">
      <alignment horizontal="center" vertical="center" wrapText="1"/>
    </xf>
    <xf numFmtId="167" fontId="107" fillId="0" borderId="6" xfId="3137" applyNumberFormat="1" applyFont="1" applyBorder="1" applyAlignment="1">
      <alignment horizontal="right" vertical="center"/>
    </xf>
    <xf numFmtId="0" fontId="96" fillId="0" borderId="0" xfId="0" applyFont="1" applyAlignment="1">
      <alignment horizontal="center"/>
    </xf>
    <xf numFmtId="49" fontId="0" fillId="0" borderId="5" xfId="1" applyNumberFormat="1" applyFont="1" applyBorder="1" applyAlignment="1">
      <alignment horizontal="center" vertical="center" wrapText="1" shrinkToFit="1"/>
    </xf>
    <xf numFmtId="14" fontId="0" fillId="0" borderId="1" xfId="0" applyNumberFormat="1" applyBorder="1" applyAlignment="1">
      <alignment horizontal="center" vertical="center"/>
    </xf>
    <xf numFmtId="49" fontId="96" fillId="0" borderId="0" xfId="1" applyNumberFormat="1" applyAlignment="1">
      <alignment vertical="center" wrapText="1" shrinkToFit="1"/>
    </xf>
    <xf numFmtId="0" fontId="113" fillId="0" borderId="0" xfId="0" applyFont="1" applyAlignment="1">
      <alignment wrapText="1"/>
    </xf>
    <xf numFmtId="0" fontId="100" fillId="0" borderId="0" xfId="0" applyFont="1" applyAlignment="1">
      <alignment vertical="center" wrapText="1"/>
    </xf>
    <xf numFmtId="49" fontId="0" fillId="0" borderId="1" xfId="0" applyNumberFormat="1" applyBorder="1" applyAlignment="1">
      <alignment horizontal="center" vertical="center"/>
    </xf>
    <xf numFmtId="0" fontId="115" fillId="0" borderId="6" xfId="0" applyFont="1" applyBorder="1" applyAlignment="1">
      <alignment wrapText="1"/>
    </xf>
    <xf numFmtId="0" fontId="113" fillId="0" borderId="6" xfId="0" applyFont="1" applyBorder="1" applyAlignment="1">
      <alignment wrapText="1"/>
    </xf>
    <xf numFmtId="0" fontId="96" fillId="0" borderId="12" xfId="0" applyFont="1" applyBorder="1" applyAlignment="1">
      <alignment vertical="center" wrapText="1"/>
    </xf>
    <xf numFmtId="0" fontId="98" fillId="2" borderId="4" xfId="1" applyFont="1" applyFill="1" applyBorder="1" applyAlignment="1">
      <alignment horizontal="left" vertical="center" wrapText="1"/>
    </xf>
    <xf numFmtId="164" fontId="99" fillId="0" borderId="3" xfId="1" applyNumberFormat="1" applyFont="1" applyBorder="1" applyAlignment="1">
      <alignment horizontal="center" vertical="center" wrapText="1"/>
    </xf>
    <xf numFmtId="49" fontId="96" fillId="0" borderId="9" xfId="1" applyNumberFormat="1" applyBorder="1" applyAlignment="1">
      <alignment horizontal="left" vertical="center" wrapText="1"/>
    </xf>
    <xf numFmtId="49" fontId="96" fillId="0" borderId="12" xfId="1" applyNumberFormat="1" applyBorder="1" applyAlignment="1">
      <alignment horizontal="left" vertical="center" wrapText="1"/>
    </xf>
    <xf numFmtId="0" fontId="115" fillId="0" borderId="0" xfId="0" applyFont="1" applyAlignment="1">
      <alignment horizontal="left" vertical="center" wrapText="1"/>
    </xf>
    <xf numFmtId="0" fontId="116" fillId="0" borderId="0" xfId="0" applyFont="1" applyAlignment="1">
      <alignment horizontal="center" vertical="center" wrapText="1"/>
    </xf>
    <xf numFmtId="0" fontId="0" fillId="0" borderId="0" xfId="0" applyAlignment="1">
      <alignment horizontal="center" vertical="center"/>
    </xf>
    <xf numFmtId="9" fontId="0" fillId="0" borderId="0" xfId="1" applyNumberFormat="1" applyFont="1" applyAlignment="1">
      <alignment horizontal="center" vertical="center" wrapText="1"/>
    </xf>
    <xf numFmtId="49" fontId="0" fillId="0" borderId="0" xfId="1" applyNumberFormat="1" applyFont="1" applyAlignment="1">
      <alignment vertical="center" wrapText="1" shrinkToFit="1"/>
    </xf>
    <xf numFmtId="49" fontId="0" fillId="0" borderId="1" xfId="1" applyNumberFormat="1" applyFont="1" applyBorder="1" applyAlignment="1">
      <alignment vertical="center" wrapText="1" shrinkToFit="1"/>
    </xf>
    <xf numFmtId="49" fontId="117" fillId="2" borderId="1" xfId="3138" applyNumberFormat="1" applyFont="1" applyFill="1" applyBorder="1" applyAlignment="1">
      <alignment horizontal="center" vertical="center" wrapText="1" shrinkToFit="1"/>
    </xf>
    <xf numFmtId="49" fontId="98" fillId="2" borderId="1" xfId="1" applyNumberFormat="1" applyFont="1" applyFill="1" applyBorder="1" applyAlignment="1">
      <alignment horizontal="center" vertical="center" wrapText="1" shrinkToFit="1"/>
    </xf>
    <xf numFmtId="14" fontId="100" fillId="0" borderId="11" xfId="0" applyNumberFormat="1" applyFont="1" applyBorder="1" applyAlignment="1">
      <alignment horizontal="center" vertical="center"/>
    </xf>
    <xf numFmtId="164" fontId="0" fillId="0" borderId="4" xfId="1"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1" xfId="3136" applyFont="1" applyBorder="1" applyAlignment="1">
      <alignment horizontal="justify" wrapText="1"/>
    </xf>
    <xf numFmtId="0" fontId="1" fillId="0" borderId="4" xfId="0" applyFont="1" applyBorder="1" applyAlignment="1">
      <alignment vertical="center" wrapText="1"/>
    </xf>
    <xf numFmtId="0" fontId="1" fillId="0" borderId="6" xfId="0" applyFont="1" applyBorder="1" applyAlignment="1">
      <alignment vertical="center" wrapText="1"/>
    </xf>
    <xf numFmtId="0" fontId="1" fillId="0" borderId="0" xfId="3136" applyFont="1" applyAlignment="1">
      <alignment horizontal="justify"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1" xfId="813" applyFont="1" applyBorder="1" applyAlignment="1">
      <alignment vertical="center" wrapText="1"/>
    </xf>
    <xf numFmtId="0" fontId="1" fillId="0" borderId="1" xfId="0" applyFont="1" applyBorder="1" applyAlignment="1">
      <alignment horizontal="center" vertical="center" wrapText="1"/>
    </xf>
    <xf numFmtId="167" fontId="1" fillId="0" borderId="0" xfId="0" applyNumberFormat="1" applyFont="1" applyAlignment="1">
      <alignment vertical="center"/>
    </xf>
    <xf numFmtId="9" fontId="1" fillId="0" borderId="1" xfId="0" applyNumberFormat="1" applyFont="1" applyBorder="1" applyAlignment="1">
      <alignment horizontal="center" vertical="center" wrapText="1"/>
    </xf>
    <xf numFmtId="167" fontId="1" fillId="0" borderId="1" xfId="3137" applyNumberFormat="1" applyFont="1" applyBorder="1" applyAlignment="1">
      <alignment horizontal="center" vertical="center" wrapText="1"/>
    </xf>
    <xf numFmtId="0" fontId="1" fillId="0" borderId="1" xfId="0" applyFont="1" applyBorder="1"/>
    <xf numFmtId="0" fontId="1" fillId="0" borderId="1" xfId="0" applyFont="1" applyBorder="1" applyAlignment="1">
      <alignment horizontal="center"/>
    </xf>
    <xf numFmtId="0" fontId="1" fillId="5" borderId="1" xfId="0" applyFont="1" applyFill="1" applyBorder="1" applyAlignment="1">
      <alignment horizontal="center"/>
    </xf>
    <xf numFmtId="49" fontId="1" fillId="0" borderId="1" xfId="0" applyNumberFormat="1" applyFont="1" applyBorder="1" applyAlignment="1">
      <alignment horizontal="center"/>
    </xf>
    <xf numFmtId="168" fontId="1" fillId="0" borderId="0" xfId="0" applyNumberFormat="1" applyFont="1" applyAlignment="1">
      <alignment vertical="center"/>
    </xf>
    <xf numFmtId="167" fontId="1" fillId="0" borderId="0" xfId="3137" applyNumberFormat="1" applyFont="1" applyBorder="1" applyAlignment="1">
      <alignment horizontal="center" vertical="center"/>
    </xf>
    <xf numFmtId="167" fontId="1" fillId="0" borderId="0" xfId="0" applyNumberFormat="1" applyFont="1" applyAlignment="1">
      <alignment horizontal="right" vertical="center"/>
    </xf>
    <xf numFmtId="0" fontId="1" fillId="0" borderId="6" xfId="0" applyFont="1" applyBorder="1" applyAlignment="1">
      <alignment horizontal="center" vertical="center" wrapText="1"/>
    </xf>
    <xf numFmtId="0" fontId="1" fillId="0" borderId="1" xfId="0" applyFont="1" applyBorder="1" applyAlignment="1">
      <alignment wrapText="1"/>
    </xf>
    <xf numFmtId="49" fontId="1" fillId="0" borderId="1" xfId="0" applyNumberFormat="1" applyFont="1" applyBorder="1" applyAlignment="1">
      <alignment vertical="center" wrapText="1"/>
    </xf>
    <xf numFmtId="49" fontId="1" fillId="5" borderId="1" xfId="0" applyNumberFormat="1" applyFont="1" applyFill="1" applyBorder="1" applyAlignment="1">
      <alignment horizontal="center"/>
    </xf>
    <xf numFmtId="49" fontId="1" fillId="5" borderId="1" xfId="0" applyNumberFormat="1" applyFont="1" applyFill="1" applyBorder="1" applyAlignment="1">
      <alignment horizontal="center" vertical="center"/>
    </xf>
    <xf numFmtId="0" fontId="1" fillId="0" borderId="12" xfId="0" applyFont="1" applyBorder="1" applyAlignment="1">
      <alignment horizontal="center" vertical="center" wrapText="1"/>
    </xf>
    <xf numFmtId="0" fontId="1" fillId="0" borderId="1" xfId="0" applyFont="1" applyBorder="1" applyAlignment="1">
      <alignment horizontal="center" vertical="center"/>
    </xf>
    <xf numFmtId="0" fontId="119" fillId="0" borderId="11" xfId="0" applyFont="1" applyBorder="1" applyAlignment="1">
      <alignment horizontal="center" vertical="center" wrapText="1"/>
    </xf>
    <xf numFmtId="0" fontId="119" fillId="11" borderId="11" xfId="0" applyFont="1" applyFill="1" applyBorder="1" applyAlignment="1">
      <alignment horizontal="center" vertical="center" wrapText="1"/>
    </xf>
    <xf numFmtId="14" fontId="119" fillId="0" borderId="11" xfId="0" applyNumberFormat="1" applyFont="1" applyBorder="1" applyAlignment="1">
      <alignment horizontal="center" vertical="center" wrapText="1"/>
    </xf>
    <xf numFmtId="14" fontId="119" fillId="11" borderId="11" xfId="0" applyNumberFormat="1" applyFont="1" applyFill="1" applyBorder="1" applyAlignment="1">
      <alignment horizontal="center" vertical="center" wrapText="1"/>
    </xf>
    <xf numFmtId="167" fontId="98" fillId="4" borderId="4" xfId="3137" applyNumberFormat="1" applyFont="1" applyFill="1" applyBorder="1" applyAlignment="1">
      <alignment horizontal="center" vertical="center" wrapText="1"/>
    </xf>
    <xf numFmtId="14" fontId="0" fillId="0" borderId="0" xfId="0" applyNumberFormat="1"/>
    <xf numFmtId="167" fontId="96" fillId="0" borderId="1" xfId="0" applyNumberFormat="1" applyFont="1" applyBorder="1" applyAlignment="1">
      <alignment horizontal="center" vertical="center"/>
    </xf>
    <xf numFmtId="49" fontId="0" fillId="5" borderId="1" xfId="0" applyNumberFormat="1" applyFill="1" applyBorder="1" applyAlignment="1">
      <alignment horizontal="center" vertical="center"/>
    </xf>
    <xf numFmtId="9" fontId="0" fillId="6" borderId="1" xfId="1" applyNumberFormat="1" applyFont="1" applyFill="1" applyBorder="1" applyAlignment="1">
      <alignment horizontal="center" vertical="center" wrapText="1"/>
    </xf>
    <xf numFmtId="2" fontId="0" fillId="5" borderId="1" xfId="1"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164" fontId="97" fillId="0" borderId="22" xfId="1" applyNumberFormat="1" applyFont="1" applyBorder="1" applyAlignment="1">
      <alignment horizontal="center" vertical="center" wrapText="1"/>
    </xf>
    <xf numFmtId="164" fontId="0" fillId="0" borderId="1" xfId="0" applyNumberFormat="1" applyBorder="1" applyAlignment="1">
      <alignment horizontal="center" vertical="center"/>
    </xf>
    <xf numFmtId="164" fontId="99" fillId="0" borderId="22" xfId="1" applyNumberFormat="1" applyFont="1" applyBorder="1" applyAlignment="1">
      <alignment horizontal="center" vertical="center" wrapText="1"/>
    </xf>
    <xf numFmtId="164" fontId="99" fillId="2" borderId="1" xfId="1" applyNumberFormat="1" applyFont="1" applyFill="1" applyBorder="1" applyAlignment="1">
      <alignment horizontal="center" vertical="center" wrapText="1"/>
    </xf>
    <xf numFmtId="164" fontId="99" fillId="0" borderId="1" xfId="0" applyNumberFormat="1" applyFont="1" applyBorder="1" applyAlignment="1">
      <alignment horizontal="center" vertical="center"/>
    </xf>
    <xf numFmtId="164" fontId="99" fillId="0" borderId="29" xfId="1" applyNumberFormat="1" applyFont="1" applyBorder="1" applyAlignment="1">
      <alignment horizontal="center" vertical="center" wrapText="1"/>
    </xf>
    <xf numFmtId="164" fontId="99" fillId="0" borderId="9" xfId="1" applyNumberFormat="1" applyFont="1" applyBorder="1" applyAlignment="1">
      <alignment horizontal="center" vertical="center" wrapText="1"/>
    </xf>
    <xf numFmtId="164" fontId="99" fillId="0" borderId="0" xfId="1" applyNumberFormat="1" applyFont="1" applyAlignment="1">
      <alignment horizontal="center" vertical="center" wrapText="1"/>
    </xf>
    <xf numFmtId="164" fontId="97" fillId="0" borderId="4" xfId="1"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0" fillId="5" borderId="1" xfId="1" applyNumberFormat="1" applyFont="1" applyFill="1" applyBorder="1" applyAlignment="1">
      <alignment horizontal="center" vertical="center" wrapText="1"/>
    </xf>
    <xf numFmtId="164" fontId="119" fillId="0" borderId="1" xfId="0" applyNumberFormat="1" applyFont="1" applyBorder="1" applyAlignment="1">
      <alignment horizontal="center" vertical="center" wrapText="1"/>
    </xf>
    <xf numFmtId="164" fontId="1" fillId="5" borderId="1" xfId="0" applyNumberFormat="1" applyFont="1" applyFill="1" applyBorder="1" applyAlignment="1">
      <alignment horizontal="center" vertical="center"/>
    </xf>
    <xf numFmtId="164" fontId="100" fillId="0" borderId="1" xfId="0" applyNumberFormat="1" applyFont="1" applyBorder="1" applyAlignment="1">
      <alignment horizontal="center" vertical="center"/>
    </xf>
    <xf numFmtId="0" fontId="96" fillId="0" borderId="0" xfId="0" applyFont="1" applyAlignment="1">
      <alignment horizontal="center" vertical="center"/>
    </xf>
    <xf numFmtId="0" fontId="118" fillId="0" borderId="0" xfId="0" applyFont="1" applyAlignment="1">
      <alignment horizontal="center" vertical="center" wrapText="1"/>
    </xf>
    <xf numFmtId="43" fontId="98" fillId="4" borderId="4" xfId="3137" applyFont="1" applyFill="1" applyBorder="1" applyAlignment="1">
      <alignment horizontal="center" vertical="center" wrapText="1"/>
    </xf>
    <xf numFmtId="3" fontId="0" fillId="0" borderId="0" xfId="0" applyNumberFormat="1" applyAlignment="1">
      <alignment horizontal="center" vertical="center" wrapText="1"/>
    </xf>
    <xf numFmtId="0" fontId="96" fillId="5" borderId="0" xfId="1" applyFill="1" applyAlignment="1">
      <alignment horizontal="center" vertical="center" wrapText="1"/>
    </xf>
    <xf numFmtId="0" fontId="118" fillId="0" borderId="28" xfId="0" applyFont="1" applyBorder="1" applyAlignment="1">
      <alignment horizontal="center" vertical="center" wrapText="1"/>
    </xf>
    <xf numFmtId="3" fontId="100" fillId="0" borderId="0" xfId="0" applyNumberFormat="1" applyFont="1" applyAlignment="1">
      <alignment horizontal="center" vertical="center"/>
    </xf>
    <xf numFmtId="3" fontId="120" fillId="0" borderId="0" xfId="0" applyNumberFormat="1" applyFont="1" applyAlignment="1">
      <alignment horizontal="center" vertical="center"/>
    </xf>
    <xf numFmtId="49" fontId="96" fillId="0" borderId="0" xfId="1" applyNumberFormat="1" applyAlignment="1">
      <alignment horizontal="center" vertical="center" wrapText="1" shrinkToFit="1"/>
    </xf>
    <xf numFmtId="0" fontId="122" fillId="0" borderId="0" xfId="0" applyFont="1" applyAlignment="1">
      <alignment horizontal="center" vertical="center" wrapText="1"/>
    </xf>
    <xf numFmtId="14" fontId="109" fillId="0" borderId="0" xfId="0" applyNumberFormat="1" applyFont="1" applyAlignment="1">
      <alignment horizontal="left" vertical="center" wrapText="1"/>
    </xf>
    <xf numFmtId="1" fontId="0" fillId="0" borderId="1" xfId="1" applyNumberFormat="1" applyFont="1" applyBorder="1" applyAlignment="1">
      <alignment horizontal="center" vertical="center" wrapText="1"/>
    </xf>
    <xf numFmtId="1" fontId="97" fillId="0" borderId="1" xfId="1" applyNumberFormat="1" applyFont="1" applyBorder="1" applyAlignment="1">
      <alignment horizontal="center" vertical="center" wrapText="1"/>
    </xf>
    <xf numFmtId="1" fontId="97" fillId="0" borderId="4" xfId="1" applyNumberFormat="1" applyFont="1" applyBorder="1" applyAlignment="1">
      <alignment horizontal="center" vertical="center" wrapText="1"/>
    </xf>
    <xf numFmtId="1" fontId="0" fillId="0" borderId="0" xfId="1" applyNumberFormat="1" applyFont="1" applyAlignment="1">
      <alignment horizontal="center" vertical="center" wrapText="1"/>
    </xf>
    <xf numFmtId="1" fontId="0" fillId="5" borderId="1" xfId="1" applyNumberFormat="1" applyFont="1" applyFill="1" applyBorder="1" applyAlignment="1">
      <alignment horizontal="center" vertical="center" wrapText="1"/>
    </xf>
    <xf numFmtId="0" fontId="96" fillId="0" borderId="1" xfId="1" applyBorder="1" applyAlignment="1" applyProtection="1">
      <alignment horizontal="center" vertical="center" wrapText="1"/>
      <protection locked="0"/>
    </xf>
    <xf numFmtId="0" fontId="0" fillId="0" borderId="0" xfId="0" applyAlignment="1">
      <alignment horizontal="left" indent="1"/>
    </xf>
    <xf numFmtId="3" fontId="113" fillId="0" borderId="0" xfId="0" applyNumberFormat="1" applyFont="1"/>
    <xf numFmtId="0" fontId="0" fillId="0" borderId="30" xfId="1" applyFont="1" applyBorder="1" applyAlignment="1">
      <alignment horizontal="center" vertical="center" wrapText="1"/>
    </xf>
    <xf numFmtId="0" fontId="100" fillId="0" borderId="0" xfId="0" applyFont="1" applyAlignment="1">
      <alignment horizontal="center" vertical="center" wrapText="1"/>
    </xf>
    <xf numFmtId="0" fontId="100" fillId="0" borderId="6" xfId="0" applyFont="1" applyBorder="1" applyAlignment="1">
      <alignment horizontal="center" vertical="center"/>
    </xf>
    <xf numFmtId="167" fontId="96" fillId="0" borderId="1" xfId="2" applyNumberFormat="1" applyFont="1" applyBorder="1" applyAlignment="1">
      <alignment horizontal="center" vertical="center" wrapText="1"/>
    </xf>
    <xf numFmtId="43" fontId="0" fillId="0" borderId="1" xfId="2" applyFont="1" applyBorder="1" applyAlignment="1">
      <alignment horizontal="center" vertical="center" wrapText="1"/>
    </xf>
    <xf numFmtId="3" fontId="0" fillId="0" borderId="1" xfId="0" applyNumberFormat="1" applyBorder="1" applyAlignment="1">
      <alignment horizontal="center" vertical="center" wrapText="1"/>
    </xf>
    <xf numFmtId="167" fontId="96" fillId="0" borderId="0" xfId="2" applyNumberFormat="1" applyFont="1" applyBorder="1" applyAlignment="1">
      <alignment horizontal="center" vertical="center" wrapText="1"/>
    </xf>
    <xf numFmtId="167" fontId="1" fillId="0" borderId="0" xfId="0" applyNumberFormat="1" applyFont="1" applyAlignment="1">
      <alignment horizontal="center" vertical="center"/>
    </xf>
    <xf numFmtId="167" fontId="1" fillId="0" borderId="1" xfId="2" applyNumberFormat="1" applyFont="1" applyBorder="1" applyAlignment="1">
      <alignment horizontal="center" vertical="center" wrapText="1"/>
    </xf>
    <xf numFmtId="43" fontId="96" fillId="0" borderId="12" xfId="2" applyFont="1" applyBorder="1" applyAlignment="1">
      <alignment horizontal="center" vertical="center" wrapText="1"/>
    </xf>
    <xf numFmtId="167" fontId="96" fillId="0" borderId="11" xfId="2" applyNumberFormat="1" applyFont="1" applyBorder="1" applyAlignment="1">
      <alignment horizontal="center" vertical="center" wrapText="1"/>
    </xf>
    <xf numFmtId="167" fontId="96" fillId="0" borderId="7" xfId="2" applyNumberFormat="1" applyFont="1" applyBorder="1" applyAlignment="1">
      <alignment horizontal="center" vertical="center" wrapText="1"/>
    </xf>
    <xf numFmtId="167" fontId="96" fillId="0" borderId="0" xfId="2" applyNumberFormat="1" applyFont="1" applyAlignment="1">
      <alignment horizontal="center" vertical="center" wrapText="1"/>
    </xf>
    <xf numFmtId="43" fontId="96" fillId="0" borderId="0" xfId="2" applyFont="1" applyAlignment="1">
      <alignment horizontal="center" vertical="center" wrapText="1"/>
    </xf>
    <xf numFmtId="0" fontId="0" fillId="0" borderId="0" xfId="0" applyAlignment="1">
      <alignment wrapText="1"/>
    </xf>
    <xf numFmtId="167" fontId="0" fillId="0" borderId="1" xfId="2" applyNumberFormat="1" applyFont="1" applyBorder="1" applyAlignment="1">
      <alignment horizontal="center" vertical="center" wrapText="1"/>
    </xf>
    <xf numFmtId="167" fontId="1" fillId="0" borderId="4" xfId="2" applyNumberFormat="1" applyFont="1" applyBorder="1" applyAlignment="1">
      <alignment horizontal="center" vertical="center" wrapText="1"/>
    </xf>
    <xf numFmtId="0" fontId="96" fillId="0" borderId="0" xfId="0" applyFont="1" applyAlignment="1">
      <alignment horizontal="center" vertical="center" wrapText="1"/>
    </xf>
    <xf numFmtId="167" fontId="107" fillId="0" borderId="0" xfId="2" applyNumberFormat="1" applyFont="1" applyBorder="1" applyAlignment="1">
      <alignment horizontal="center" vertical="center"/>
    </xf>
    <xf numFmtId="167" fontId="96" fillId="0" borderId="4" xfId="2" applyNumberFormat="1" applyFont="1" applyBorder="1" applyAlignment="1">
      <alignment horizontal="center" vertical="center" wrapText="1"/>
    </xf>
    <xf numFmtId="43" fontId="96" fillId="0" borderId="1" xfId="2" applyFont="1" applyBorder="1" applyAlignment="1">
      <alignment horizontal="center" vertical="center" wrapText="1"/>
    </xf>
    <xf numFmtId="43" fontId="96" fillId="0" borderId="6" xfId="2" applyFont="1" applyBorder="1" applyAlignment="1">
      <alignment horizontal="center" vertical="center" wrapText="1"/>
    </xf>
    <xf numFmtId="167" fontId="0" fillId="0" borderId="4" xfId="2" applyNumberFormat="1" applyFont="1" applyBorder="1" applyAlignment="1">
      <alignment horizontal="center" vertical="center" wrapText="1"/>
    </xf>
    <xf numFmtId="0" fontId="0" fillId="0" borderId="2" xfId="0" applyBorder="1" applyAlignment="1">
      <alignment horizontal="center" vertical="center" wrapText="1"/>
    </xf>
    <xf numFmtId="49" fontId="0" fillId="0" borderId="7" xfId="1" applyNumberFormat="1" applyFont="1" applyBorder="1" applyAlignment="1">
      <alignment horizontal="center" vertical="center" wrapText="1"/>
    </xf>
    <xf numFmtId="167" fontId="0" fillId="0" borderId="7" xfId="2" applyNumberFormat="1" applyFont="1" applyBorder="1" applyAlignment="1">
      <alignment horizontal="center" vertical="center" wrapText="1"/>
    </xf>
    <xf numFmtId="14" fontId="96" fillId="5" borderId="1" xfId="1" applyNumberFormat="1" applyFill="1" applyBorder="1" applyAlignment="1">
      <alignment horizontal="center" vertical="center" wrapText="1"/>
    </xf>
    <xf numFmtId="167" fontId="0" fillId="0" borderId="0" xfId="2" applyNumberFormat="1" applyFont="1" applyBorder="1" applyAlignment="1">
      <alignment horizontal="center" vertical="center" wrapText="1"/>
    </xf>
    <xf numFmtId="167" fontId="0" fillId="5" borderId="1" xfId="2" applyNumberFormat="1" applyFont="1" applyFill="1" applyBorder="1" applyAlignment="1">
      <alignment horizontal="center" vertical="center" wrapText="1"/>
    </xf>
    <xf numFmtId="169" fontId="96" fillId="0" borderId="1" xfId="2" applyNumberFormat="1" applyFont="1" applyBorder="1" applyAlignment="1">
      <alignment horizontal="center" vertical="center" wrapText="1"/>
    </xf>
    <xf numFmtId="49" fontId="96" fillId="5" borderId="9" xfId="1" applyNumberFormat="1" applyFill="1" applyBorder="1" applyAlignment="1">
      <alignment horizontal="center" vertical="center" wrapText="1" shrinkToFit="1"/>
    </xf>
    <xf numFmtId="167" fontId="100" fillId="0" borderId="1" xfId="2" applyNumberFormat="1" applyFont="1" applyBorder="1" applyAlignment="1">
      <alignment horizontal="center" vertical="center" wrapText="1"/>
    </xf>
    <xf numFmtId="3" fontId="103" fillId="0" borderId="11" xfId="0" applyNumberFormat="1" applyFont="1" applyBorder="1" applyAlignment="1">
      <alignment horizontal="center" vertical="center"/>
    </xf>
    <xf numFmtId="167" fontId="96" fillId="0" borderId="11" xfId="0" applyNumberFormat="1" applyFont="1" applyBorder="1" applyAlignment="1">
      <alignment horizontal="center" vertical="center"/>
    </xf>
    <xf numFmtId="167" fontId="1" fillId="0" borderId="0" xfId="2" applyNumberFormat="1" applyFont="1" applyBorder="1" applyAlignment="1">
      <alignment horizontal="center" vertical="center" wrapText="1"/>
    </xf>
    <xf numFmtId="14" fontId="124" fillId="0" borderId="1" xfId="0" applyNumberFormat="1" applyFont="1" applyBorder="1"/>
    <xf numFmtId="14" fontId="124" fillId="0" borderId="11" xfId="0" applyNumberFormat="1" applyFont="1" applyBorder="1"/>
    <xf numFmtId="167" fontId="96" fillId="6" borderId="1" xfId="2" applyNumberFormat="1" applyFont="1" applyFill="1" applyBorder="1" applyAlignment="1">
      <alignment horizontal="center" vertical="center" wrapText="1"/>
    </xf>
    <xf numFmtId="0" fontId="0" fillId="0" borderId="0" xfId="0" applyAlignment="1">
      <alignment horizontal="center" wrapText="1"/>
    </xf>
    <xf numFmtId="167" fontId="96" fillId="5" borderId="1" xfId="2" applyNumberFormat="1" applyFont="1" applyFill="1" applyBorder="1" applyAlignment="1">
      <alignment horizontal="center" vertical="center" wrapText="1"/>
    </xf>
    <xf numFmtId="167" fontId="96" fillId="12" borderId="1" xfId="2" applyNumberFormat="1" applyFont="1" applyFill="1" applyBorder="1" applyAlignment="1">
      <alignment horizontal="center" vertical="center" wrapText="1"/>
    </xf>
    <xf numFmtId="43" fontId="96" fillId="0" borderId="1" xfId="2" applyFont="1" applyBorder="1" applyAlignment="1">
      <alignment horizontal="center" vertical="center"/>
    </xf>
    <xf numFmtId="167" fontId="96" fillId="0" borderId="1" xfId="2" applyNumberFormat="1" applyFont="1" applyFill="1" applyBorder="1" applyAlignment="1">
      <alignment horizontal="center" vertical="center" wrapText="1"/>
    </xf>
    <xf numFmtId="3" fontId="110" fillId="0" borderId="0" xfId="0" applyNumberFormat="1" applyFont="1" applyAlignment="1">
      <alignment horizontal="center" vertical="center"/>
    </xf>
    <xf numFmtId="43" fontId="0" fillId="0" borderId="6" xfId="2" applyFont="1" applyBorder="1" applyAlignment="1">
      <alignment horizontal="center" vertical="center" wrapText="1"/>
    </xf>
    <xf numFmtId="167" fontId="96" fillId="0" borderId="6" xfId="2" applyNumberFormat="1" applyFont="1" applyBorder="1" applyAlignment="1">
      <alignment horizontal="center" vertical="center" wrapText="1"/>
    </xf>
    <xf numFmtId="167" fontId="0" fillId="0" borderId="6" xfId="2" applyNumberFormat="1" applyFont="1" applyBorder="1" applyAlignment="1">
      <alignment horizontal="center" vertical="center" wrapText="1"/>
    </xf>
    <xf numFmtId="167" fontId="0" fillId="0" borderId="0" xfId="1" applyNumberFormat="1" applyFont="1" applyAlignment="1">
      <alignment horizontal="center" vertical="center" wrapText="1"/>
    </xf>
    <xf numFmtId="43" fontId="96" fillId="0" borderId="9" xfId="2" applyFont="1" applyBorder="1" applyAlignment="1">
      <alignment horizontal="center" vertical="center" wrapText="1"/>
    </xf>
    <xf numFmtId="167" fontId="96" fillId="0" borderId="9" xfId="2" applyNumberFormat="1" applyFont="1" applyBorder="1" applyAlignment="1">
      <alignment horizontal="center" vertical="center" wrapText="1"/>
    </xf>
    <xf numFmtId="164" fontId="96" fillId="0" borderId="5" xfId="1" applyNumberFormat="1" applyBorder="1" applyAlignment="1">
      <alignment horizontal="center" vertical="center" wrapText="1"/>
    </xf>
    <xf numFmtId="167" fontId="96" fillId="0" borderId="5" xfId="2" applyNumberFormat="1" applyFont="1" applyBorder="1" applyAlignment="1">
      <alignment horizontal="center" vertical="center" wrapText="1"/>
    </xf>
    <xf numFmtId="167" fontId="0" fillId="0" borderId="9" xfId="2" applyNumberFormat="1" applyFont="1" applyBorder="1" applyAlignment="1">
      <alignment horizontal="center" vertical="center" wrapText="1"/>
    </xf>
    <xf numFmtId="49" fontId="96" fillId="0" borderId="15" xfId="1" applyNumberFormat="1" applyBorder="1" applyAlignment="1">
      <alignment horizontal="center" vertical="center" wrapText="1" shrinkToFit="1"/>
    </xf>
    <xf numFmtId="167" fontId="96" fillId="0" borderId="27" xfId="2" applyNumberFormat="1" applyFont="1" applyBorder="1" applyAlignment="1">
      <alignment horizontal="center" vertical="center" wrapText="1"/>
    </xf>
    <xf numFmtId="0" fontId="96" fillId="0" borderId="30" xfId="1" applyBorder="1" applyAlignment="1">
      <alignment horizontal="center" vertical="center" wrapText="1"/>
    </xf>
    <xf numFmtId="43" fontId="0" fillId="0" borderId="5" xfId="2" applyFont="1" applyBorder="1" applyAlignment="1">
      <alignment horizontal="center" vertical="center" wrapText="1"/>
    </xf>
    <xf numFmtId="167" fontId="0" fillId="0" borderId="5" xfId="2" applyNumberFormat="1" applyFont="1" applyBorder="1" applyAlignment="1">
      <alignment horizontal="center" vertical="center" wrapText="1"/>
    </xf>
    <xf numFmtId="167" fontId="1" fillId="0" borderId="0" xfId="3137" applyNumberFormat="1" applyFont="1" applyBorder="1" applyAlignment="1">
      <alignment horizontal="center" vertical="center" wrapText="1"/>
    </xf>
    <xf numFmtId="167" fontId="125" fillId="0" borderId="0" xfId="3137" applyNumberFormat="1" applyFont="1" applyBorder="1" applyAlignment="1">
      <alignment horizontal="center" vertical="center" wrapText="1"/>
    </xf>
    <xf numFmtId="167" fontId="1" fillId="4" borderId="4" xfId="3137" applyNumberFormat="1" applyFont="1" applyFill="1" applyBorder="1" applyAlignment="1">
      <alignment horizontal="center" vertical="center" wrapText="1"/>
    </xf>
    <xf numFmtId="167" fontId="111" fillId="4" borderId="4" xfId="3137" applyNumberFormat="1" applyFont="1" applyFill="1" applyBorder="1" applyAlignment="1">
      <alignment horizontal="center" vertical="center" wrapText="1"/>
    </xf>
    <xf numFmtId="167" fontId="1" fillId="0" borderId="6" xfId="3137" applyNumberFormat="1" applyFont="1" applyBorder="1" applyAlignment="1">
      <alignment horizontal="center" vertical="center" wrapText="1"/>
    </xf>
    <xf numFmtId="0" fontId="0" fillId="0" borderId="30" xfId="0" applyBorder="1" applyAlignment="1">
      <alignment horizontal="center" vertical="center" wrapText="1"/>
    </xf>
    <xf numFmtId="0" fontId="96" fillId="0" borderId="30" xfId="0" applyFont="1" applyBorder="1" applyAlignment="1">
      <alignment horizontal="center" vertical="center" wrapText="1"/>
    </xf>
    <xf numFmtId="0" fontId="100" fillId="0" borderId="9" xfId="0" applyFont="1" applyBorder="1" applyAlignment="1">
      <alignment horizontal="center" vertical="center"/>
    </xf>
    <xf numFmtId="0" fontId="100" fillId="0" borderId="5" xfId="0" applyFont="1" applyBorder="1" applyAlignment="1">
      <alignment horizontal="center" vertical="center"/>
    </xf>
    <xf numFmtId="0" fontId="0" fillId="0" borderId="15" xfId="1" applyFont="1" applyBorder="1" applyAlignment="1">
      <alignment horizontal="center" vertical="center" wrapText="1"/>
    </xf>
    <xf numFmtId="0" fontId="115" fillId="0" borderId="6" xfId="0" applyFont="1" applyBorder="1" applyAlignment="1">
      <alignment horizontal="left" vertical="center" wrapText="1"/>
    </xf>
    <xf numFmtId="164" fontId="1" fillId="0" borderId="6"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23" fillId="0" borderId="1" xfId="0" applyFont="1" applyBorder="1" applyAlignment="1">
      <alignment horizontal="center" wrapText="1"/>
    </xf>
    <xf numFmtId="49" fontId="1" fillId="5" borderId="6" xfId="0" applyNumberFormat="1" applyFont="1" applyFill="1" applyBorder="1" applyAlignment="1">
      <alignment horizontal="center" vertical="center"/>
    </xf>
    <xf numFmtId="0" fontId="98" fillId="2" borderId="3" xfId="1" applyFont="1" applyFill="1" applyBorder="1" applyAlignment="1">
      <alignment horizontal="center" vertical="center" wrapText="1"/>
    </xf>
    <xf numFmtId="1" fontId="0" fillId="3" borderId="29" xfId="1" applyNumberFormat="1" applyFont="1" applyFill="1" applyBorder="1" applyAlignment="1">
      <alignment horizontal="center" vertical="center" wrapText="1"/>
    </xf>
    <xf numFmtId="1" fontId="98" fillId="2" borderId="11" xfId="1" applyNumberFormat="1" applyFont="1" applyFill="1" applyBorder="1" applyAlignment="1">
      <alignment horizontal="center" vertical="center" wrapText="1"/>
    </xf>
    <xf numFmtId="0" fontId="0" fillId="0" borderId="3" xfId="1" applyFont="1" applyBorder="1" applyAlignment="1">
      <alignment horizontal="center" vertical="center" wrapText="1"/>
    </xf>
    <xf numFmtId="49" fontId="0" fillId="0" borderId="14" xfId="1" applyNumberFormat="1" applyFont="1" applyBorder="1" applyAlignment="1">
      <alignment horizontal="center" vertical="center" wrapText="1"/>
    </xf>
    <xf numFmtId="2" fontId="0" fillId="0" borderId="14" xfId="1" applyNumberFormat="1" applyFont="1" applyBorder="1" applyAlignment="1">
      <alignment horizontal="center" vertical="center" wrapText="1"/>
    </xf>
    <xf numFmtId="49" fontId="0" fillId="0" borderId="11" xfId="1" applyNumberFormat="1" applyFont="1" applyBorder="1" applyAlignment="1">
      <alignment horizontal="center" vertical="center" wrapText="1"/>
    </xf>
    <xf numFmtId="0" fontId="1" fillId="0" borderId="25" xfId="0" applyFont="1" applyBorder="1" applyAlignment="1">
      <alignment horizontal="center" vertical="center" wrapText="1"/>
    </xf>
    <xf numFmtId="164" fontId="99" fillId="0" borderId="4" xfId="1" applyNumberFormat="1" applyFont="1" applyBorder="1" applyAlignment="1">
      <alignment horizontal="center" vertical="center" wrapText="1"/>
    </xf>
    <xf numFmtId="164" fontId="0" fillId="0" borderId="7" xfId="0" applyNumberFormat="1" applyBorder="1" applyAlignment="1">
      <alignment horizontal="center" vertical="center"/>
    </xf>
    <xf numFmtId="0" fontId="96" fillId="0" borderId="7" xfId="0" applyFont="1" applyBorder="1" applyAlignment="1">
      <alignment horizontal="center" vertical="center"/>
    </xf>
    <xf numFmtId="0" fontId="0" fillId="0" borderId="7" xfId="0" applyBorder="1" applyAlignment="1">
      <alignment horizontal="center" vertical="center"/>
    </xf>
    <xf numFmtId="164" fontId="99" fillId="0" borderId="7" xfId="0" applyNumberFormat="1" applyFont="1" applyBorder="1" applyAlignment="1">
      <alignment horizontal="center" vertical="center"/>
    </xf>
    <xf numFmtId="0" fontId="96" fillId="0" borderId="7" xfId="0" applyFont="1" applyBorder="1" applyAlignment="1">
      <alignment horizontal="center" vertical="center" wrapText="1"/>
    </xf>
    <xf numFmtId="164" fontId="0" fillId="0" borderId="7" xfId="1" applyNumberFormat="1" applyFont="1" applyBorder="1" applyAlignment="1">
      <alignment horizontal="center" vertical="center" wrapText="1"/>
    </xf>
    <xf numFmtId="0" fontId="1" fillId="0" borderId="31" xfId="0" applyFont="1" applyBorder="1" applyAlignment="1">
      <alignment horizontal="center" vertical="center" wrapText="1"/>
    </xf>
    <xf numFmtId="164" fontId="99" fillId="0" borderId="7" xfId="1" applyNumberFormat="1" applyFont="1" applyBorder="1" applyAlignment="1">
      <alignment horizontal="center" vertical="center" wrapText="1"/>
    </xf>
    <xf numFmtId="49" fontId="96" fillId="0" borderId="5" xfId="1" applyNumberFormat="1" applyBorder="1" applyAlignment="1">
      <alignment horizontal="center" vertical="center" wrapText="1" shrinkToFit="1"/>
    </xf>
    <xf numFmtId="164" fontId="0" fillId="0" borderId="10" xfId="1" applyNumberFormat="1" applyFont="1" applyBorder="1" applyAlignment="1">
      <alignment horizontal="center" vertical="center" wrapText="1"/>
    </xf>
    <xf numFmtId="0" fontId="1" fillId="0" borderId="26" xfId="0" applyFont="1" applyBorder="1" applyAlignment="1">
      <alignment horizontal="center" vertical="center" wrapText="1"/>
    </xf>
    <xf numFmtId="164" fontId="99" fillId="0" borderId="10" xfId="1" applyNumberFormat="1" applyFont="1" applyBorder="1" applyAlignment="1">
      <alignment horizontal="center" vertical="center" wrapText="1"/>
    </xf>
    <xf numFmtId="9" fontId="0" fillId="0" borderId="10" xfId="1" applyNumberFormat="1" applyFont="1" applyBorder="1" applyAlignment="1">
      <alignment horizontal="center" vertical="center" wrapText="1"/>
    </xf>
    <xf numFmtId="9" fontId="0" fillId="0" borderId="15" xfId="1" applyNumberFormat="1" applyFont="1" applyBorder="1" applyAlignment="1">
      <alignment horizontal="center" vertical="center" wrapText="1"/>
    </xf>
    <xf numFmtId="164" fontId="99" fillId="0" borderId="5" xfId="1" applyNumberFormat="1" applyFont="1" applyBorder="1" applyAlignment="1">
      <alignment horizontal="center" vertical="center" wrapText="1"/>
    </xf>
    <xf numFmtId="0" fontId="100" fillId="0" borderId="1" xfId="0" applyFont="1" applyBorder="1" applyAlignment="1">
      <alignment horizontal="center" vertical="center"/>
    </xf>
    <xf numFmtId="164" fontId="0" fillId="0" borderId="5" xfId="1" applyNumberFormat="1" applyFont="1" applyBorder="1" applyAlignment="1">
      <alignment horizontal="center" vertical="center" wrapText="1"/>
    </xf>
    <xf numFmtId="43" fontId="96" fillId="0" borderId="5" xfId="1" applyNumberFormat="1" applyBorder="1" applyAlignment="1">
      <alignment horizontal="center" vertical="center" wrapText="1"/>
    </xf>
    <xf numFmtId="49" fontId="96" fillId="0" borderId="4" xfId="1" applyNumberFormat="1" applyBorder="1" applyAlignment="1">
      <alignment horizontal="center" vertical="center" wrapText="1" shrinkToFit="1"/>
    </xf>
    <xf numFmtId="43" fontId="96" fillId="0" borderId="0" xfId="3137" applyFont="1" applyBorder="1" applyAlignment="1">
      <alignment horizontal="center" vertical="center" wrapText="1"/>
    </xf>
    <xf numFmtId="3" fontId="126" fillId="0" borderId="0" xfId="0" applyNumberFormat="1" applyFont="1"/>
    <xf numFmtId="0" fontId="100" fillId="0" borderId="0" xfId="0" applyFont="1" applyAlignment="1">
      <alignment horizontal="center" wrapText="1"/>
    </xf>
    <xf numFmtId="168" fontId="0" fillId="0" borderId="0" xfId="1" applyNumberFormat="1" applyFont="1" applyAlignment="1">
      <alignment horizontal="center" vertical="center" wrapText="1"/>
    </xf>
    <xf numFmtId="168" fontId="96" fillId="0" borderId="6" xfId="1" applyNumberFormat="1" applyBorder="1" applyAlignment="1">
      <alignment horizontal="center" vertical="center" wrapText="1"/>
    </xf>
    <xf numFmtId="4" fontId="0" fillId="0" borderId="28" xfId="1" applyNumberFormat="1" applyFont="1" applyBorder="1" applyAlignment="1">
      <alignment horizontal="center" vertical="center" wrapText="1"/>
    </xf>
    <xf numFmtId="167" fontId="96" fillId="0" borderId="28" xfId="2" applyNumberFormat="1" applyFont="1" applyBorder="1" applyAlignment="1">
      <alignment horizontal="center" vertical="center" wrapText="1"/>
    </xf>
    <xf numFmtId="167" fontId="1" fillId="0" borderId="6" xfId="2" applyNumberFormat="1" applyFont="1" applyBorder="1" applyAlignment="1">
      <alignment horizontal="center" vertical="center" wrapText="1"/>
    </xf>
    <xf numFmtId="3" fontId="0" fillId="0" borderId="6" xfId="0" applyNumberFormat="1" applyBorder="1" applyAlignment="1">
      <alignment horizontal="center" vertical="center" wrapText="1"/>
    </xf>
    <xf numFmtId="167" fontId="1" fillId="0" borderId="11" xfId="2" applyNumberFormat="1" applyFont="1" applyBorder="1" applyAlignment="1">
      <alignment horizontal="center" vertical="center" wrapText="1"/>
    </xf>
    <xf numFmtId="43" fontId="0" fillId="0" borderId="8" xfId="2" applyFont="1" applyBorder="1" applyAlignment="1">
      <alignment horizontal="center" vertical="center" wrapText="1"/>
    </xf>
    <xf numFmtId="1" fontId="0" fillId="0" borderId="4" xfId="1" applyNumberFormat="1" applyFont="1" applyBorder="1" applyAlignment="1">
      <alignment horizontal="center" vertical="center" wrapText="1"/>
    </xf>
    <xf numFmtId="0" fontId="113" fillId="0" borderId="0" xfId="0" applyFont="1" applyAlignment="1">
      <alignment horizontal="center" vertical="center" wrapText="1"/>
    </xf>
    <xf numFmtId="9" fontId="0" fillId="0" borderId="9" xfId="1" applyNumberFormat="1" applyFont="1" applyBorder="1" applyAlignment="1">
      <alignment horizontal="center" vertical="center" wrapText="1"/>
    </xf>
    <xf numFmtId="1" fontId="0" fillId="0" borderId="9" xfId="1" applyNumberFormat="1" applyFont="1" applyBorder="1" applyAlignment="1">
      <alignment horizontal="center" vertical="center" wrapText="1"/>
    </xf>
    <xf numFmtId="164" fontId="0" fillId="0" borderId="21" xfId="1" applyNumberFormat="1" applyFont="1" applyBorder="1" applyAlignment="1">
      <alignment horizontal="center" vertical="center" wrapText="1"/>
    </xf>
    <xf numFmtId="167" fontId="96" fillId="0" borderId="2" xfId="2" applyNumberFormat="1" applyFont="1" applyBorder="1" applyAlignment="1">
      <alignment horizontal="center" vertical="center" wrapText="1"/>
    </xf>
    <xf numFmtId="167" fontId="0" fillId="0" borderId="2" xfId="2" applyNumberFormat="1" applyFont="1" applyBorder="1" applyAlignment="1">
      <alignment horizontal="center" vertical="center" wrapText="1"/>
    </xf>
    <xf numFmtId="164" fontId="0" fillId="0" borderId="2" xfId="1" applyNumberFormat="1" applyFont="1" applyBorder="1" applyAlignment="1">
      <alignment horizontal="center" vertical="center" wrapText="1"/>
    </xf>
    <xf numFmtId="167" fontId="0" fillId="0" borderId="11" xfId="2" applyNumberFormat="1" applyFont="1" applyBorder="1" applyAlignment="1">
      <alignment horizontal="center" vertical="center" wrapText="1"/>
    </xf>
    <xf numFmtId="0" fontId="0" fillId="0" borderId="10" xfId="1" applyFont="1" applyBorder="1" applyAlignment="1">
      <alignment horizontal="center" vertical="center" wrapText="1"/>
    </xf>
    <xf numFmtId="164" fontId="1" fillId="0" borderId="0" xfId="0" applyNumberFormat="1" applyFont="1" applyAlignment="1">
      <alignment horizontal="center" vertical="center"/>
    </xf>
    <xf numFmtId="0" fontId="121" fillId="0" borderId="0" xfId="0" applyFont="1" applyAlignment="1">
      <alignment horizontal="center" vertical="center" wrapText="1"/>
    </xf>
    <xf numFmtId="164" fontId="109" fillId="0" borderId="0" xfId="0" applyNumberFormat="1" applyFont="1" applyAlignment="1">
      <alignment horizontal="center" vertical="center" wrapText="1"/>
    </xf>
    <xf numFmtId="9" fontId="96" fillId="0" borderId="32" xfId="1" applyNumberFormat="1" applyBorder="1" applyAlignment="1">
      <alignment horizontal="center" vertical="center" wrapText="1"/>
    </xf>
    <xf numFmtId="49" fontId="0" fillId="0" borderId="7" xfId="1" applyNumberFormat="1" applyFont="1" applyBorder="1" applyAlignment="1">
      <alignment horizontal="center" vertical="center" wrapText="1" shrinkToFit="1"/>
    </xf>
    <xf numFmtId="0" fontId="100" fillId="0" borderId="0" xfId="3138" applyFont="1" applyAlignment="1">
      <alignment horizontal="center" vertical="center"/>
    </xf>
    <xf numFmtId="167" fontId="1" fillId="0" borderId="9" xfId="3137" applyNumberFormat="1" applyFont="1" applyBorder="1" applyAlignment="1">
      <alignment horizontal="center" vertical="center" wrapText="1"/>
    </xf>
    <xf numFmtId="0" fontId="0" fillId="0" borderId="6" xfId="0" applyBorder="1" applyAlignment="1">
      <alignment horizontal="left" vertical="center"/>
    </xf>
    <xf numFmtId="164" fontId="99" fillId="0" borderId="2" xfId="1" applyNumberFormat="1" applyFont="1" applyBorder="1" applyAlignment="1">
      <alignment horizontal="center" vertical="center" wrapText="1"/>
    </xf>
    <xf numFmtId="164" fontId="99" fillId="0" borderId="12" xfId="1" applyNumberFormat="1" applyFont="1" applyBorder="1" applyAlignment="1">
      <alignment horizontal="center" vertical="center" wrapText="1"/>
    </xf>
    <xf numFmtId="9" fontId="0" fillId="0" borderId="11" xfId="1" applyNumberFormat="1" applyFont="1" applyBorder="1" applyAlignment="1">
      <alignment horizontal="center" vertical="center" wrapText="1"/>
    </xf>
    <xf numFmtId="9" fontId="0" fillId="0" borderId="14" xfId="1" applyNumberFormat="1" applyFont="1" applyBorder="1" applyAlignment="1">
      <alignment horizontal="center" vertical="center" wrapText="1"/>
    </xf>
    <xf numFmtId="9" fontId="96" fillId="0" borderId="11" xfId="1" applyNumberFormat="1" applyBorder="1" applyAlignment="1">
      <alignment horizontal="center" vertical="center" wrapText="1"/>
    </xf>
    <xf numFmtId="0" fontId="100" fillId="0" borderId="6" xfId="0" applyFont="1" applyBorder="1" applyAlignment="1">
      <alignment horizontal="center" vertical="center" wrapText="1"/>
    </xf>
    <xf numFmtId="49" fontId="96" fillId="0" borderId="7" xfId="1" applyNumberFormat="1" applyBorder="1" applyAlignment="1">
      <alignment horizontal="center" vertical="center" wrapText="1" shrinkToFit="1"/>
    </xf>
    <xf numFmtId="0" fontId="0" fillId="0" borderId="1" xfId="0" applyBorder="1" applyAlignment="1">
      <alignment horizontal="left" vertical="center" wrapText="1"/>
    </xf>
    <xf numFmtId="49" fontId="100" fillId="0" borderId="6" xfId="0" applyNumberFormat="1" applyFont="1" applyBorder="1" applyAlignment="1">
      <alignment horizontal="center" vertical="center"/>
    </xf>
    <xf numFmtId="49" fontId="0" fillId="0" borderId="5" xfId="1" applyNumberFormat="1" applyFont="1" applyBorder="1" applyAlignment="1">
      <alignment horizontal="center" vertical="center" wrapText="1"/>
    </xf>
    <xf numFmtId="167" fontId="0" fillId="0" borderId="7" xfId="3137" applyNumberFormat="1" applyFont="1" applyBorder="1" applyAlignment="1">
      <alignment horizontal="center" vertical="center" wrapText="1"/>
    </xf>
    <xf numFmtId="43" fontId="0" fillId="0" borderId="7" xfId="1" applyNumberFormat="1" applyFont="1" applyBorder="1" applyAlignment="1">
      <alignment horizontal="center" vertical="center" wrapText="1"/>
    </xf>
    <xf numFmtId="49" fontId="0" fillId="0" borderId="9" xfId="1" applyNumberFormat="1" applyFont="1" applyBorder="1" applyAlignment="1">
      <alignment horizontal="center" vertical="center" wrapText="1"/>
    </xf>
    <xf numFmtId="164" fontId="99" fillId="0" borderId="14" xfId="1" applyNumberFormat="1" applyFont="1" applyBorder="1" applyAlignment="1">
      <alignment horizontal="center" vertical="center" wrapText="1"/>
    </xf>
    <xf numFmtId="0" fontId="96" fillId="5" borderId="6" xfId="1" applyFill="1" applyBorder="1" applyAlignment="1">
      <alignment horizontal="center" vertical="center" wrapText="1"/>
    </xf>
    <xf numFmtId="0" fontId="96" fillId="5" borderId="11" xfId="1" applyFill="1" applyBorder="1" applyAlignment="1">
      <alignment horizontal="center" vertical="center" wrapText="1"/>
    </xf>
    <xf numFmtId="167" fontId="96" fillId="0" borderId="10" xfId="2" applyNumberFormat="1" applyFont="1" applyBorder="1" applyAlignment="1">
      <alignment horizontal="center" vertical="center" wrapText="1"/>
    </xf>
    <xf numFmtId="167" fontId="96" fillId="0" borderId="20" xfId="2" applyNumberFormat="1" applyFont="1" applyBorder="1" applyAlignment="1">
      <alignment horizontal="center" vertical="center" wrapText="1"/>
    </xf>
    <xf numFmtId="49" fontId="96" fillId="0" borderId="2" xfId="2" applyNumberFormat="1" applyFont="1" applyBorder="1" applyAlignment="1">
      <alignment horizontal="center" vertical="center" wrapText="1"/>
    </xf>
    <xf numFmtId="168" fontId="1" fillId="0" borderId="6" xfId="0" applyNumberFormat="1" applyFont="1" applyBorder="1" applyAlignment="1">
      <alignment horizontal="center" vertical="center"/>
    </xf>
    <xf numFmtId="167" fontId="1" fillId="0" borderId="7" xfId="2" applyNumberFormat="1" applyFont="1" applyBorder="1" applyAlignment="1">
      <alignment horizontal="center" vertical="center" wrapText="1"/>
    </xf>
    <xf numFmtId="167" fontId="96" fillId="0" borderId="1" xfId="2" applyNumberFormat="1" applyFont="1" applyBorder="1" applyAlignment="1">
      <alignment horizontal="right" vertical="center" wrapText="1"/>
    </xf>
    <xf numFmtId="3" fontId="0" fillId="0" borderId="7" xfId="0" applyNumberFormat="1" applyBorder="1" applyAlignment="1">
      <alignment horizontal="center" vertical="center" wrapText="1"/>
    </xf>
    <xf numFmtId="167" fontId="0" fillId="0" borderId="8" xfId="2" applyNumberFormat="1" applyFont="1" applyBorder="1" applyAlignment="1">
      <alignment horizontal="center" vertical="center" wrapText="1"/>
    </xf>
    <xf numFmtId="43" fontId="96" fillId="0" borderId="11" xfId="1" applyNumberFormat="1" applyBorder="1" applyAlignment="1">
      <alignment horizontal="center" vertical="center" wrapText="1"/>
    </xf>
    <xf numFmtId="0" fontId="96" fillId="0" borderId="29" xfId="1" applyBorder="1" applyAlignment="1">
      <alignment horizontal="center" vertical="center" wrapText="1"/>
    </xf>
    <xf numFmtId="0" fontId="0" fillId="0" borderId="6" xfId="0" applyBorder="1" applyAlignment="1">
      <alignment horizontal="center" vertical="center"/>
    </xf>
    <xf numFmtId="167" fontId="1" fillId="0" borderId="6" xfId="0" applyNumberFormat="1" applyFont="1" applyBorder="1" applyAlignment="1">
      <alignment horizontal="center" vertical="center"/>
    </xf>
    <xf numFmtId="167" fontId="0" fillId="0" borderId="4" xfId="1" applyNumberFormat="1" applyFont="1" applyBorder="1" applyAlignment="1">
      <alignment horizontal="center" vertical="center" wrapText="1"/>
    </xf>
    <xf numFmtId="0" fontId="96" fillId="5" borderId="9" xfId="1" applyFill="1" applyBorder="1" applyAlignment="1">
      <alignment horizontal="center" vertical="center" wrapText="1"/>
    </xf>
    <xf numFmtId="167" fontId="96" fillId="0" borderId="4" xfId="0" applyNumberFormat="1" applyFont="1" applyBorder="1" applyAlignment="1">
      <alignment horizontal="center" vertical="center"/>
    </xf>
    <xf numFmtId="164" fontId="99" fillId="0" borderId="8" xfId="1" applyNumberFormat="1" applyFont="1" applyBorder="1" applyAlignment="1">
      <alignment horizontal="center" vertical="center" wrapText="1"/>
    </xf>
    <xf numFmtId="9" fontId="0" fillId="0" borderId="29" xfId="1" applyNumberFormat="1" applyFont="1" applyBorder="1" applyAlignment="1">
      <alignment horizontal="center" vertical="center" wrapText="1"/>
    </xf>
    <xf numFmtId="164" fontId="1" fillId="0" borderId="7" xfId="0" applyNumberFormat="1" applyFont="1" applyBorder="1" applyAlignment="1">
      <alignment horizontal="center" vertical="center"/>
    </xf>
    <xf numFmtId="0" fontId="118" fillId="0" borderId="6" xfId="0" applyFont="1" applyBorder="1" applyAlignment="1">
      <alignment horizontal="center" vertical="center" wrapText="1"/>
    </xf>
    <xf numFmtId="0" fontId="0" fillId="0" borderId="4" xfId="0" applyBorder="1" applyAlignment="1">
      <alignment horizontal="center" vertical="center" wrapText="1" shrinkToFit="1"/>
    </xf>
    <xf numFmtId="49" fontId="96" fillId="5" borderId="7" xfId="1" applyNumberFormat="1" applyFill="1" applyBorder="1" applyAlignment="1">
      <alignment horizontal="center" vertical="center" wrapText="1" shrinkToFit="1"/>
    </xf>
    <xf numFmtId="43" fontId="0" fillId="0" borderId="7" xfId="3137" applyFont="1" applyBorder="1" applyAlignment="1">
      <alignment horizontal="center" vertical="center" wrapText="1"/>
    </xf>
    <xf numFmtId="3" fontId="0" fillId="0" borderId="0" xfId="0" applyNumberFormat="1"/>
    <xf numFmtId="0" fontId="122" fillId="0" borderId="28" xfId="0" applyFont="1" applyBorder="1" applyAlignment="1">
      <alignment horizontal="center" vertical="center" wrapText="1"/>
    </xf>
    <xf numFmtId="0" fontId="122" fillId="0" borderId="0" xfId="0" applyFont="1" applyAlignment="1">
      <alignment wrapText="1"/>
    </xf>
    <xf numFmtId="3" fontId="0" fillId="0" borderId="2" xfId="0" applyNumberFormat="1" applyBorder="1" applyAlignment="1">
      <alignment horizontal="center" vertical="center" wrapText="1"/>
    </xf>
    <xf numFmtId="167" fontId="96" fillId="0" borderId="3" xfId="2" applyNumberFormat="1" applyFont="1" applyBorder="1" applyAlignment="1">
      <alignment horizontal="center" vertical="center" wrapText="1"/>
    </xf>
    <xf numFmtId="167" fontId="1" fillId="0" borderId="10" xfId="2" applyNumberFormat="1" applyFont="1" applyBorder="1" applyAlignment="1">
      <alignment horizontal="center" vertical="center" wrapText="1"/>
    </xf>
    <xf numFmtId="167" fontId="1" fillId="0" borderId="6" xfId="2" applyNumberFormat="1" applyFont="1" applyBorder="1" applyAlignment="1">
      <alignment horizontal="center" vertical="center"/>
    </xf>
    <xf numFmtId="167" fontId="1" fillId="0" borderId="5" xfId="0" applyNumberFormat="1" applyFont="1" applyBorder="1" applyAlignment="1">
      <alignment horizontal="center" vertical="center"/>
    </xf>
    <xf numFmtId="49" fontId="0" fillId="0" borderId="4" xfId="1" applyNumberFormat="1" applyFont="1" applyBorder="1" applyAlignment="1">
      <alignment horizontal="center" vertical="center" wrapText="1"/>
    </xf>
    <xf numFmtId="0" fontId="96" fillId="0" borderId="16" xfId="1" applyBorder="1" applyAlignment="1">
      <alignment horizontal="center" vertical="center" wrapText="1"/>
    </xf>
    <xf numFmtId="49" fontId="1" fillId="0" borderId="2" xfId="0" applyNumberFormat="1" applyFont="1" applyBorder="1" applyAlignment="1">
      <alignment horizontal="center" vertical="center"/>
    </xf>
    <xf numFmtId="14" fontId="96" fillId="0" borderId="9" xfId="1" applyNumberFormat="1" applyBorder="1" applyAlignment="1">
      <alignment horizontal="center" vertical="center" wrapText="1"/>
    </xf>
    <xf numFmtId="14" fontId="96" fillId="0" borderId="5" xfId="1" applyNumberFormat="1" applyBorder="1" applyAlignment="1">
      <alignment horizontal="center" vertical="center" wrapText="1"/>
    </xf>
    <xf numFmtId="0" fontId="96" fillId="0" borderId="25" xfId="1" applyBorder="1" applyAlignment="1">
      <alignment horizontal="center" vertical="center" wrapText="1"/>
    </xf>
    <xf numFmtId="0" fontId="0" fillId="0" borderId="9" xfId="0" applyBorder="1" applyAlignment="1">
      <alignment horizontal="center" vertical="center"/>
    </xf>
    <xf numFmtId="164" fontId="0" fillId="12" borderId="6" xfId="1" applyNumberFormat="1" applyFont="1" applyFill="1" applyBorder="1" applyAlignment="1">
      <alignment horizontal="center" vertical="center" wrapText="1"/>
    </xf>
    <xf numFmtId="3" fontId="127" fillId="0" borderId="6" xfId="0" applyNumberFormat="1" applyFont="1" applyBorder="1" applyAlignment="1">
      <alignment vertical="center"/>
    </xf>
    <xf numFmtId="43" fontId="96" fillId="0" borderId="12" xfId="3137" applyFont="1" applyBorder="1" applyAlignment="1">
      <alignment horizontal="center" vertical="center" wrapText="1"/>
    </xf>
    <xf numFmtId="167" fontId="96" fillId="0" borderId="14" xfId="3137" applyNumberFormat="1" applyFont="1" applyBorder="1" applyAlignment="1">
      <alignment horizontal="center" vertical="center" wrapText="1"/>
    </xf>
    <xf numFmtId="167" fontId="1" fillId="0" borderId="5" xfId="3137" applyNumberFormat="1" applyFont="1" applyBorder="1" applyAlignment="1">
      <alignment horizontal="center" vertical="center" wrapText="1"/>
    </xf>
    <xf numFmtId="0" fontId="128" fillId="0" borderId="6" xfId="0" applyFont="1" applyBorder="1" applyAlignment="1">
      <alignment wrapText="1"/>
    </xf>
    <xf numFmtId="164" fontId="99" fillId="0" borderId="13" xfId="1" applyNumberFormat="1" applyFont="1" applyBorder="1" applyAlignment="1">
      <alignment horizontal="center" vertical="center" wrapText="1"/>
    </xf>
    <xf numFmtId="49" fontId="96" fillId="0" borderId="14" xfId="1" applyNumberFormat="1" applyBorder="1" applyAlignment="1">
      <alignment horizontal="center" vertical="center" wrapText="1" shrinkToFit="1"/>
    </xf>
    <xf numFmtId="49" fontId="96" fillId="0" borderId="27" xfId="1" applyNumberFormat="1" applyBorder="1" applyAlignment="1">
      <alignment horizontal="center" vertical="center" wrapText="1" shrinkToFit="1"/>
    </xf>
    <xf numFmtId="0" fontId="0" fillId="0" borderId="9" xfId="0" applyBorder="1" applyAlignment="1">
      <alignment horizontal="center" vertical="center" wrapText="1"/>
    </xf>
    <xf numFmtId="49" fontId="0" fillId="0" borderId="2" xfId="1" applyNumberFormat="1" applyFont="1" applyBorder="1" applyAlignment="1">
      <alignment horizontal="center" vertical="center" wrapText="1"/>
    </xf>
    <xf numFmtId="0" fontId="121" fillId="0" borderId="0" xfId="0" applyFont="1" applyAlignment="1">
      <alignment wrapText="1"/>
    </xf>
    <xf numFmtId="9" fontId="96" fillId="0" borderId="12" xfId="1" applyNumberFormat="1" applyBorder="1" applyAlignment="1">
      <alignment horizontal="center" vertical="center" wrapText="1"/>
    </xf>
    <xf numFmtId="9" fontId="96" fillId="0" borderId="21" xfId="1" applyNumberFormat="1" applyBorder="1" applyAlignment="1">
      <alignment horizontal="center" vertical="center" wrapText="1"/>
    </xf>
    <xf numFmtId="9" fontId="96" fillId="0" borderId="14" xfId="1" applyNumberFormat="1" applyBorder="1" applyAlignment="1">
      <alignment horizontal="center" vertical="center" wrapText="1"/>
    </xf>
    <xf numFmtId="3" fontId="107" fillId="0" borderId="6" xfId="0" applyNumberFormat="1" applyFont="1" applyBorder="1" applyAlignment="1">
      <alignment vertical="center"/>
    </xf>
    <xf numFmtId="9" fontId="96" fillId="13" borderId="1" xfId="1" applyNumberFormat="1" applyFill="1" applyBorder="1" applyAlignment="1">
      <alignment horizontal="center" vertical="center" wrapText="1"/>
    </xf>
    <xf numFmtId="167" fontId="1" fillId="0" borderId="12" xfId="3137" applyNumberFormat="1" applyFont="1" applyBorder="1" applyAlignment="1">
      <alignment horizontal="center" vertical="center" wrapText="1"/>
    </xf>
    <xf numFmtId="0" fontId="1" fillId="10" borderId="1" xfId="1" applyFont="1" applyFill="1" applyBorder="1" applyAlignment="1">
      <alignment horizontal="center" vertical="center" wrapText="1"/>
    </xf>
    <xf numFmtId="0" fontId="1" fillId="0" borderId="1" xfId="1" applyFont="1" applyBorder="1" applyAlignment="1">
      <alignment horizontal="center" vertical="center" wrapText="1"/>
    </xf>
    <xf numFmtId="9" fontId="129" fillId="14" borderId="33" xfId="1" applyNumberFormat="1" applyFont="1" applyFill="1" applyBorder="1" applyAlignment="1">
      <alignment horizontal="center" vertical="center" wrapText="1"/>
    </xf>
    <xf numFmtId="0" fontId="0" fillId="0" borderId="11" xfId="1" applyFont="1" applyBorder="1" applyAlignment="1">
      <alignment horizontal="center" vertical="center" wrapText="1"/>
    </xf>
    <xf numFmtId="0" fontId="0" fillId="0" borderId="4" xfId="0" applyBorder="1" applyAlignment="1">
      <alignment horizontal="center" vertical="center" wrapText="1"/>
    </xf>
    <xf numFmtId="0" fontId="0" fillId="0" borderId="34" xfId="0" applyBorder="1" applyAlignment="1">
      <alignment horizontal="center" vertical="center" wrapText="1"/>
    </xf>
    <xf numFmtId="49" fontId="0" fillId="0" borderId="4" xfId="1" applyNumberFormat="1" applyFont="1" applyBorder="1" applyAlignment="1">
      <alignment horizontal="center" vertical="center" wrapText="1" shrinkToFit="1"/>
    </xf>
    <xf numFmtId="164" fontId="112" fillId="0" borderId="1" xfId="3138" applyNumberFormat="1" applyBorder="1" applyAlignment="1">
      <alignment horizontal="center" vertical="center" wrapText="1"/>
    </xf>
    <xf numFmtId="0" fontId="112" fillId="0" borderId="1" xfId="3138" applyBorder="1" applyAlignment="1">
      <alignment horizontal="center" vertical="center" wrapText="1"/>
    </xf>
    <xf numFmtId="0" fontId="0" fillId="0" borderId="34" xfId="1" applyFont="1" applyBorder="1" applyAlignment="1">
      <alignment horizontal="center" vertical="center" wrapText="1"/>
    </xf>
    <xf numFmtId="0" fontId="112" fillId="0" borderId="0" xfId="3138" applyFill="1" applyAlignment="1">
      <alignment horizontal="center" vertical="center"/>
    </xf>
    <xf numFmtId="0" fontId="0" fillId="0" borderId="20" xfId="1" applyFont="1" applyBorder="1" applyAlignment="1">
      <alignment horizontal="center" vertical="center" wrapText="1"/>
    </xf>
    <xf numFmtId="0" fontId="112" fillId="0" borderId="4" xfId="3138" applyBorder="1" applyAlignment="1">
      <alignment horizontal="center" vertical="center" wrapText="1"/>
    </xf>
    <xf numFmtId="0" fontId="112" fillId="0" borderId="7" xfId="3138" applyBorder="1" applyAlignment="1">
      <alignment horizontal="center" vertical="center" wrapText="1"/>
    </xf>
    <xf numFmtId="0" fontId="112" fillId="0" borderId="6" xfId="3138" applyBorder="1" applyAlignment="1">
      <alignment horizontal="center" vertical="center"/>
    </xf>
    <xf numFmtId="49" fontId="112" fillId="2" borderId="1" xfId="3138" applyNumberFormat="1" applyFill="1" applyBorder="1" applyAlignment="1">
      <alignment horizontal="center" vertical="center" wrapText="1" shrinkToFit="1"/>
    </xf>
    <xf numFmtId="164" fontId="112" fillId="0" borderId="4" xfId="3138" applyNumberFormat="1" applyBorder="1" applyAlignment="1">
      <alignment horizontal="center" vertical="center" wrapText="1"/>
    </xf>
    <xf numFmtId="164" fontId="112" fillId="0" borderId="7" xfId="3138" applyNumberFormat="1" applyBorder="1" applyAlignment="1">
      <alignment horizontal="center" vertical="center" wrapText="1"/>
    </xf>
    <xf numFmtId="164" fontId="112" fillId="0" borderId="6" xfId="3138" applyNumberFormat="1" applyBorder="1" applyAlignment="1">
      <alignment horizontal="center" vertical="center" wrapText="1"/>
    </xf>
    <xf numFmtId="0" fontId="100" fillId="0" borderId="0" xfId="3138" applyFont="1" applyAlignment="1">
      <alignment horizontal="left" vertical="center" wrapText="1"/>
    </xf>
    <xf numFmtId="49" fontId="98" fillId="9" borderId="1" xfId="1" applyNumberFormat="1" applyFont="1" applyFill="1" applyBorder="1" applyAlignment="1">
      <alignment horizontal="center" vertical="center" wrapText="1"/>
    </xf>
    <xf numFmtId="49" fontId="98" fillId="0" borderId="2" xfId="1" applyNumberFormat="1" applyFont="1" applyBorder="1" applyAlignment="1">
      <alignment horizontal="center" wrapText="1"/>
    </xf>
    <xf numFmtId="49" fontId="98" fillId="0" borderId="3" xfId="1" applyNumberFormat="1" applyFont="1" applyBorder="1" applyAlignment="1">
      <alignment horizontal="center" wrapText="1"/>
    </xf>
    <xf numFmtId="49" fontId="98" fillId="0" borderId="3" xfId="1" applyNumberFormat="1" applyFont="1" applyBorder="1" applyAlignment="1">
      <alignment horizontal="center" vertical="center" wrapText="1"/>
    </xf>
    <xf numFmtId="49" fontId="96" fillId="4" borderId="1" xfId="1" applyNumberFormat="1" applyFill="1" applyBorder="1" applyAlignment="1">
      <alignment horizontal="center" vertical="center" wrapText="1"/>
    </xf>
    <xf numFmtId="49" fontId="96" fillId="4" borderId="1" xfId="1" applyNumberFormat="1" applyFill="1" applyBorder="1" applyAlignment="1">
      <alignment vertical="center" wrapText="1"/>
    </xf>
    <xf numFmtId="49" fontId="98" fillId="9" borderId="8" xfId="1" applyNumberFormat="1" applyFont="1" applyFill="1" applyBorder="1" applyAlignment="1">
      <alignment horizontal="center" vertical="center" wrapText="1"/>
    </xf>
    <xf numFmtId="49" fontId="98" fillId="9" borderId="22" xfId="1" applyNumberFormat="1" applyFont="1" applyFill="1" applyBorder="1" applyAlignment="1">
      <alignment horizontal="center" vertical="center" wrapText="1"/>
    </xf>
    <xf numFmtId="49" fontId="98" fillId="9" borderId="22" xfId="1" applyNumberFormat="1" applyFont="1" applyFill="1" applyBorder="1" applyAlignment="1">
      <alignment vertical="center" wrapText="1"/>
    </xf>
    <xf numFmtId="0" fontId="96" fillId="4" borderId="4" xfId="1" applyFill="1" applyBorder="1" applyAlignment="1">
      <alignment horizontal="center" vertical="center" wrapText="1"/>
    </xf>
    <xf numFmtId="0" fontId="0" fillId="4" borderId="4" xfId="1" applyFont="1" applyFill="1" applyBorder="1" applyAlignment="1">
      <alignment horizontal="center" vertical="center" wrapText="1"/>
    </xf>
    <xf numFmtId="9" fontId="96" fillId="4" borderId="4" xfId="1" applyNumberFormat="1" applyFill="1" applyBorder="1" applyAlignment="1">
      <alignment horizontal="left" vertical="center" wrapText="1"/>
    </xf>
    <xf numFmtId="0" fontId="98" fillId="8" borderId="1" xfId="1" applyFont="1" applyFill="1" applyBorder="1" applyAlignment="1">
      <alignment horizontal="center" vertical="center" wrapText="1"/>
    </xf>
    <xf numFmtId="164" fontId="0" fillId="4" borderId="4" xfId="1" applyNumberFormat="1" applyFont="1" applyFill="1" applyBorder="1" applyAlignment="1">
      <alignment horizontal="center" vertical="center" wrapText="1"/>
    </xf>
    <xf numFmtId="9" fontId="0" fillId="4" borderId="4" xfId="1" applyNumberFormat="1" applyFont="1" applyFill="1" applyBorder="1" applyAlignment="1">
      <alignment horizontal="center" vertical="center" wrapText="1"/>
    </xf>
  </cellXfs>
  <cellStyles count="3139">
    <cellStyle name="Comma" xfId="3137" builtinId="3"/>
    <cellStyle name="Comma 2" xfId="2" xr:uid="{00000000-0005-0000-0000-000001000000}"/>
    <cellStyle name="Hyperlink" xfId="3138" builtinId="8"/>
    <cellStyle name="Normal" xfId="0" builtinId="0"/>
    <cellStyle name="Normal 10" xfId="30" xr:uid="{00000000-0005-0000-0000-000003000000}"/>
    <cellStyle name="Normal 10 2" xfId="813" xr:uid="{00000000-0005-0000-0000-000004000000}"/>
    <cellStyle name="Normal 10 2 2" xfId="2379" xr:uid="{3C135592-88E5-4522-B310-56D16DC1AAE0}"/>
    <cellStyle name="Normal 10 3" xfId="1596" xr:uid="{89C99079-286B-4C41-9BED-F21FFD4CE980}"/>
    <cellStyle name="Normal 11" xfId="39" xr:uid="{00000000-0005-0000-0000-000005000000}"/>
    <cellStyle name="Normal 11 2" xfId="822" xr:uid="{00000000-0005-0000-0000-000006000000}"/>
    <cellStyle name="Normal 11 2 2" xfId="2388" xr:uid="{C50F42BF-9D7B-44DA-9E3D-D3676FFA09E4}"/>
    <cellStyle name="Normal 11 3" xfId="1605" xr:uid="{8991E830-E36C-4814-9F06-C377107144A4}"/>
    <cellStyle name="Normal 12" xfId="48" xr:uid="{00000000-0005-0000-0000-000007000000}"/>
    <cellStyle name="Normal 12 2" xfId="831" xr:uid="{00000000-0005-0000-0000-000008000000}"/>
    <cellStyle name="Normal 12 2 2" xfId="2397" xr:uid="{BA622965-2DCB-4CC9-A089-F6BD82A6861D}"/>
    <cellStyle name="Normal 12 3" xfId="1614" xr:uid="{0596E431-5742-44BB-B489-51A69D69EEFA}"/>
    <cellStyle name="Normal 13" xfId="57" xr:uid="{00000000-0005-0000-0000-000009000000}"/>
    <cellStyle name="Normal 13 2" xfId="840" xr:uid="{00000000-0005-0000-0000-00000A000000}"/>
    <cellStyle name="Normal 13 2 2" xfId="2406" xr:uid="{8447E170-AC11-4E43-BC8E-F36A36201DD3}"/>
    <cellStyle name="Normal 13 3" xfId="1623" xr:uid="{DE973FD9-D99C-4F35-B704-FF8B7425D4C1}"/>
    <cellStyle name="Normal 14" xfId="66" xr:uid="{00000000-0005-0000-0000-00000B000000}"/>
    <cellStyle name="Normal 14 2" xfId="849" xr:uid="{00000000-0005-0000-0000-00000C000000}"/>
    <cellStyle name="Normal 14 2 2" xfId="2415" xr:uid="{EAE9089F-AC64-4842-8803-730089D87705}"/>
    <cellStyle name="Normal 14 3" xfId="1632" xr:uid="{4FBC4E4B-6CAD-483C-B9DB-7FC960A481A5}"/>
    <cellStyle name="Normal 15" xfId="75" xr:uid="{00000000-0005-0000-0000-00000D000000}"/>
    <cellStyle name="Normal 15 2" xfId="858" xr:uid="{00000000-0005-0000-0000-00000E000000}"/>
    <cellStyle name="Normal 15 2 2" xfId="2424" xr:uid="{4474DC75-3234-4AFB-B858-E474CE9236CE}"/>
    <cellStyle name="Normal 15 3" xfId="1641" xr:uid="{1C9C368A-445D-4AD5-A131-4B4244184BD4}"/>
    <cellStyle name="Normal 16" xfId="84" xr:uid="{00000000-0005-0000-0000-00000F000000}"/>
    <cellStyle name="Normal 16 2" xfId="867" xr:uid="{00000000-0005-0000-0000-000010000000}"/>
    <cellStyle name="Normal 16 2 2" xfId="2433" xr:uid="{EC807A3D-FB3B-49B3-B7FD-B44E8291F464}"/>
    <cellStyle name="Normal 16 3" xfId="1650" xr:uid="{42E09120-E537-42FD-84A6-C114EC893A2C}"/>
    <cellStyle name="Normal 17" xfId="93" xr:uid="{00000000-0005-0000-0000-000011000000}"/>
    <cellStyle name="Normal 17 2" xfId="876" xr:uid="{00000000-0005-0000-0000-000012000000}"/>
    <cellStyle name="Normal 17 2 2" xfId="2442" xr:uid="{688BF591-26D3-4361-9A9B-5A832E9A125E}"/>
    <cellStyle name="Normal 17 3" xfId="1659" xr:uid="{3710AF83-370D-4857-B5E1-F0532A0D9892}"/>
    <cellStyle name="Normal 18" xfId="102" xr:uid="{00000000-0005-0000-0000-000013000000}"/>
    <cellStyle name="Normal 18 2" xfId="885" xr:uid="{00000000-0005-0000-0000-000014000000}"/>
    <cellStyle name="Normal 18 2 2" xfId="2451" xr:uid="{C0FC133F-7573-4CA0-B5D3-40D5D09DEE8E}"/>
    <cellStyle name="Normal 18 3" xfId="1668" xr:uid="{E16AC58C-4C37-48D4-8F32-9461D4E5F112}"/>
    <cellStyle name="Normal 19" xfId="111" xr:uid="{00000000-0005-0000-0000-000015000000}"/>
    <cellStyle name="Normal 19 2" xfId="894" xr:uid="{00000000-0005-0000-0000-000016000000}"/>
    <cellStyle name="Normal 19 2 2" xfId="2460" xr:uid="{9EB54416-9A21-4A28-8BCD-22A5EECE96D3}"/>
    <cellStyle name="Normal 19 3" xfId="1677" xr:uid="{D862D74C-995B-4B01-80A4-11ED976F4865}"/>
    <cellStyle name="Normal 2" xfId="1" xr:uid="{00000000-0005-0000-0000-000017000000}"/>
    <cellStyle name="Normal 20" xfId="120" xr:uid="{00000000-0005-0000-0000-000018000000}"/>
    <cellStyle name="Normal 20 2" xfId="903" xr:uid="{00000000-0005-0000-0000-000019000000}"/>
    <cellStyle name="Normal 20 2 2" xfId="2469" xr:uid="{EF256BC1-EA14-472B-8CA7-BD853994747A}"/>
    <cellStyle name="Normal 20 3" xfId="1686" xr:uid="{7AFC44B5-4562-481C-BF50-C5B98F5C220F}"/>
    <cellStyle name="Normal 21" xfId="129" xr:uid="{00000000-0005-0000-0000-00001A000000}"/>
    <cellStyle name="Normal 21 2" xfId="912" xr:uid="{00000000-0005-0000-0000-00001B000000}"/>
    <cellStyle name="Normal 21 2 2" xfId="2478" xr:uid="{0BF07421-9B2B-4ECA-B9AB-1BE0144DF661}"/>
    <cellStyle name="Normal 21 3" xfId="1695" xr:uid="{935AE9C8-7DDB-403B-BC1E-68ED6112C1DF}"/>
    <cellStyle name="Normal 22" xfId="138" xr:uid="{00000000-0005-0000-0000-00001C000000}"/>
    <cellStyle name="Normal 22 2" xfId="921" xr:uid="{00000000-0005-0000-0000-00001D000000}"/>
    <cellStyle name="Normal 22 2 2" xfId="2487" xr:uid="{5D056F49-EA0C-49FC-B16A-78F21AE310B5}"/>
    <cellStyle name="Normal 22 3" xfId="1704" xr:uid="{D57C90A8-7555-440B-9802-0BEF7D1EF3EE}"/>
    <cellStyle name="Normal 23" xfId="147" xr:uid="{00000000-0005-0000-0000-00001E000000}"/>
    <cellStyle name="Normal 23 2" xfId="930" xr:uid="{00000000-0005-0000-0000-00001F000000}"/>
    <cellStyle name="Normal 23 2 2" xfId="2496" xr:uid="{3E37B8F1-3587-48FD-A0F0-7CE175CA2174}"/>
    <cellStyle name="Normal 23 3" xfId="1713" xr:uid="{AC427A17-223A-42AC-B984-3D9F05DC7254}"/>
    <cellStyle name="Normal 24" xfId="156" xr:uid="{00000000-0005-0000-0000-000020000000}"/>
    <cellStyle name="Normal 24 2" xfId="939" xr:uid="{00000000-0005-0000-0000-000021000000}"/>
    <cellStyle name="Normal 24 2 2" xfId="2505" xr:uid="{8021AFBD-0329-46D8-A9E4-FAF6BC0D83F3}"/>
    <cellStyle name="Normal 24 3" xfId="1722" xr:uid="{51C0D1C4-7D92-4E55-9625-F782B53B332C}"/>
    <cellStyle name="Normal 25" xfId="165" xr:uid="{00000000-0005-0000-0000-000022000000}"/>
    <cellStyle name="Normal 25 2" xfId="948" xr:uid="{00000000-0005-0000-0000-000023000000}"/>
    <cellStyle name="Normal 25 2 2" xfId="2514" xr:uid="{CE430684-C42B-481A-B3AA-60436FF2A62A}"/>
    <cellStyle name="Normal 25 3" xfId="1731" xr:uid="{27F932D1-B207-45F0-86EC-F3B776BE0117}"/>
    <cellStyle name="Normal 26" xfId="174" xr:uid="{00000000-0005-0000-0000-000024000000}"/>
    <cellStyle name="Normal 26 2" xfId="957" xr:uid="{00000000-0005-0000-0000-000025000000}"/>
    <cellStyle name="Normal 26 2 2" xfId="2523" xr:uid="{89F6435C-EF8C-46ED-A477-C9FFB66CFFE8}"/>
    <cellStyle name="Normal 26 3" xfId="1740" xr:uid="{F161A97A-25A4-4126-B157-6969BF9AD3F7}"/>
    <cellStyle name="Normal 27" xfId="183" xr:uid="{00000000-0005-0000-0000-000026000000}"/>
    <cellStyle name="Normal 27 2" xfId="966" xr:uid="{00000000-0005-0000-0000-000027000000}"/>
    <cellStyle name="Normal 27 2 2" xfId="2532" xr:uid="{C45CFBE2-8F04-4858-9A25-62F7ED44940D}"/>
    <cellStyle name="Normal 27 3" xfId="1749" xr:uid="{3983BE7A-F43F-42AB-A634-2ECDEB735C41}"/>
    <cellStyle name="Normal 28" xfId="192" xr:uid="{00000000-0005-0000-0000-000028000000}"/>
    <cellStyle name="Normal 28 2" xfId="975" xr:uid="{00000000-0005-0000-0000-000029000000}"/>
    <cellStyle name="Normal 28 2 2" xfId="2541" xr:uid="{1A3DB851-206F-478D-B8C8-69B17D038A50}"/>
    <cellStyle name="Normal 28 3" xfId="1758" xr:uid="{04DD3A52-27E0-4442-A11C-49AAA834CF5A}"/>
    <cellStyle name="Normal 29" xfId="201" xr:uid="{00000000-0005-0000-0000-00002A000000}"/>
    <cellStyle name="Normal 29 2" xfId="984" xr:uid="{00000000-0005-0000-0000-00002B000000}"/>
    <cellStyle name="Normal 29 2 2" xfId="2550" xr:uid="{E182D7A0-1936-494F-A8C2-DA89CA841672}"/>
    <cellStyle name="Normal 29 3" xfId="1767" xr:uid="{48AD176E-7BFD-4F6C-8360-15460350AFF9}"/>
    <cellStyle name="Normal 3" xfId="3" xr:uid="{00000000-0005-0000-0000-00002C000000}"/>
    <cellStyle name="Normal 3 10" xfId="76" xr:uid="{00000000-0005-0000-0000-00002D000000}"/>
    <cellStyle name="Normal 3 10 2" xfId="859" xr:uid="{00000000-0005-0000-0000-00002E000000}"/>
    <cellStyle name="Normal 3 10 2 2" xfId="2425" xr:uid="{214D4338-7A08-4BDF-BD7B-3E903EAD0B37}"/>
    <cellStyle name="Normal 3 10 3" xfId="1642" xr:uid="{6496D418-FE73-4647-88E4-8E5ABE11C489}"/>
    <cellStyle name="Normal 3 11" xfId="85" xr:uid="{00000000-0005-0000-0000-00002F000000}"/>
    <cellStyle name="Normal 3 11 2" xfId="868" xr:uid="{00000000-0005-0000-0000-000030000000}"/>
    <cellStyle name="Normal 3 11 2 2" xfId="2434" xr:uid="{E9B093FF-1E66-4C2E-B3D9-5B49699964AC}"/>
    <cellStyle name="Normal 3 11 3" xfId="1651" xr:uid="{BE6790B0-EC48-4C17-88CF-45DF23C4214F}"/>
    <cellStyle name="Normal 3 12" xfId="94" xr:uid="{00000000-0005-0000-0000-000031000000}"/>
    <cellStyle name="Normal 3 12 2" xfId="877" xr:uid="{00000000-0005-0000-0000-000032000000}"/>
    <cellStyle name="Normal 3 12 2 2" xfId="2443" xr:uid="{A42DDF2F-6287-4315-8FE1-734B270FCEE5}"/>
    <cellStyle name="Normal 3 12 3" xfId="1660" xr:uid="{332022D9-D32B-4A60-875A-C9EF3003721F}"/>
    <cellStyle name="Normal 3 13" xfId="103" xr:uid="{00000000-0005-0000-0000-000033000000}"/>
    <cellStyle name="Normal 3 13 2" xfId="886" xr:uid="{00000000-0005-0000-0000-000034000000}"/>
    <cellStyle name="Normal 3 13 2 2" xfId="2452" xr:uid="{F17914C7-E0B6-4714-B845-2CE7EB76A5E9}"/>
    <cellStyle name="Normal 3 13 3" xfId="1669" xr:uid="{5B6FACB7-A165-4FC6-ADAA-B7C638906168}"/>
    <cellStyle name="Normal 3 14" xfId="112" xr:uid="{00000000-0005-0000-0000-000035000000}"/>
    <cellStyle name="Normal 3 14 2" xfId="895" xr:uid="{00000000-0005-0000-0000-000036000000}"/>
    <cellStyle name="Normal 3 14 2 2" xfId="2461" xr:uid="{8ECCF210-D9D2-41AD-B3DA-0C44E3F95F87}"/>
    <cellStyle name="Normal 3 14 3" xfId="1678" xr:uid="{7EA1EAD8-C499-4AB2-9590-4EB0B5E200E8}"/>
    <cellStyle name="Normal 3 15" xfId="121" xr:uid="{00000000-0005-0000-0000-000037000000}"/>
    <cellStyle name="Normal 3 15 2" xfId="904" xr:uid="{00000000-0005-0000-0000-000038000000}"/>
    <cellStyle name="Normal 3 15 2 2" xfId="2470" xr:uid="{7ADA57D1-BAFD-49B0-A5A2-3CD88E5C0C4C}"/>
    <cellStyle name="Normal 3 15 3" xfId="1687" xr:uid="{A933DD35-0EF3-4AD7-9FF4-6E204789DCCE}"/>
    <cellStyle name="Normal 3 16" xfId="130" xr:uid="{00000000-0005-0000-0000-000039000000}"/>
    <cellStyle name="Normal 3 16 2" xfId="913" xr:uid="{00000000-0005-0000-0000-00003A000000}"/>
    <cellStyle name="Normal 3 16 2 2" xfId="2479" xr:uid="{2C82C712-A4E3-435A-A70B-A33629CDD3EF}"/>
    <cellStyle name="Normal 3 16 3" xfId="1696" xr:uid="{CEB27DBD-0BC8-4418-A7E3-5F6F52D1E6A2}"/>
    <cellStyle name="Normal 3 17" xfId="139" xr:uid="{00000000-0005-0000-0000-00003B000000}"/>
    <cellStyle name="Normal 3 17 2" xfId="922" xr:uid="{00000000-0005-0000-0000-00003C000000}"/>
    <cellStyle name="Normal 3 17 2 2" xfId="2488" xr:uid="{E8D6BF9D-7917-40B9-8E28-C21848E57707}"/>
    <cellStyle name="Normal 3 17 3" xfId="1705" xr:uid="{C93F00F3-8CB3-4081-9511-5917118D6F90}"/>
    <cellStyle name="Normal 3 18" xfId="148" xr:uid="{00000000-0005-0000-0000-00003D000000}"/>
    <cellStyle name="Normal 3 18 2" xfId="931" xr:uid="{00000000-0005-0000-0000-00003E000000}"/>
    <cellStyle name="Normal 3 18 2 2" xfId="2497" xr:uid="{A482AD3D-AC62-489D-AE6A-5E78906D9C09}"/>
    <cellStyle name="Normal 3 18 3" xfId="1714" xr:uid="{B25186F8-2557-4E1F-802E-9D8003315DF8}"/>
    <cellStyle name="Normal 3 19" xfId="157" xr:uid="{00000000-0005-0000-0000-00003F000000}"/>
    <cellStyle name="Normal 3 19 2" xfId="940" xr:uid="{00000000-0005-0000-0000-000040000000}"/>
    <cellStyle name="Normal 3 19 2 2" xfId="2506" xr:uid="{8E0C7F11-3E1B-4D92-961D-A4890009674C}"/>
    <cellStyle name="Normal 3 19 3" xfId="1723" xr:uid="{1DE0D80F-30B3-4718-994D-2BBA7577A4DA}"/>
    <cellStyle name="Normal 3 2" xfId="7" xr:uid="{00000000-0005-0000-0000-000041000000}"/>
    <cellStyle name="Normal 3 2 10" xfId="89" xr:uid="{00000000-0005-0000-0000-000042000000}"/>
    <cellStyle name="Normal 3 2 10 2" xfId="872" xr:uid="{00000000-0005-0000-0000-000043000000}"/>
    <cellStyle name="Normal 3 2 10 2 2" xfId="2438" xr:uid="{C34B63B3-35A1-41A5-B303-3238D142F994}"/>
    <cellStyle name="Normal 3 2 10 3" xfId="1655" xr:uid="{CF5F9A67-AEDF-4AA0-ADAB-17C4B0A7B006}"/>
    <cellStyle name="Normal 3 2 11" xfId="98" xr:uid="{00000000-0005-0000-0000-000044000000}"/>
    <cellStyle name="Normal 3 2 11 2" xfId="881" xr:uid="{00000000-0005-0000-0000-000045000000}"/>
    <cellStyle name="Normal 3 2 11 2 2" xfId="2447" xr:uid="{1F63E34A-C7B5-49E6-B864-9C3A7495A4D8}"/>
    <cellStyle name="Normal 3 2 11 3" xfId="1664" xr:uid="{5D1462FA-BD01-4CC0-AEBB-A4FAC06DDB6E}"/>
    <cellStyle name="Normal 3 2 12" xfId="107" xr:uid="{00000000-0005-0000-0000-000046000000}"/>
    <cellStyle name="Normal 3 2 12 2" xfId="890" xr:uid="{00000000-0005-0000-0000-000047000000}"/>
    <cellStyle name="Normal 3 2 12 2 2" xfId="2456" xr:uid="{6252900F-27CF-4D66-824A-01DF0A736ABE}"/>
    <cellStyle name="Normal 3 2 12 3" xfId="1673" xr:uid="{DE9E91CD-C01A-4180-AC82-E6C908EAE98E}"/>
    <cellStyle name="Normal 3 2 13" xfId="116" xr:uid="{00000000-0005-0000-0000-000048000000}"/>
    <cellStyle name="Normal 3 2 13 2" xfId="899" xr:uid="{00000000-0005-0000-0000-000049000000}"/>
    <cellStyle name="Normal 3 2 13 2 2" xfId="2465" xr:uid="{CDF10B83-6CA9-4A02-A3F5-6DDBD462037D}"/>
    <cellStyle name="Normal 3 2 13 3" xfId="1682" xr:uid="{56FD652B-91A5-4B40-92D5-8BB960D81C86}"/>
    <cellStyle name="Normal 3 2 14" xfId="125" xr:uid="{00000000-0005-0000-0000-00004A000000}"/>
    <cellStyle name="Normal 3 2 14 2" xfId="908" xr:uid="{00000000-0005-0000-0000-00004B000000}"/>
    <cellStyle name="Normal 3 2 14 2 2" xfId="2474" xr:uid="{580C41E2-E22D-4AA7-A7C8-F83A37709768}"/>
    <cellStyle name="Normal 3 2 14 3" xfId="1691" xr:uid="{A7904843-2748-4418-B9C4-24D8EAC5DB04}"/>
    <cellStyle name="Normal 3 2 15" xfId="134" xr:uid="{00000000-0005-0000-0000-00004C000000}"/>
    <cellStyle name="Normal 3 2 15 2" xfId="917" xr:uid="{00000000-0005-0000-0000-00004D000000}"/>
    <cellStyle name="Normal 3 2 15 2 2" xfId="2483" xr:uid="{8AD5CA07-3A3E-419C-AD45-458C36056F91}"/>
    <cellStyle name="Normal 3 2 15 3" xfId="1700" xr:uid="{8E6CA12F-0CED-46ED-A61F-4BC70310537A}"/>
    <cellStyle name="Normal 3 2 16" xfId="143" xr:uid="{00000000-0005-0000-0000-00004E000000}"/>
    <cellStyle name="Normal 3 2 16 2" xfId="926" xr:uid="{00000000-0005-0000-0000-00004F000000}"/>
    <cellStyle name="Normal 3 2 16 2 2" xfId="2492" xr:uid="{F1B3FFF7-B9B5-4C4E-BDFB-6367D7D36DA5}"/>
    <cellStyle name="Normal 3 2 16 3" xfId="1709" xr:uid="{13960318-3C77-4AB1-9B7D-91AAB76FB438}"/>
    <cellStyle name="Normal 3 2 17" xfId="152" xr:uid="{00000000-0005-0000-0000-000050000000}"/>
    <cellStyle name="Normal 3 2 17 2" xfId="935" xr:uid="{00000000-0005-0000-0000-000051000000}"/>
    <cellStyle name="Normal 3 2 17 2 2" xfId="2501" xr:uid="{E9E231E1-E2EC-489E-B92B-5E64D45BFB68}"/>
    <cellStyle name="Normal 3 2 17 3" xfId="1718" xr:uid="{AE9B3E5F-AA8D-49DB-B315-43AEE32E1FA6}"/>
    <cellStyle name="Normal 3 2 18" xfId="161" xr:uid="{00000000-0005-0000-0000-000052000000}"/>
    <cellStyle name="Normal 3 2 18 2" xfId="944" xr:uid="{00000000-0005-0000-0000-000053000000}"/>
    <cellStyle name="Normal 3 2 18 2 2" xfId="2510" xr:uid="{C9521E4E-E00F-4A15-AB69-A6B64A4405CD}"/>
    <cellStyle name="Normal 3 2 18 3" xfId="1727" xr:uid="{5A3EA46F-1EAE-4402-8C79-FD0BDE17F7A8}"/>
    <cellStyle name="Normal 3 2 19" xfId="170" xr:uid="{00000000-0005-0000-0000-000054000000}"/>
    <cellStyle name="Normal 3 2 19 2" xfId="953" xr:uid="{00000000-0005-0000-0000-000055000000}"/>
    <cellStyle name="Normal 3 2 19 2 2" xfId="2519" xr:uid="{DC3D801F-D9B9-434D-8B80-A5032F80FC90}"/>
    <cellStyle name="Normal 3 2 19 3" xfId="1736" xr:uid="{692B5013-9C31-4A2B-9CF2-CD25FC920961}"/>
    <cellStyle name="Normal 3 2 2" xfId="17" xr:uid="{00000000-0005-0000-0000-000056000000}"/>
    <cellStyle name="Normal 3 2 2 2" xfId="800" xr:uid="{00000000-0005-0000-0000-000057000000}"/>
    <cellStyle name="Normal 3 2 2 2 2" xfId="2366" xr:uid="{BF6125C6-E268-403F-9F51-43C6E8635C85}"/>
    <cellStyle name="Normal 3 2 2 3" xfId="1583" xr:uid="{FAF79103-3310-4C6D-A16D-271520F874F2}"/>
    <cellStyle name="Normal 3 2 20" xfId="179" xr:uid="{00000000-0005-0000-0000-000058000000}"/>
    <cellStyle name="Normal 3 2 20 2" xfId="962" xr:uid="{00000000-0005-0000-0000-000059000000}"/>
    <cellStyle name="Normal 3 2 20 2 2" xfId="2528" xr:uid="{8193A40B-86CF-4C1B-BECB-4AEA18A1C371}"/>
    <cellStyle name="Normal 3 2 20 3" xfId="1745" xr:uid="{34450547-DC5A-4DD4-A03C-F6E6E19067FE}"/>
    <cellStyle name="Normal 3 2 21" xfId="188" xr:uid="{00000000-0005-0000-0000-00005A000000}"/>
    <cellStyle name="Normal 3 2 21 2" xfId="971" xr:uid="{00000000-0005-0000-0000-00005B000000}"/>
    <cellStyle name="Normal 3 2 21 2 2" xfId="2537" xr:uid="{BF99C93D-4759-4E3B-BEC2-C3CFA3B667A3}"/>
    <cellStyle name="Normal 3 2 21 3" xfId="1754" xr:uid="{22F0B01D-DFE9-4861-BA81-23F0AC04F83C}"/>
    <cellStyle name="Normal 3 2 22" xfId="197" xr:uid="{00000000-0005-0000-0000-00005C000000}"/>
    <cellStyle name="Normal 3 2 22 2" xfId="980" xr:uid="{00000000-0005-0000-0000-00005D000000}"/>
    <cellStyle name="Normal 3 2 22 2 2" xfId="2546" xr:uid="{ED9EBD03-CD67-49C7-BAC5-21891B13F593}"/>
    <cellStyle name="Normal 3 2 22 3" xfId="1763" xr:uid="{C6E2882E-0DB9-43D5-AA98-F78D5F2ABE66}"/>
    <cellStyle name="Normal 3 2 23" xfId="206" xr:uid="{00000000-0005-0000-0000-00005E000000}"/>
    <cellStyle name="Normal 3 2 23 2" xfId="989" xr:uid="{00000000-0005-0000-0000-00005F000000}"/>
    <cellStyle name="Normal 3 2 23 2 2" xfId="2555" xr:uid="{909B67ED-47A7-46EF-912B-5DCF1664AFD7}"/>
    <cellStyle name="Normal 3 2 23 3" xfId="1772" xr:uid="{A886C958-3957-4F9A-9931-1825AAEDA8D8}"/>
    <cellStyle name="Normal 3 2 24" xfId="215" xr:uid="{00000000-0005-0000-0000-000060000000}"/>
    <cellStyle name="Normal 3 2 24 2" xfId="998" xr:uid="{00000000-0005-0000-0000-000061000000}"/>
    <cellStyle name="Normal 3 2 24 2 2" xfId="2564" xr:uid="{60137EEE-C3EA-4962-BAE2-7F7398C76E60}"/>
    <cellStyle name="Normal 3 2 24 3" xfId="1781" xr:uid="{946F4C05-9AB7-4971-BEA0-06BC0CC035B8}"/>
    <cellStyle name="Normal 3 2 25" xfId="224" xr:uid="{00000000-0005-0000-0000-000062000000}"/>
    <cellStyle name="Normal 3 2 25 2" xfId="1007" xr:uid="{00000000-0005-0000-0000-000063000000}"/>
    <cellStyle name="Normal 3 2 25 2 2" xfId="2573" xr:uid="{03EAB166-2109-4FF3-B0F5-9B904922BB5F}"/>
    <cellStyle name="Normal 3 2 25 3" xfId="1790" xr:uid="{91A7BEA7-EC72-4125-8E8A-35F6138379AD}"/>
    <cellStyle name="Normal 3 2 26" xfId="233" xr:uid="{00000000-0005-0000-0000-000064000000}"/>
    <cellStyle name="Normal 3 2 26 2" xfId="1016" xr:uid="{00000000-0005-0000-0000-000065000000}"/>
    <cellStyle name="Normal 3 2 26 2 2" xfId="2582" xr:uid="{A25C4E9A-13A4-4D00-9513-06F83CB4127A}"/>
    <cellStyle name="Normal 3 2 26 3" xfId="1799" xr:uid="{B1826DD7-D494-487F-B47B-A693A907D608}"/>
    <cellStyle name="Normal 3 2 27" xfId="242" xr:uid="{00000000-0005-0000-0000-000066000000}"/>
    <cellStyle name="Normal 3 2 27 2" xfId="1025" xr:uid="{00000000-0005-0000-0000-000067000000}"/>
    <cellStyle name="Normal 3 2 27 2 2" xfId="2591" xr:uid="{7CD71C80-B2D7-44D0-9DFF-BAD1EBB375E9}"/>
    <cellStyle name="Normal 3 2 27 3" xfId="1808" xr:uid="{7B7760A9-C202-44CB-AC08-AE8816D5F693}"/>
    <cellStyle name="Normal 3 2 28" xfId="251" xr:uid="{00000000-0005-0000-0000-000068000000}"/>
    <cellStyle name="Normal 3 2 28 2" xfId="1034" xr:uid="{00000000-0005-0000-0000-000069000000}"/>
    <cellStyle name="Normal 3 2 28 2 2" xfId="2600" xr:uid="{915C46DB-1F7F-46E4-8682-5DCC422723BE}"/>
    <cellStyle name="Normal 3 2 28 3" xfId="1817" xr:uid="{6B92AD8A-7985-430D-B661-041D5979CDBC}"/>
    <cellStyle name="Normal 3 2 29" xfId="260" xr:uid="{00000000-0005-0000-0000-00006A000000}"/>
    <cellStyle name="Normal 3 2 29 2" xfId="1043" xr:uid="{00000000-0005-0000-0000-00006B000000}"/>
    <cellStyle name="Normal 3 2 29 2 2" xfId="2609" xr:uid="{A20DE3FF-60B7-45A3-8C2D-54A7CAEBE358}"/>
    <cellStyle name="Normal 3 2 29 3" xfId="1826" xr:uid="{BE5A6EBA-7D93-42D3-A4BE-EFC5EA0C635F}"/>
    <cellStyle name="Normal 3 2 3" xfId="26" xr:uid="{00000000-0005-0000-0000-00006C000000}"/>
    <cellStyle name="Normal 3 2 3 2" xfId="809" xr:uid="{00000000-0005-0000-0000-00006D000000}"/>
    <cellStyle name="Normal 3 2 3 2 2" xfId="2375" xr:uid="{D4B85AB5-913F-4B41-B731-395E8E9634D4}"/>
    <cellStyle name="Normal 3 2 3 3" xfId="1592" xr:uid="{FC970C1D-B8C9-4E01-A480-1C45C6A72404}"/>
    <cellStyle name="Normal 3 2 30" xfId="269" xr:uid="{00000000-0005-0000-0000-00006E000000}"/>
    <cellStyle name="Normal 3 2 30 2" xfId="1052" xr:uid="{00000000-0005-0000-0000-00006F000000}"/>
    <cellStyle name="Normal 3 2 30 2 2" xfId="2618" xr:uid="{016EF7DB-C1EE-4EB3-81C7-D0CF61375B86}"/>
    <cellStyle name="Normal 3 2 30 3" xfId="1835" xr:uid="{13389758-AA2F-47A1-A70F-140D6A0CFC48}"/>
    <cellStyle name="Normal 3 2 31" xfId="278" xr:uid="{00000000-0005-0000-0000-000070000000}"/>
    <cellStyle name="Normal 3 2 31 2" xfId="1061" xr:uid="{00000000-0005-0000-0000-000071000000}"/>
    <cellStyle name="Normal 3 2 31 2 2" xfId="2627" xr:uid="{2F9A7D1B-6BE8-46B9-B22C-2CAD63210166}"/>
    <cellStyle name="Normal 3 2 31 3" xfId="1844" xr:uid="{C21CC884-BA58-4371-8A1F-0CD54C62B65E}"/>
    <cellStyle name="Normal 3 2 32" xfId="287" xr:uid="{00000000-0005-0000-0000-000072000000}"/>
    <cellStyle name="Normal 3 2 32 2" xfId="1070" xr:uid="{00000000-0005-0000-0000-000073000000}"/>
    <cellStyle name="Normal 3 2 32 2 2" xfId="2636" xr:uid="{3B330AF7-B467-4B0A-81A1-145F276C5D37}"/>
    <cellStyle name="Normal 3 2 32 3" xfId="1853" xr:uid="{34D65674-F76A-4804-A6A0-596C1D9139D4}"/>
    <cellStyle name="Normal 3 2 33" xfId="296" xr:uid="{00000000-0005-0000-0000-000074000000}"/>
    <cellStyle name="Normal 3 2 33 2" xfId="1079" xr:uid="{00000000-0005-0000-0000-000075000000}"/>
    <cellStyle name="Normal 3 2 33 2 2" xfId="2645" xr:uid="{7C59E08F-7B55-42E9-97D4-789D2AE1A932}"/>
    <cellStyle name="Normal 3 2 33 3" xfId="1862" xr:uid="{9F3C32D3-477A-4996-ADB4-0AB20C662F45}"/>
    <cellStyle name="Normal 3 2 34" xfId="305" xr:uid="{00000000-0005-0000-0000-000076000000}"/>
    <cellStyle name="Normal 3 2 34 2" xfId="1088" xr:uid="{00000000-0005-0000-0000-000077000000}"/>
    <cellStyle name="Normal 3 2 34 2 2" xfId="2654" xr:uid="{E30832F2-3DAC-472C-90EE-ABE5DA73D2D1}"/>
    <cellStyle name="Normal 3 2 34 3" xfId="1871" xr:uid="{BC4F4B69-6382-4FD4-B564-9995A9D2A258}"/>
    <cellStyle name="Normal 3 2 35" xfId="314" xr:uid="{00000000-0005-0000-0000-000078000000}"/>
    <cellStyle name="Normal 3 2 35 2" xfId="1097" xr:uid="{00000000-0005-0000-0000-000079000000}"/>
    <cellStyle name="Normal 3 2 35 2 2" xfId="2663" xr:uid="{40D57585-6468-432B-80D9-6B8A116E9BBF}"/>
    <cellStyle name="Normal 3 2 35 3" xfId="1880" xr:uid="{B3BC4EE8-3785-47D5-B7AF-B36CFEC4E536}"/>
    <cellStyle name="Normal 3 2 36" xfId="323" xr:uid="{00000000-0005-0000-0000-00007A000000}"/>
    <cellStyle name="Normal 3 2 36 2" xfId="1106" xr:uid="{00000000-0005-0000-0000-00007B000000}"/>
    <cellStyle name="Normal 3 2 36 2 2" xfId="2672" xr:uid="{20FC2A83-C216-495F-8368-F63438332488}"/>
    <cellStyle name="Normal 3 2 36 3" xfId="1889" xr:uid="{623740F8-CC12-4CB7-97EA-C1EBBFFB4443}"/>
    <cellStyle name="Normal 3 2 37" xfId="332" xr:uid="{00000000-0005-0000-0000-00007C000000}"/>
    <cellStyle name="Normal 3 2 37 2" xfId="1115" xr:uid="{00000000-0005-0000-0000-00007D000000}"/>
    <cellStyle name="Normal 3 2 37 2 2" xfId="2681" xr:uid="{C5F453D0-E904-4069-AE21-69DB69D3520F}"/>
    <cellStyle name="Normal 3 2 37 3" xfId="1898" xr:uid="{566375AB-37E4-45EE-BF02-654CBB7B7765}"/>
    <cellStyle name="Normal 3 2 38" xfId="341" xr:uid="{00000000-0005-0000-0000-00007E000000}"/>
    <cellStyle name="Normal 3 2 38 2" xfId="1124" xr:uid="{00000000-0005-0000-0000-00007F000000}"/>
    <cellStyle name="Normal 3 2 38 2 2" xfId="2690" xr:uid="{BF4ED32E-CAFC-49DC-8CAF-B2BBF40832C8}"/>
    <cellStyle name="Normal 3 2 38 3" xfId="1907" xr:uid="{D44B1348-7F09-4401-9294-7420E1073568}"/>
    <cellStyle name="Normal 3 2 39" xfId="350" xr:uid="{00000000-0005-0000-0000-000080000000}"/>
    <cellStyle name="Normal 3 2 39 2" xfId="1133" xr:uid="{00000000-0005-0000-0000-000081000000}"/>
    <cellStyle name="Normal 3 2 39 2 2" xfId="2699" xr:uid="{FA126602-F686-4B6F-8232-11394DEBBBD6}"/>
    <cellStyle name="Normal 3 2 39 3" xfId="1916" xr:uid="{1D9B3ED1-DEF0-4B29-B040-6D90D13B0F83}"/>
    <cellStyle name="Normal 3 2 4" xfId="35" xr:uid="{00000000-0005-0000-0000-000082000000}"/>
    <cellStyle name="Normal 3 2 4 2" xfId="818" xr:uid="{00000000-0005-0000-0000-000083000000}"/>
    <cellStyle name="Normal 3 2 4 2 2" xfId="2384" xr:uid="{11088F37-1E1D-4B96-B745-F0A499A8D3DB}"/>
    <cellStyle name="Normal 3 2 4 3" xfId="1601" xr:uid="{FB7CB345-F0D5-4976-96EF-441A51E1F316}"/>
    <cellStyle name="Normal 3 2 40" xfId="359" xr:uid="{00000000-0005-0000-0000-000084000000}"/>
    <cellStyle name="Normal 3 2 40 2" xfId="1142" xr:uid="{00000000-0005-0000-0000-000085000000}"/>
    <cellStyle name="Normal 3 2 40 2 2" xfId="2708" xr:uid="{3429CE38-60D3-40C7-B4BF-E1B043DD0538}"/>
    <cellStyle name="Normal 3 2 40 3" xfId="1925" xr:uid="{349A2175-657B-4524-8099-93568D6AA9B9}"/>
    <cellStyle name="Normal 3 2 41" xfId="368" xr:uid="{00000000-0005-0000-0000-000086000000}"/>
    <cellStyle name="Normal 3 2 41 2" xfId="1151" xr:uid="{00000000-0005-0000-0000-000087000000}"/>
    <cellStyle name="Normal 3 2 41 2 2" xfId="2717" xr:uid="{8C707A17-F372-4479-A011-1EE2B71C6D6E}"/>
    <cellStyle name="Normal 3 2 41 3" xfId="1934" xr:uid="{1145A88C-F572-4967-944F-F932E1C2B394}"/>
    <cellStyle name="Normal 3 2 42" xfId="377" xr:uid="{00000000-0005-0000-0000-000088000000}"/>
    <cellStyle name="Normal 3 2 42 2" xfId="1160" xr:uid="{00000000-0005-0000-0000-000089000000}"/>
    <cellStyle name="Normal 3 2 42 2 2" xfId="2726" xr:uid="{D9AB5CAE-E659-4748-BF25-7362A877A234}"/>
    <cellStyle name="Normal 3 2 42 3" xfId="1943" xr:uid="{50212923-003B-4F79-8257-1732CEBB3354}"/>
    <cellStyle name="Normal 3 2 43" xfId="386" xr:uid="{00000000-0005-0000-0000-00008A000000}"/>
    <cellStyle name="Normal 3 2 43 2" xfId="1169" xr:uid="{00000000-0005-0000-0000-00008B000000}"/>
    <cellStyle name="Normal 3 2 43 2 2" xfId="2735" xr:uid="{76FB27AD-6DC4-4EA9-8116-A82072DCC8BA}"/>
    <cellStyle name="Normal 3 2 43 3" xfId="1952" xr:uid="{C3063D41-1195-4E02-A446-C72B1CFD5A3F}"/>
    <cellStyle name="Normal 3 2 44" xfId="395" xr:uid="{00000000-0005-0000-0000-00008C000000}"/>
    <cellStyle name="Normal 3 2 44 2" xfId="1178" xr:uid="{00000000-0005-0000-0000-00008D000000}"/>
    <cellStyle name="Normal 3 2 44 2 2" xfId="2744" xr:uid="{0700F75C-F7FC-48CE-8C8A-0C5E03E470AB}"/>
    <cellStyle name="Normal 3 2 44 3" xfId="1961" xr:uid="{923B90C4-1556-4661-8ACF-D06F24FF3D8B}"/>
    <cellStyle name="Normal 3 2 45" xfId="404" xr:uid="{00000000-0005-0000-0000-00008E000000}"/>
    <cellStyle name="Normal 3 2 45 2" xfId="1187" xr:uid="{00000000-0005-0000-0000-00008F000000}"/>
    <cellStyle name="Normal 3 2 45 2 2" xfId="2753" xr:uid="{6AFDD3E3-BDBA-40BF-83C7-769ECC202207}"/>
    <cellStyle name="Normal 3 2 45 3" xfId="1970" xr:uid="{F0076F53-5D2B-467A-B4C0-32FF49CACFBB}"/>
    <cellStyle name="Normal 3 2 46" xfId="413" xr:uid="{00000000-0005-0000-0000-000090000000}"/>
    <cellStyle name="Normal 3 2 46 2" xfId="1196" xr:uid="{00000000-0005-0000-0000-000091000000}"/>
    <cellStyle name="Normal 3 2 46 2 2" xfId="2762" xr:uid="{C7776939-F3F5-4006-B5F8-FAE122BB6732}"/>
    <cellStyle name="Normal 3 2 46 3" xfId="1979" xr:uid="{E60A03EC-CF0A-4E72-A6A5-DAC181BF92A8}"/>
    <cellStyle name="Normal 3 2 47" xfId="422" xr:uid="{00000000-0005-0000-0000-000092000000}"/>
    <cellStyle name="Normal 3 2 47 2" xfId="1205" xr:uid="{00000000-0005-0000-0000-000093000000}"/>
    <cellStyle name="Normal 3 2 47 2 2" xfId="2771" xr:uid="{E67B8CDA-E4DD-437C-A77D-307F3F60A1E1}"/>
    <cellStyle name="Normal 3 2 47 3" xfId="1988" xr:uid="{2AD9C729-4FBF-40F7-837A-116314FFF0E1}"/>
    <cellStyle name="Normal 3 2 48" xfId="431" xr:uid="{00000000-0005-0000-0000-000094000000}"/>
    <cellStyle name="Normal 3 2 48 2" xfId="1214" xr:uid="{00000000-0005-0000-0000-000095000000}"/>
    <cellStyle name="Normal 3 2 48 2 2" xfId="2780" xr:uid="{E1250849-BF32-4F18-81AA-67B604F017AF}"/>
    <cellStyle name="Normal 3 2 48 3" xfId="1997" xr:uid="{ACE0E5B7-988C-4AD4-ACF5-C4855E16405C}"/>
    <cellStyle name="Normal 3 2 49" xfId="440" xr:uid="{00000000-0005-0000-0000-000096000000}"/>
    <cellStyle name="Normal 3 2 49 2" xfId="1223" xr:uid="{00000000-0005-0000-0000-000097000000}"/>
    <cellStyle name="Normal 3 2 49 2 2" xfId="2789" xr:uid="{51CFF5F8-A83A-465E-964F-A16D605F547A}"/>
    <cellStyle name="Normal 3 2 49 3" xfId="2006" xr:uid="{BEE9DF4D-BCB9-45A8-B08D-5001E92417CF}"/>
    <cellStyle name="Normal 3 2 5" xfId="44" xr:uid="{00000000-0005-0000-0000-000098000000}"/>
    <cellStyle name="Normal 3 2 5 2" xfId="827" xr:uid="{00000000-0005-0000-0000-000099000000}"/>
    <cellStyle name="Normal 3 2 5 2 2" xfId="2393" xr:uid="{F2D584FF-00EC-4B09-A34A-7F4A4DC2E131}"/>
    <cellStyle name="Normal 3 2 5 3" xfId="1610" xr:uid="{100EFBA1-54C5-4BB6-BF2B-43804E3C7D51}"/>
    <cellStyle name="Normal 3 2 50" xfId="449" xr:uid="{00000000-0005-0000-0000-00009A000000}"/>
    <cellStyle name="Normal 3 2 50 2" xfId="1232" xr:uid="{00000000-0005-0000-0000-00009B000000}"/>
    <cellStyle name="Normal 3 2 50 2 2" xfId="2798" xr:uid="{CE24E048-4351-422D-915D-6BD290738119}"/>
    <cellStyle name="Normal 3 2 50 3" xfId="2015" xr:uid="{720FD68B-E0F1-4909-AE5F-DF2FAF436CD9}"/>
    <cellStyle name="Normal 3 2 51" xfId="458" xr:uid="{00000000-0005-0000-0000-00009C000000}"/>
    <cellStyle name="Normal 3 2 51 2" xfId="1241" xr:uid="{00000000-0005-0000-0000-00009D000000}"/>
    <cellStyle name="Normal 3 2 51 2 2" xfId="2807" xr:uid="{9A33EC9F-8C06-42C1-95F5-4CF25ACA2896}"/>
    <cellStyle name="Normal 3 2 51 3" xfId="2024" xr:uid="{22A18C94-EDA6-4173-B1C7-72F2673D1C75}"/>
    <cellStyle name="Normal 3 2 52" xfId="467" xr:uid="{00000000-0005-0000-0000-00009E000000}"/>
    <cellStyle name="Normal 3 2 52 2" xfId="1250" xr:uid="{00000000-0005-0000-0000-00009F000000}"/>
    <cellStyle name="Normal 3 2 52 2 2" xfId="2816" xr:uid="{46712F1D-7262-4A93-98D4-BD68439B2650}"/>
    <cellStyle name="Normal 3 2 52 3" xfId="2033" xr:uid="{FE2597C9-7C68-4EE8-8FF0-8E80E9371677}"/>
    <cellStyle name="Normal 3 2 53" xfId="476" xr:uid="{00000000-0005-0000-0000-0000A0000000}"/>
    <cellStyle name="Normal 3 2 53 2" xfId="1259" xr:uid="{00000000-0005-0000-0000-0000A1000000}"/>
    <cellStyle name="Normal 3 2 53 2 2" xfId="2825" xr:uid="{BDD36E04-6782-4554-98C8-11AE128021B0}"/>
    <cellStyle name="Normal 3 2 53 3" xfId="2042" xr:uid="{759943DE-0C31-4561-A6CD-9313AB9D2414}"/>
    <cellStyle name="Normal 3 2 54" xfId="485" xr:uid="{00000000-0005-0000-0000-0000A2000000}"/>
    <cellStyle name="Normal 3 2 54 2" xfId="1268" xr:uid="{00000000-0005-0000-0000-0000A3000000}"/>
    <cellStyle name="Normal 3 2 54 2 2" xfId="2834" xr:uid="{DE48B76E-8583-480A-95DC-B08FEF85836B}"/>
    <cellStyle name="Normal 3 2 54 3" xfId="2051" xr:uid="{BA570B07-E0D9-495F-AFB9-34E1D7497A7B}"/>
    <cellStyle name="Normal 3 2 55" xfId="494" xr:uid="{00000000-0005-0000-0000-0000A4000000}"/>
    <cellStyle name="Normal 3 2 55 2" xfId="1277" xr:uid="{00000000-0005-0000-0000-0000A5000000}"/>
    <cellStyle name="Normal 3 2 55 2 2" xfId="2843" xr:uid="{AE57B8D0-16CE-4430-B258-7669CB0503DC}"/>
    <cellStyle name="Normal 3 2 55 3" xfId="2060" xr:uid="{4E53A919-7789-4A4B-9278-42620E5745A5}"/>
    <cellStyle name="Normal 3 2 56" xfId="503" xr:uid="{00000000-0005-0000-0000-0000A6000000}"/>
    <cellStyle name="Normal 3 2 56 2" xfId="1286" xr:uid="{00000000-0005-0000-0000-0000A7000000}"/>
    <cellStyle name="Normal 3 2 56 2 2" xfId="2852" xr:uid="{E4F68B5D-6DA1-4720-9492-C0A51830A24B}"/>
    <cellStyle name="Normal 3 2 56 3" xfId="2069" xr:uid="{96403DD1-AEE1-4F2B-A541-13A669BE451F}"/>
    <cellStyle name="Normal 3 2 57" xfId="512" xr:uid="{00000000-0005-0000-0000-0000A8000000}"/>
    <cellStyle name="Normal 3 2 57 2" xfId="1295" xr:uid="{00000000-0005-0000-0000-0000A9000000}"/>
    <cellStyle name="Normal 3 2 57 2 2" xfId="2861" xr:uid="{FCE072CF-C0C7-4854-8353-A2DBA7D4E9FD}"/>
    <cellStyle name="Normal 3 2 57 3" xfId="2078" xr:uid="{F9D5D7F3-F01A-4358-B4C0-2FFE0E9D75D9}"/>
    <cellStyle name="Normal 3 2 58" xfId="521" xr:uid="{00000000-0005-0000-0000-0000AA000000}"/>
    <cellStyle name="Normal 3 2 58 2" xfId="1304" xr:uid="{00000000-0005-0000-0000-0000AB000000}"/>
    <cellStyle name="Normal 3 2 58 2 2" xfId="2870" xr:uid="{0461ACE3-D36C-4055-A320-A3E8A723FE47}"/>
    <cellStyle name="Normal 3 2 58 3" xfId="2087" xr:uid="{7C947168-6975-40E3-B173-14EEEB763C7B}"/>
    <cellStyle name="Normal 3 2 59" xfId="530" xr:uid="{00000000-0005-0000-0000-0000AC000000}"/>
    <cellStyle name="Normal 3 2 59 2" xfId="1313" xr:uid="{00000000-0005-0000-0000-0000AD000000}"/>
    <cellStyle name="Normal 3 2 59 2 2" xfId="2879" xr:uid="{D3AE9B7D-7D42-49F5-82A6-AF46C12ED507}"/>
    <cellStyle name="Normal 3 2 59 3" xfId="2096" xr:uid="{68D911D4-89E0-48AF-AEC2-EA51DE34F95D}"/>
    <cellStyle name="Normal 3 2 6" xfId="53" xr:uid="{00000000-0005-0000-0000-0000AE000000}"/>
    <cellStyle name="Normal 3 2 6 2" xfId="836" xr:uid="{00000000-0005-0000-0000-0000AF000000}"/>
    <cellStyle name="Normal 3 2 6 2 2" xfId="2402" xr:uid="{D21B7685-0F6B-42D3-8155-54E2C2FB0E9F}"/>
    <cellStyle name="Normal 3 2 6 3" xfId="1619" xr:uid="{2053D67D-D072-43E6-B34C-E4D9DB75BF5D}"/>
    <cellStyle name="Normal 3 2 60" xfId="539" xr:uid="{00000000-0005-0000-0000-0000B0000000}"/>
    <cellStyle name="Normal 3 2 60 2" xfId="1322" xr:uid="{00000000-0005-0000-0000-0000B1000000}"/>
    <cellStyle name="Normal 3 2 60 2 2" xfId="2888" xr:uid="{69AF634B-22B1-4381-B306-6D5EBF86C481}"/>
    <cellStyle name="Normal 3 2 60 3" xfId="2105" xr:uid="{C555B1BD-C1E7-443E-9690-1787D2126FB0}"/>
    <cellStyle name="Normal 3 2 61" xfId="548" xr:uid="{00000000-0005-0000-0000-0000B2000000}"/>
    <cellStyle name="Normal 3 2 61 2" xfId="1331" xr:uid="{00000000-0005-0000-0000-0000B3000000}"/>
    <cellStyle name="Normal 3 2 61 2 2" xfId="2897" xr:uid="{5A62F2DF-FB5B-43A8-8CF1-C9F78E1A2F57}"/>
    <cellStyle name="Normal 3 2 61 3" xfId="2114" xr:uid="{2F394907-D721-4DB7-A0E6-203434061CD6}"/>
    <cellStyle name="Normal 3 2 62" xfId="557" xr:uid="{00000000-0005-0000-0000-0000B4000000}"/>
    <cellStyle name="Normal 3 2 62 2" xfId="1340" xr:uid="{00000000-0005-0000-0000-0000B5000000}"/>
    <cellStyle name="Normal 3 2 62 2 2" xfId="2906" xr:uid="{6742E130-955F-416C-9CD8-CEE823FB9C49}"/>
    <cellStyle name="Normal 3 2 62 3" xfId="2123" xr:uid="{E121E6FC-F7A7-4956-8C09-ACCF4E0B1377}"/>
    <cellStyle name="Normal 3 2 63" xfId="566" xr:uid="{00000000-0005-0000-0000-0000B6000000}"/>
    <cellStyle name="Normal 3 2 63 2" xfId="1349" xr:uid="{00000000-0005-0000-0000-0000B7000000}"/>
    <cellStyle name="Normal 3 2 63 2 2" xfId="2915" xr:uid="{67D96006-EE10-44B5-9757-42B3F924FA92}"/>
    <cellStyle name="Normal 3 2 63 3" xfId="2132" xr:uid="{A1DD321C-C265-42A3-9DE8-320864494F51}"/>
    <cellStyle name="Normal 3 2 64" xfId="575" xr:uid="{00000000-0005-0000-0000-0000B8000000}"/>
    <cellStyle name="Normal 3 2 64 2" xfId="1358" xr:uid="{00000000-0005-0000-0000-0000B9000000}"/>
    <cellStyle name="Normal 3 2 64 2 2" xfId="2924" xr:uid="{2E8459A2-BC92-4527-8318-6DF5CE3132E5}"/>
    <cellStyle name="Normal 3 2 64 3" xfId="2141" xr:uid="{3E24D516-6F01-4DDE-B27D-15D27945D6B0}"/>
    <cellStyle name="Normal 3 2 65" xfId="584" xr:uid="{00000000-0005-0000-0000-0000BA000000}"/>
    <cellStyle name="Normal 3 2 65 2" xfId="1367" xr:uid="{00000000-0005-0000-0000-0000BB000000}"/>
    <cellStyle name="Normal 3 2 65 2 2" xfId="2933" xr:uid="{3932D539-EF24-445C-A597-6D6A34AA0F9D}"/>
    <cellStyle name="Normal 3 2 65 3" xfId="2150" xr:uid="{F9F11A95-A75A-43B3-93D1-9DEB314E03D7}"/>
    <cellStyle name="Normal 3 2 66" xfId="593" xr:uid="{00000000-0005-0000-0000-0000BC000000}"/>
    <cellStyle name="Normal 3 2 66 2" xfId="1376" xr:uid="{00000000-0005-0000-0000-0000BD000000}"/>
    <cellStyle name="Normal 3 2 66 2 2" xfId="2942" xr:uid="{E1110456-EB47-4158-9EF0-D46F87067FBF}"/>
    <cellStyle name="Normal 3 2 66 3" xfId="2159" xr:uid="{5E392531-03C8-440C-B2B7-9FE8DB7843D2}"/>
    <cellStyle name="Normal 3 2 67" xfId="602" xr:uid="{00000000-0005-0000-0000-0000BE000000}"/>
    <cellStyle name="Normal 3 2 67 2" xfId="1385" xr:uid="{00000000-0005-0000-0000-0000BF000000}"/>
    <cellStyle name="Normal 3 2 67 2 2" xfId="2951" xr:uid="{E78CF77B-24D6-40DD-B3BE-B2B0584D40BD}"/>
    <cellStyle name="Normal 3 2 67 3" xfId="2168" xr:uid="{C3BE78C6-6F40-4D06-9FF9-B53923417D41}"/>
    <cellStyle name="Normal 3 2 68" xfId="611" xr:uid="{00000000-0005-0000-0000-0000C0000000}"/>
    <cellStyle name="Normal 3 2 68 2" xfId="1394" xr:uid="{00000000-0005-0000-0000-0000C1000000}"/>
    <cellStyle name="Normal 3 2 68 2 2" xfId="2960" xr:uid="{B3F70B88-FBD6-4CC4-BE51-F4A7FDC27357}"/>
    <cellStyle name="Normal 3 2 68 3" xfId="2177" xr:uid="{C2BABE11-F138-4223-B583-D6F54B7A14FB}"/>
    <cellStyle name="Normal 3 2 69" xfId="620" xr:uid="{00000000-0005-0000-0000-0000C2000000}"/>
    <cellStyle name="Normal 3 2 69 2" xfId="1403" xr:uid="{00000000-0005-0000-0000-0000C3000000}"/>
    <cellStyle name="Normal 3 2 69 2 2" xfId="2969" xr:uid="{E25F6FA0-E648-4B78-B0D0-17C5F2E69A43}"/>
    <cellStyle name="Normal 3 2 69 3" xfId="2186" xr:uid="{543D1AB7-604F-46CC-8382-4C861D520CE5}"/>
    <cellStyle name="Normal 3 2 7" xfId="62" xr:uid="{00000000-0005-0000-0000-0000C4000000}"/>
    <cellStyle name="Normal 3 2 7 2" xfId="845" xr:uid="{00000000-0005-0000-0000-0000C5000000}"/>
    <cellStyle name="Normal 3 2 7 2 2" xfId="2411" xr:uid="{4EC441A2-9E4E-4DAF-8BFA-0601447C7035}"/>
    <cellStyle name="Normal 3 2 7 3" xfId="1628" xr:uid="{AD6A7498-9112-48CE-B5A8-0DB517D8231E}"/>
    <cellStyle name="Normal 3 2 70" xfId="629" xr:uid="{00000000-0005-0000-0000-0000C6000000}"/>
    <cellStyle name="Normal 3 2 70 2" xfId="1412" xr:uid="{00000000-0005-0000-0000-0000C7000000}"/>
    <cellStyle name="Normal 3 2 70 2 2" xfId="2978" xr:uid="{92451512-594C-4635-BE25-75A65A31A0A7}"/>
    <cellStyle name="Normal 3 2 70 3" xfId="2195" xr:uid="{806BBFE9-8976-4134-AF59-C4FC24CA38D3}"/>
    <cellStyle name="Normal 3 2 71" xfId="638" xr:uid="{00000000-0005-0000-0000-0000C8000000}"/>
    <cellStyle name="Normal 3 2 71 2" xfId="1421" xr:uid="{00000000-0005-0000-0000-0000C9000000}"/>
    <cellStyle name="Normal 3 2 71 2 2" xfId="2987" xr:uid="{ED4495AF-C8AB-4C98-A006-2ABD240F77C8}"/>
    <cellStyle name="Normal 3 2 71 3" xfId="2204" xr:uid="{64346624-398F-4FA0-B288-FBE5D53078F5}"/>
    <cellStyle name="Normal 3 2 72" xfId="647" xr:uid="{00000000-0005-0000-0000-0000CA000000}"/>
    <cellStyle name="Normal 3 2 72 2" xfId="1430" xr:uid="{00000000-0005-0000-0000-0000CB000000}"/>
    <cellStyle name="Normal 3 2 72 2 2" xfId="2996" xr:uid="{75EC931D-DC6E-4F10-9FA5-2F6F78FAE0DF}"/>
    <cellStyle name="Normal 3 2 72 3" xfId="2213" xr:uid="{228C0255-312F-4B78-B0D4-A147E7CBAD31}"/>
    <cellStyle name="Normal 3 2 73" xfId="656" xr:uid="{00000000-0005-0000-0000-0000CC000000}"/>
    <cellStyle name="Normal 3 2 73 2" xfId="1439" xr:uid="{00000000-0005-0000-0000-0000CD000000}"/>
    <cellStyle name="Normal 3 2 73 2 2" xfId="3005" xr:uid="{D333E8E9-204B-443F-B001-C275C2FC179D}"/>
    <cellStyle name="Normal 3 2 73 3" xfId="2222" xr:uid="{81ABD58A-3884-482F-ABF6-C100C89102A8}"/>
    <cellStyle name="Normal 3 2 74" xfId="665" xr:uid="{00000000-0005-0000-0000-0000CE000000}"/>
    <cellStyle name="Normal 3 2 74 2" xfId="1448" xr:uid="{00000000-0005-0000-0000-0000CF000000}"/>
    <cellStyle name="Normal 3 2 74 2 2" xfId="3014" xr:uid="{76738BC8-3E32-4564-84CA-C78FCDF14B52}"/>
    <cellStyle name="Normal 3 2 74 3" xfId="2231" xr:uid="{29A699A3-E484-4BA4-AB40-7E58DEC3F579}"/>
    <cellStyle name="Normal 3 2 75" xfId="674" xr:uid="{00000000-0005-0000-0000-0000D0000000}"/>
    <cellStyle name="Normal 3 2 75 2" xfId="1457" xr:uid="{00000000-0005-0000-0000-0000D1000000}"/>
    <cellStyle name="Normal 3 2 75 2 2" xfId="3023" xr:uid="{990E9D5A-BB76-4B9C-AC4D-6FE1BBAD36F1}"/>
    <cellStyle name="Normal 3 2 75 3" xfId="2240" xr:uid="{7F425303-B353-48E8-87C4-E42D7AE63936}"/>
    <cellStyle name="Normal 3 2 76" xfId="683" xr:uid="{00000000-0005-0000-0000-0000D2000000}"/>
    <cellStyle name="Normal 3 2 76 2" xfId="1466" xr:uid="{00000000-0005-0000-0000-0000D3000000}"/>
    <cellStyle name="Normal 3 2 76 2 2" xfId="3032" xr:uid="{BE0F64D8-1587-42A1-BE52-2251699D45B2}"/>
    <cellStyle name="Normal 3 2 76 3" xfId="2249" xr:uid="{D47AEF81-30CE-486D-8649-194150B61DD0}"/>
    <cellStyle name="Normal 3 2 77" xfId="692" xr:uid="{00000000-0005-0000-0000-0000D4000000}"/>
    <cellStyle name="Normal 3 2 77 2" xfId="1475" xr:uid="{00000000-0005-0000-0000-0000D5000000}"/>
    <cellStyle name="Normal 3 2 77 2 2" xfId="3041" xr:uid="{AE122970-55CF-47F9-A602-D1E44ABAAD5E}"/>
    <cellStyle name="Normal 3 2 77 3" xfId="2258" xr:uid="{A36E7D93-5F30-437B-8579-155DDEFFC3B5}"/>
    <cellStyle name="Normal 3 2 78" xfId="701" xr:uid="{00000000-0005-0000-0000-0000D6000000}"/>
    <cellStyle name="Normal 3 2 78 2" xfId="1484" xr:uid="{00000000-0005-0000-0000-0000D7000000}"/>
    <cellStyle name="Normal 3 2 78 2 2" xfId="3050" xr:uid="{6C4811DA-D3E8-4F71-804C-07EE187B0B9A}"/>
    <cellStyle name="Normal 3 2 78 3" xfId="2267" xr:uid="{0E455605-C29C-4550-9BB3-3AD01B3A206D}"/>
    <cellStyle name="Normal 3 2 79" xfId="710" xr:uid="{00000000-0005-0000-0000-0000D8000000}"/>
    <cellStyle name="Normal 3 2 79 2" xfId="1493" xr:uid="{00000000-0005-0000-0000-0000D9000000}"/>
    <cellStyle name="Normal 3 2 79 2 2" xfId="3059" xr:uid="{72C8A736-7FBD-4709-B808-7338614C0457}"/>
    <cellStyle name="Normal 3 2 79 3" xfId="2276" xr:uid="{8880E860-5F0C-4531-93BD-A9A9F2A58922}"/>
    <cellStyle name="Normal 3 2 8" xfId="71" xr:uid="{00000000-0005-0000-0000-0000DA000000}"/>
    <cellStyle name="Normal 3 2 8 2" xfId="854" xr:uid="{00000000-0005-0000-0000-0000DB000000}"/>
    <cellStyle name="Normal 3 2 8 2 2" xfId="2420" xr:uid="{133E0EF9-841A-41AA-9C7B-79D80725A126}"/>
    <cellStyle name="Normal 3 2 8 3" xfId="1637" xr:uid="{0DAC5069-16EE-4F93-8A94-07878195CA64}"/>
    <cellStyle name="Normal 3 2 80" xfId="719" xr:uid="{00000000-0005-0000-0000-0000DC000000}"/>
    <cellStyle name="Normal 3 2 80 2" xfId="1502" xr:uid="{00000000-0005-0000-0000-0000DD000000}"/>
    <cellStyle name="Normal 3 2 80 2 2" xfId="3068" xr:uid="{50A59725-4EB7-4801-83D7-0C27E5B5B306}"/>
    <cellStyle name="Normal 3 2 80 3" xfId="2285" xr:uid="{353CB79E-4656-419B-81F1-FFC8227B6597}"/>
    <cellStyle name="Normal 3 2 81" xfId="728" xr:uid="{00000000-0005-0000-0000-0000DE000000}"/>
    <cellStyle name="Normal 3 2 81 2" xfId="1511" xr:uid="{00000000-0005-0000-0000-0000DF000000}"/>
    <cellStyle name="Normal 3 2 81 2 2" xfId="3077" xr:uid="{6638FC53-3579-4981-8CC3-69DCCC076C1B}"/>
    <cellStyle name="Normal 3 2 81 3" xfId="2294" xr:uid="{C5F47366-8BB1-4887-A6C0-909310B285EC}"/>
    <cellStyle name="Normal 3 2 82" xfId="737" xr:uid="{00000000-0005-0000-0000-0000E0000000}"/>
    <cellStyle name="Normal 3 2 82 2" xfId="1520" xr:uid="{00000000-0005-0000-0000-0000E1000000}"/>
    <cellStyle name="Normal 3 2 82 2 2" xfId="3086" xr:uid="{1A4C3965-0035-403D-804A-B4C015DA2AA4}"/>
    <cellStyle name="Normal 3 2 82 3" xfId="2303" xr:uid="{F3931415-E4E2-43E3-AC61-70E60347E945}"/>
    <cellStyle name="Normal 3 2 83" xfId="746" xr:uid="{00000000-0005-0000-0000-0000E2000000}"/>
    <cellStyle name="Normal 3 2 83 2" xfId="1529" xr:uid="{00000000-0005-0000-0000-0000E3000000}"/>
    <cellStyle name="Normal 3 2 83 2 2" xfId="3095" xr:uid="{7BEF5EA5-6890-49AA-8BE5-B5C18737F154}"/>
    <cellStyle name="Normal 3 2 83 3" xfId="2312" xr:uid="{555E727B-E6F9-4374-AED4-6BA032B55AFE}"/>
    <cellStyle name="Normal 3 2 84" xfId="755" xr:uid="{00000000-0005-0000-0000-0000E4000000}"/>
    <cellStyle name="Normal 3 2 84 2" xfId="1538" xr:uid="{00000000-0005-0000-0000-0000E5000000}"/>
    <cellStyle name="Normal 3 2 84 2 2" xfId="3104" xr:uid="{D75CB6B1-153F-4F5E-BA96-129785CD07A5}"/>
    <cellStyle name="Normal 3 2 84 3" xfId="2321" xr:uid="{B9E549DF-4262-4EAE-B38C-BCABFBE2522D}"/>
    <cellStyle name="Normal 3 2 85" xfId="765" xr:uid="{00000000-0005-0000-0000-0000E6000000}"/>
    <cellStyle name="Normal 3 2 85 2" xfId="1548" xr:uid="{00000000-0005-0000-0000-0000E7000000}"/>
    <cellStyle name="Normal 3 2 85 2 2" xfId="3114" xr:uid="{D89DE830-64F2-46B5-961D-8308C1BCEF24}"/>
    <cellStyle name="Normal 3 2 85 3" xfId="2331" xr:uid="{69633C7C-DF43-4F96-894F-D658F3CB43BC}"/>
    <cellStyle name="Normal 3 2 86" xfId="774" xr:uid="{00000000-0005-0000-0000-0000E8000000}"/>
    <cellStyle name="Normal 3 2 86 2" xfId="1557" xr:uid="{00000000-0005-0000-0000-0000E9000000}"/>
    <cellStyle name="Normal 3 2 86 2 2" xfId="3123" xr:uid="{AB9A76DC-E7F5-40A4-B33C-E6A0F684B4E8}"/>
    <cellStyle name="Normal 3 2 86 3" xfId="2340" xr:uid="{C2DFF363-51CB-4B80-B519-8208770E193D}"/>
    <cellStyle name="Normal 3 2 87" xfId="783" xr:uid="{00000000-0005-0000-0000-0000EA000000}"/>
    <cellStyle name="Normal 3 2 87 2" xfId="1566" xr:uid="{00000000-0005-0000-0000-0000EB000000}"/>
    <cellStyle name="Normal 3 2 87 2 2" xfId="3132" xr:uid="{B86E64AA-2F61-4DC3-9F28-4FF67C1D6D81}"/>
    <cellStyle name="Normal 3 2 87 3" xfId="2349" xr:uid="{F330597F-7ABB-4A18-90BC-995E0B95B60B}"/>
    <cellStyle name="Normal 3 2 88" xfId="791" xr:uid="{00000000-0005-0000-0000-0000EC000000}"/>
    <cellStyle name="Normal 3 2 88 2" xfId="2357" xr:uid="{3167A700-6693-4BFF-B66D-7ED45EAE5AB7}"/>
    <cellStyle name="Normal 3 2 89" xfId="1574" xr:uid="{940599E9-5500-4B39-817D-2E1889FB1BCB}"/>
    <cellStyle name="Normal 3 2 9" xfId="80" xr:uid="{00000000-0005-0000-0000-0000ED000000}"/>
    <cellStyle name="Normal 3 2 9 2" xfId="863" xr:uid="{00000000-0005-0000-0000-0000EE000000}"/>
    <cellStyle name="Normal 3 2 9 2 2" xfId="2429" xr:uid="{1A0726BA-C64D-472E-A45A-97CADA538561}"/>
    <cellStyle name="Normal 3 2 9 3" xfId="1646" xr:uid="{8C98B945-FC40-4F1D-A154-F0C7D982B2CB}"/>
    <cellStyle name="Normal 3 20" xfId="166" xr:uid="{00000000-0005-0000-0000-0000EF000000}"/>
    <cellStyle name="Normal 3 20 2" xfId="949" xr:uid="{00000000-0005-0000-0000-0000F0000000}"/>
    <cellStyle name="Normal 3 20 2 2" xfId="2515" xr:uid="{7115D614-3877-4069-AACC-DE63BDA42192}"/>
    <cellStyle name="Normal 3 20 3" xfId="1732" xr:uid="{6C84153D-A584-414B-AE99-C26ADB7148EE}"/>
    <cellStyle name="Normal 3 21" xfId="175" xr:uid="{00000000-0005-0000-0000-0000F1000000}"/>
    <cellStyle name="Normal 3 21 2" xfId="958" xr:uid="{00000000-0005-0000-0000-0000F2000000}"/>
    <cellStyle name="Normal 3 21 2 2" xfId="2524" xr:uid="{99A5E5D8-7992-44D5-AE5D-ACC26DAF51B8}"/>
    <cellStyle name="Normal 3 21 3" xfId="1741" xr:uid="{8541F02C-80F2-40B6-AAF9-9F0C5FBAE9C2}"/>
    <cellStyle name="Normal 3 22" xfId="184" xr:uid="{00000000-0005-0000-0000-0000F3000000}"/>
    <cellStyle name="Normal 3 22 2" xfId="967" xr:uid="{00000000-0005-0000-0000-0000F4000000}"/>
    <cellStyle name="Normal 3 22 2 2" xfId="2533" xr:uid="{CEEAEE5F-E50C-4D25-AFB6-E28200E9F783}"/>
    <cellStyle name="Normal 3 22 3" xfId="1750" xr:uid="{C3E607B3-1BC6-4F02-A271-BD466F622E59}"/>
    <cellStyle name="Normal 3 23" xfId="193" xr:uid="{00000000-0005-0000-0000-0000F5000000}"/>
    <cellStyle name="Normal 3 23 2" xfId="976" xr:uid="{00000000-0005-0000-0000-0000F6000000}"/>
    <cellStyle name="Normal 3 23 2 2" xfId="2542" xr:uid="{ABAE5CD9-0C07-4168-95B8-8FB99687B1D7}"/>
    <cellStyle name="Normal 3 23 3" xfId="1759" xr:uid="{5640F00E-3885-48AF-8410-FF8EEE565CCB}"/>
    <cellStyle name="Normal 3 24" xfId="202" xr:uid="{00000000-0005-0000-0000-0000F7000000}"/>
    <cellStyle name="Normal 3 24 2" xfId="985" xr:uid="{00000000-0005-0000-0000-0000F8000000}"/>
    <cellStyle name="Normal 3 24 2 2" xfId="2551" xr:uid="{D09BE129-8468-47D3-A6BD-6BEC5E59BC1E}"/>
    <cellStyle name="Normal 3 24 3" xfId="1768" xr:uid="{F38A871F-38C9-40FA-8543-DC930A69AA5E}"/>
    <cellStyle name="Normal 3 25" xfId="211" xr:uid="{00000000-0005-0000-0000-0000F9000000}"/>
    <cellStyle name="Normal 3 25 2" xfId="994" xr:uid="{00000000-0005-0000-0000-0000FA000000}"/>
    <cellStyle name="Normal 3 25 2 2" xfId="2560" xr:uid="{9FAD1096-96B8-49E7-A0AC-CE1AF58C15E5}"/>
    <cellStyle name="Normal 3 25 3" xfId="1777" xr:uid="{0E92EDD9-C62A-41C5-B928-E18DF2B7904A}"/>
    <cellStyle name="Normal 3 26" xfId="220" xr:uid="{00000000-0005-0000-0000-0000FB000000}"/>
    <cellStyle name="Normal 3 26 2" xfId="1003" xr:uid="{00000000-0005-0000-0000-0000FC000000}"/>
    <cellStyle name="Normal 3 26 2 2" xfId="2569" xr:uid="{E9AD17E6-2D43-4692-9DFE-D9698A7A182D}"/>
    <cellStyle name="Normal 3 26 3" xfId="1786" xr:uid="{57102C94-EDD9-444F-846D-F14805AC508A}"/>
    <cellStyle name="Normal 3 27" xfId="229" xr:uid="{00000000-0005-0000-0000-0000FD000000}"/>
    <cellStyle name="Normal 3 27 2" xfId="1012" xr:uid="{00000000-0005-0000-0000-0000FE000000}"/>
    <cellStyle name="Normal 3 27 2 2" xfId="2578" xr:uid="{650A351E-CE13-4176-9746-2F0AFFD6435D}"/>
    <cellStyle name="Normal 3 27 3" xfId="1795" xr:uid="{3DDD478C-B46E-4553-84FE-04DD68A407AE}"/>
    <cellStyle name="Normal 3 28" xfId="238" xr:uid="{00000000-0005-0000-0000-0000FF000000}"/>
    <cellStyle name="Normal 3 28 2" xfId="1021" xr:uid="{00000000-0005-0000-0000-000000010000}"/>
    <cellStyle name="Normal 3 28 2 2" xfId="2587" xr:uid="{66CBBB53-F543-4A6A-999D-079651F6F7F4}"/>
    <cellStyle name="Normal 3 28 3" xfId="1804" xr:uid="{1EB74C5A-BFCF-4E93-9D80-43B1C058F11A}"/>
    <cellStyle name="Normal 3 29" xfId="247" xr:uid="{00000000-0005-0000-0000-000001010000}"/>
    <cellStyle name="Normal 3 29 2" xfId="1030" xr:uid="{00000000-0005-0000-0000-000002010000}"/>
    <cellStyle name="Normal 3 29 2 2" xfId="2596" xr:uid="{F2D56FBA-586D-4B8C-97F9-2BAB9DB30FEF}"/>
    <cellStyle name="Normal 3 29 3" xfId="1813" xr:uid="{412C5FA3-26B3-4ADD-90AD-6634AE2C1B63}"/>
    <cellStyle name="Normal 3 3" xfId="13" xr:uid="{00000000-0005-0000-0000-000003010000}"/>
    <cellStyle name="Normal 3 3 2" xfId="796" xr:uid="{00000000-0005-0000-0000-000004010000}"/>
    <cellStyle name="Normal 3 3 2 2" xfId="2362" xr:uid="{1EE54FB2-2FDF-44C9-9079-7704543AC220}"/>
    <cellStyle name="Normal 3 3 3" xfId="1579" xr:uid="{CE994CB2-C028-44C4-9191-93918052BA38}"/>
    <cellStyle name="Normal 3 30" xfId="256" xr:uid="{00000000-0005-0000-0000-000005010000}"/>
    <cellStyle name="Normal 3 30 2" xfId="1039" xr:uid="{00000000-0005-0000-0000-000006010000}"/>
    <cellStyle name="Normal 3 30 2 2" xfId="2605" xr:uid="{242EBD91-CA8D-4DEF-98A7-DA4DB1E10047}"/>
    <cellStyle name="Normal 3 30 3" xfId="1822" xr:uid="{E9DB8A9A-3D00-44F0-AB0D-ABEF4DA77538}"/>
    <cellStyle name="Normal 3 31" xfId="265" xr:uid="{00000000-0005-0000-0000-000007010000}"/>
    <cellStyle name="Normal 3 31 2" xfId="1048" xr:uid="{00000000-0005-0000-0000-000008010000}"/>
    <cellStyle name="Normal 3 31 2 2" xfId="2614" xr:uid="{2C810B93-FD45-4FD7-8DAD-E2853BD30484}"/>
    <cellStyle name="Normal 3 31 3" xfId="1831" xr:uid="{DB9E2EF1-D4FA-4ABB-858B-03E4F5F1AC22}"/>
    <cellStyle name="Normal 3 32" xfId="274" xr:uid="{00000000-0005-0000-0000-000009010000}"/>
    <cellStyle name="Normal 3 32 2" xfId="1057" xr:uid="{00000000-0005-0000-0000-00000A010000}"/>
    <cellStyle name="Normal 3 32 2 2" xfId="2623" xr:uid="{2A04547B-8031-428D-90A0-2BBF12A83A93}"/>
    <cellStyle name="Normal 3 32 3" xfId="1840" xr:uid="{3C29C0F1-F67F-47C7-B6F5-8C6AEC06346E}"/>
    <cellStyle name="Normal 3 33" xfId="283" xr:uid="{00000000-0005-0000-0000-00000B010000}"/>
    <cellStyle name="Normal 3 33 2" xfId="1066" xr:uid="{00000000-0005-0000-0000-00000C010000}"/>
    <cellStyle name="Normal 3 33 2 2" xfId="2632" xr:uid="{67E060DD-5804-42C7-971C-89F0A392EFF2}"/>
    <cellStyle name="Normal 3 33 3" xfId="1849" xr:uid="{C35D8DD4-3FC2-4FBF-A755-BA76F8A1E5C9}"/>
    <cellStyle name="Normal 3 34" xfId="292" xr:uid="{00000000-0005-0000-0000-00000D010000}"/>
    <cellStyle name="Normal 3 34 2" xfId="1075" xr:uid="{00000000-0005-0000-0000-00000E010000}"/>
    <cellStyle name="Normal 3 34 2 2" xfId="2641" xr:uid="{FC8FC020-4938-4BCF-A94D-766AF77FE65F}"/>
    <cellStyle name="Normal 3 34 3" xfId="1858" xr:uid="{D49D27CF-D693-4814-A216-9D412AD33F1E}"/>
    <cellStyle name="Normal 3 35" xfId="301" xr:uid="{00000000-0005-0000-0000-00000F010000}"/>
    <cellStyle name="Normal 3 35 2" xfId="1084" xr:uid="{00000000-0005-0000-0000-000010010000}"/>
    <cellStyle name="Normal 3 35 2 2" xfId="2650" xr:uid="{5CA1279C-D540-485F-A395-0991322B90A7}"/>
    <cellStyle name="Normal 3 35 3" xfId="1867" xr:uid="{ADD49324-84BC-4368-B48B-9E0940CE8600}"/>
    <cellStyle name="Normal 3 36" xfId="310" xr:uid="{00000000-0005-0000-0000-000011010000}"/>
    <cellStyle name="Normal 3 36 2" xfId="1093" xr:uid="{00000000-0005-0000-0000-000012010000}"/>
    <cellStyle name="Normal 3 36 2 2" xfId="2659" xr:uid="{C4D9F3F2-EE79-415A-8756-012D7C144CA7}"/>
    <cellStyle name="Normal 3 36 3" xfId="1876" xr:uid="{490E9C87-BF6B-46F8-8B0E-B2A692FB720B}"/>
    <cellStyle name="Normal 3 37" xfId="319" xr:uid="{00000000-0005-0000-0000-000013010000}"/>
    <cellStyle name="Normal 3 37 2" xfId="1102" xr:uid="{00000000-0005-0000-0000-000014010000}"/>
    <cellStyle name="Normal 3 37 2 2" xfId="2668" xr:uid="{C82FC071-F1BC-4330-88B4-21E58D2BCB61}"/>
    <cellStyle name="Normal 3 37 3" xfId="1885" xr:uid="{52C96EFB-D578-496E-8532-882E1D2E8195}"/>
    <cellStyle name="Normal 3 38" xfId="328" xr:uid="{00000000-0005-0000-0000-000015010000}"/>
    <cellStyle name="Normal 3 38 2" xfId="1111" xr:uid="{00000000-0005-0000-0000-000016010000}"/>
    <cellStyle name="Normal 3 38 2 2" xfId="2677" xr:uid="{66A231B0-9438-4C1B-8238-A0DA1F12E6AC}"/>
    <cellStyle name="Normal 3 38 3" xfId="1894" xr:uid="{29305639-DDAF-40C9-8C57-58B70999E134}"/>
    <cellStyle name="Normal 3 39" xfId="337" xr:uid="{00000000-0005-0000-0000-000017010000}"/>
    <cellStyle name="Normal 3 39 2" xfId="1120" xr:uid="{00000000-0005-0000-0000-000018010000}"/>
    <cellStyle name="Normal 3 39 2 2" xfId="2686" xr:uid="{745E1BD3-F43C-4978-A8ED-7A3C16304640}"/>
    <cellStyle name="Normal 3 39 3" xfId="1903" xr:uid="{EB1090B0-98C5-4D24-A930-88FD9B994DE5}"/>
    <cellStyle name="Normal 3 4" xfId="22" xr:uid="{00000000-0005-0000-0000-000019010000}"/>
    <cellStyle name="Normal 3 4 2" xfId="805" xr:uid="{00000000-0005-0000-0000-00001A010000}"/>
    <cellStyle name="Normal 3 4 2 2" xfId="2371" xr:uid="{8F1F7CA9-A2EE-4E85-92CE-C86A55736DDD}"/>
    <cellStyle name="Normal 3 4 3" xfId="1588" xr:uid="{E101E937-FA34-494D-A24A-4E580B3EE7D4}"/>
    <cellStyle name="Normal 3 40" xfId="346" xr:uid="{00000000-0005-0000-0000-00001B010000}"/>
    <cellStyle name="Normal 3 40 2" xfId="1129" xr:uid="{00000000-0005-0000-0000-00001C010000}"/>
    <cellStyle name="Normal 3 40 2 2" xfId="2695" xr:uid="{6D4C0016-B390-4797-A5FB-8FDAFDF3496F}"/>
    <cellStyle name="Normal 3 40 3" xfId="1912" xr:uid="{EE98AED3-A0E3-47C8-81FB-1596A097E43D}"/>
    <cellStyle name="Normal 3 41" xfId="355" xr:uid="{00000000-0005-0000-0000-00001D010000}"/>
    <cellStyle name="Normal 3 41 2" xfId="1138" xr:uid="{00000000-0005-0000-0000-00001E010000}"/>
    <cellStyle name="Normal 3 41 2 2" xfId="2704" xr:uid="{F0C4D1B5-7940-4682-8057-11CAE1DA0867}"/>
    <cellStyle name="Normal 3 41 3" xfId="1921" xr:uid="{306577B3-2801-4695-9815-0E8D1EC8C449}"/>
    <cellStyle name="Normal 3 42" xfId="364" xr:uid="{00000000-0005-0000-0000-00001F010000}"/>
    <cellStyle name="Normal 3 42 2" xfId="1147" xr:uid="{00000000-0005-0000-0000-000020010000}"/>
    <cellStyle name="Normal 3 42 2 2" xfId="2713" xr:uid="{EE8E5648-1F6C-4AB6-ADD1-4B4BCD8E65C2}"/>
    <cellStyle name="Normal 3 42 3" xfId="1930" xr:uid="{65E13DB4-956A-47A5-8F2E-DB5619F2BA7B}"/>
    <cellStyle name="Normal 3 43" xfId="373" xr:uid="{00000000-0005-0000-0000-000021010000}"/>
    <cellStyle name="Normal 3 43 2" xfId="1156" xr:uid="{00000000-0005-0000-0000-000022010000}"/>
    <cellStyle name="Normal 3 43 2 2" xfId="2722" xr:uid="{E1960EEC-0445-42B7-8629-C30E0DA304C5}"/>
    <cellStyle name="Normal 3 43 3" xfId="1939" xr:uid="{2E63DD05-B860-4507-BA53-BD42D598D079}"/>
    <cellStyle name="Normal 3 44" xfId="382" xr:uid="{00000000-0005-0000-0000-000023010000}"/>
    <cellStyle name="Normal 3 44 2" xfId="1165" xr:uid="{00000000-0005-0000-0000-000024010000}"/>
    <cellStyle name="Normal 3 44 2 2" xfId="2731" xr:uid="{0BAC2634-2660-4A62-81B7-1930EF955C41}"/>
    <cellStyle name="Normal 3 44 3" xfId="1948" xr:uid="{C69EF4AE-92D9-4A92-997B-A696323EFA81}"/>
    <cellStyle name="Normal 3 45" xfId="391" xr:uid="{00000000-0005-0000-0000-000025010000}"/>
    <cellStyle name="Normal 3 45 2" xfId="1174" xr:uid="{00000000-0005-0000-0000-000026010000}"/>
    <cellStyle name="Normal 3 45 2 2" xfId="2740" xr:uid="{0C37616D-44E4-476F-8534-2EF8E579D8CB}"/>
    <cellStyle name="Normal 3 45 3" xfId="1957" xr:uid="{D0D222D0-B83A-4B53-A431-B9FEFE8685E0}"/>
    <cellStyle name="Normal 3 46" xfId="400" xr:uid="{00000000-0005-0000-0000-000027010000}"/>
    <cellStyle name="Normal 3 46 2" xfId="1183" xr:uid="{00000000-0005-0000-0000-000028010000}"/>
    <cellStyle name="Normal 3 46 2 2" xfId="2749" xr:uid="{5F89C055-B168-456F-81A6-1C7A728B89B4}"/>
    <cellStyle name="Normal 3 46 3" xfId="1966" xr:uid="{107CAB15-AC7A-4021-B436-A345CABC7A7A}"/>
    <cellStyle name="Normal 3 47" xfId="409" xr:uid="{00000000-0005-0000-0000-000029010000}"/>
    <cellStyle name="Normal 3 47 2" xfId="1192" xr:uid="{00000000-0005-0000-0000-00002A010000}"/>
    <cellStyle name="Normal 3 47 2 2" xfId="2758" xr:uid="{3281D142-340F-4C26-8B44-E86C2758BCF9}"/>
    <cellStyle name="Normal 3 47 3" xfId="1975" xr:uid="{8DBB3D77-5433-4745-8057-447E9548F51B}"/>
    <cellStyle name="Normal 3 48" xfId="418" xr:uid="{00000000-0005-0000-0000-00002B010000}"/>
    <cellStyle name="Normal 3 48 2" xfId="1201" xr:uid="{00000000-0005-0000-0000-00002C010000}"/>
    <cellStyle name="Normal 3 48 2 2" xfId="2767" xr:uid="{25689C81-D179-47B4-B4EB-D39B45D95F59}"/>
    <cellStyle name="Normal 3 48 3" xfId="1984" xr:uid="{42FE659E-6FBC-4C8D-A822-453C46E275F6}"/>
    <cellStyle name="Normal 3 49" xfId="427" xr:uid="{00000000-0005-0000-0000-00002D010000}"/>
    <cellStyle name="Normal 3 49 2" xfId="1210" xr:uid="{00000000-0005-0000-0000-00002E010000}"/>
    <cellStyle name="Normal 3 49 2 2" xfId="2776" xr:uid="{07CCC133-6EFC-4EC8-B4D9-494F3BEA904A}"/>
    <cellStyle name="Normal 3 49 3" xfId="1993" xr:uid="{CA0D0E3D-1A28-441E-B044-1B64AD53EC60}"/>
    <cellStyle name="Normal 3 5" xfId="31" xr:uid="{00000000-0005-0000-0000-00002F010000}"/>
    <cellStyle name="Normal 3 5 2" xfId="814" xr:uid="{00000000-0005-0000-0000-000030010000}"/>
    <cellStyle name="Normal 3 5 2 2" xfId="2380" xr:uid="{C9874859-F07A-4411-91D2-803A91C7F1A9}"/>
    <cellStyle name="Normal 3 5 3" xfId="1597" xr:uid="{5DB0A6C9-6C43-42D0-B5B0-445129813DB0}"/>
    <cellStyle name="Normal 3 50" xfId="436" xr:uid="{00000000-0005-0000-0000-000031010000}"/>
    <cellStyle name="Normal 3 50 2" xfId="1219" xr:uid="{00000000-0005-0000-0000-000032010000}"/>
    <cellStyle name="Normal 3 50 2 2" xfId="2785" xr:uid="{4E8EF40D-4E4E-4979-8FA0-09D734A3858C}"/>
    <cellStyle name="Normal 3 50 3" xfId="2002" xr:uid="{0994AF69-3AEA-4572-9F8F-1EDE0743BC64}"/>
    <cellStyle name="Normal 3 51" xfId="445" xr:uid="{00000000-0005-0000-0000-000033010000}"/>
    <cellStyle name="Normal 3 51 2" xfId="1228" xr:uid="{00000000-0005-0000-0000-000034010000}"/>
    <cellStyle name="Normal 3 51 2 2" xfId="2794" xr:uid="{A12EF478-3B6E-49B8-A46B-CAF461C254ED}"/>
    <cellStyle name="Normal 3 51 3" xfId="2011" xr:uid="{1903E1F8-109D-49C5-B4D8-B4B12E00B413}"/>
    <cellStyle name="Normal 3 52" xfId="454" xr:uid="{00000000-0005-0000-0000-000035010000}"/>
    <cellStyle name="Normal 3 52 2" xfId="1237" xr:uid="{00000000-0005-0000-0000-000036010000}"/>
    <cellStyle name="Normal 3 52 2 2" xfId="2803" xr:uid="{F310C0AF-804F-4407-A333-DEE34862C6B3}"/>
    <cellStyle name="Normal 3 52 3" xfId="2020" xr:uid="{896E8DFB-FB1D-495D-B326-D6F8F23DE2C9}"/>
    <cellStyle name="Normal 3 53" xfId="463" xr:uid="{00000000-0005-0000-0000-000037010000}"/>
    <cellStyle name="Normal 3 53 2" xfId="1246" xr:uid="{00000000-0005-0000-0000-000038010000}"/>
    <cellStyle name="Normal 3 53 2 2" xfId="2812" xr:uid="{B7E8D6E7-78C6-4208-905C-1A31EEADAE7D}"/>
    <cellStyle name="Normal 3 53 3" xfId="2029" xr:uid="{5B805763-EB15-4945-9F1F-34525188D7F3}"/>
    <cellStyle name="Normal 3 54" xfId="472" xr:uid="{00000000-0005-0000-0000-000039010000}"/>
    <cellStyle name="Normal 3 54 2" xfId="1255" xr:uid="{00000000-0005-0000-0000-00003A010000}"/>
    <cellStyle name="Normal 3 54 2 2" xfId="2821" xr:uid="{8815F79F-9970-474F-A52E-98189D37E8B9}"/>
    <cellStyle name="Normal 3 54 3" xfId="2038" xr:uid="{2829E564-4AB4-4710-9F02-6455EEE001FA}"/>
    <cellStyle name="Normal 3 55" xfId="481" xr:uid="{00000000-0005-0000-0000-00003B010000}"/>
    <cellStyle name="Normal 3 55 2" xfId="1264" xr:uid="{00000000-0005-0000-0000-00003C010000}"/>
    <cellStyle name="Normal 3 55 2 2" xfId="2830" xr:uid="{B07F2AFA-D23E-40D7-8614-17ECDD388154}"/>
    <cellStyle name="Normal 3 55 3" xfId="2047" xr:uid="{3C66CDFE-CA38-4DDC-A897-5BEE3F6382C4}"/>
    <cellStyle name="Normal 3 56" xfId="490" xr:uid="{00000000-0005-0000-0000-00003D010000}"/>
    <cellStyle name="Normal 3 56 2" xfId="1273" xr:uid="{00000000-0005-0000-0000-00003E010000}"/>
    <cellStyle name="Normal 3 56 2 2" xfId="2839" xr:uid="{918B3CD0-BE5E-4067-B5A2-7421912D24DB}"/>
    <cellStyle name="Normal 3 56 3" xfId="2056" xr:uid="{B3BCFC57-C409-4FAB-BB4F-91B1D9FE4822}"/>
    <cellStyle name="Normal 3 57" xfId="499" xr:uid="{00000000-0005-0000-0000-00003F010000}"/>
    <cellStyle name="Normal 3 57 2" xfId="1282" xr:uid="{00000000-0005-0000-0000-000040010000}"/>
    <cellStyle name="Normal 3 57 2 2" xfId="2848" xr:uid="{26A94ABF-7B5D-469C-9AC5-E010CF3A31D7}"/>
    <cellStyle name="Normal 3 57 3" xfId="2065" xr:uid="{E563704B-5B2B-4521-A83B-ED3ED36723AE}"/>
    <cellStyle name="Normal 3 58" xfId="508" xr:uid="{00000000-0005-0000-0000-000041010000}"/>
    <cellStyle name="Normal 3 58 2" xfId="1291" xr:uid="{00000000-0005-0000-0000-000042010000}"/>
    <cellStyle name="Normal 3 58 2 2" xfId="2857" xr:uid="{86BA75D5-633D-469C-8022-6857016BEC35}"/>
    <cellStyle name="Normal 3 58 3" xfId="2074" xr:uid="{86FCA02A-364C-49A3-AF40-A4192631FF89}"/>
    <cellStyle name="Normal 3 59" xfId="517" xr:uid="{00000000-0005-0000-0000-000043010000}"/>
    <cellStyle name="Normal 3 59 2" xfId="1300" xr:uid="{00000000-0005-0000-0000-000044010000}"/>
    <cellStyle name="Normal 3 59 2 2" xfId="2866" xr:uid="{59EE18C9-75F7-4395-B158-29777FA158B9}"/>
    <cellStyle name="Normal 3 59 3" xfId="2083" xr:uid="{7394E0AE-420E-408D-88D7-DF67103CE9B6}"/>
    <cellStyle name="Normal 3 6" xfId="40" xr:uid="{00000000-0005-0000-0000-000045010000}"/>
    <cellStyle name="Normal 3 6 2" xfId="823" xr:uid="{00000000-0005-0000-0000-000046010000}"/>
    <cellStyle name="Normal 3 6 2 2" xfId="2389" xr:uid="{0966A637-DE4C-48F4-A823-9DD3FBEF159C}"/>
    <cellStyle name="Normal 3 6 3" xfId="1606" xr:uid="{977A30AB-B02B-4AEE-9837-3B6C295C283B}"/>
    <cellStyle name="Normal 3 60" xfId="526" xr:uid="{00000000-0005-0000-0000-000047010000}"/>
    <cellStyle name="Normal 3 60 2" xfId="1309" xr:uid="{00000000-0005-0000-0000-000048010000}"/>
    <cellStyle name="Normal 3 60 2 2" xfId="2875" xr:uid="{79931A9F-CEBC-4571-8923-3C9AE64DAE97}"/>
    <cellStyle name="Normal 3 60 3" xfId="2092" xr:uid="{B3359576-5AFB-43DC-A640-A84FA8181759}"/>
    <cellStyle name="Normal 3 61" xfId="535" xr:uid="{00000000-0005-0000-0000-000049010000}"/>
    <cellStyle name="Normal 3 61 2" xfId="1318" xr:uid="{00000000-0005-0000-0000-00004A010000}"/>
    <cellStyle name="Normal 3 61 2 2" xfId="2884" xr:uid="{FD8D7099-6242-4534-998E-2B24FCC3D4AC}"/>
    <cellStyle name="Normal 3 61 3" xfId="2101" xr:uid="{A7FBE042-51AA-4B15-B259-99E3C89B92B5}"/>
    <cellStyle name="Normal 3 62" xfId="544" xr:uid="{00000000-0005-0000-0000-00004B010000}"/>
    <cellStyle name="Normal 3 62 2" xfId="1327" xr:uid="{00000000-0005-0000-0000-00004C010000}"/>
    <cellStyle name="Normal 3 62 2 2" xfId="2893" xr:uid="{264B4F53-D24A-4D26-8DCE-59334F09A5ED}"/>
    <cellStyle name="Normal 3 62 3" xfId="2110" xr:uid="{DFB1AE30-02AC-4AF6-B722-B5C35D8EF6E4}"/>
    <cellStyle name="Normal 3 63" xfId="553" xr:uid="{00000000-0005-0000-0000-00004D010000}"/>
    <cellStyle name="Normal 3 63 2" xfId="1336" xr:uid="{00000000-0005-0000-0000-00004E010000}"/>
    <cellStyle name="Normal 3 63 2 2" xfId="2902" xr:uid="{EF88EF46-D876-45A6-B9B3-FE6BC1E9C1D1}"/>
    <cellStyle name="Normal 3 63 3" xfId="2119" xr:uid="{0262C4CA-57D2-4A68-B58A-BC42003FD125}"/>
    <cellStyle name="Normal 3 64" xfId="562" xr:uid="{00000000-0005-0000-0000-00004F010000}"/>
    <cellStyle name="Normal 3 64 2" xfId="1345" xr:uid="{00000000-0005-0000-0000-000050010000}"/>
    <cellStyle name="Normal 3 64 2 2" xfId="2911" xr:uid="{5BB383E0-F7B4-4A51-8A0C-3E9D73B0857D}"/>
    <cellStyle name="Normal 3 64 3" xfId="2128" xr:uid="{84D3E6D5-55FE-48E1-B643-5DDA3530C78B}"/>
    <cellStyle name="Normal 3 65" xfId="571" xr:uid="{00000000-0005-0000-0000-000051010000}"/>
    <cellStyle name="Normal 3 65 2" xfId="1354" xr:uid="{00000000-0005-0000-0000-000052010000}"/>
    <cellStyle name="Normal 3 65 2 2" xfId="2920" xr:uid="{6DEF248B-2844-49F9-8AA1-1BAD55381C22}"/>
    <cellStyle name="Normal 3 65 3" xfId="2137" xr:uid="{A8FDC148-68F9-47F3-85AB-7285EFFB0BF5}"/>
    <cellStyle name="Normal 3 66" xfId="580" xr:uid="{00000000-0005-0000-0000-000053010000}"/>
    <cellStyle name="Normal 3 66 2" xfId="1363" xr:uid="{00000000-0005-0000-0000-000054010000}"/>
    <cellStyle name="Normal 3 66 2 2" xfId="2929" xr:uid="{34839CEA-B937-4D38-ADAD-85E9F533C7BC}"/>
    <cellStyle name="Normal 3 66 3" xfId="2146" xr:uid="{40E65EEF-9251-45F3-952B-F147AB8EE370}"/>
    <cellStyle name="Normal 3 67" xfId="589" xr:uid="{00000000-0005-0000-0000-000055010000}"/>
    <cellStyle name="Normal 3 67 2" xfId="1372" xr:uid="{00000000-0005-0000-0000-000056010000}"/>
    <cellStyle name="Normal 3 67 2 2" xfId="2938" xr:uid="{3619D222-624B-439E-80D6-CA23947396A7}"/>
    <cellStyle name="Normal 3 67 3" xfId="2155" xr:uid="{C7374A80-2ABE-4E8D-A9FA-8C25CFE3C04E}"/>
    <cellStyle name="Normal 3 68" xfId="598" xr:uid="{00000000-0005-0000-0000-000057010000}"/>
    <cellStyle name="Normal 3 68 2" xfId="1381" xr:uid="{00000000-0005-0000-0000-000058010000}"/>
    <cellStyle name="Normal 3 68 2 2" xfId="2947" xr:uid="{76BD62A2-81DB-4428-AD13-AE26B08F4A19}"/>
    <cellStyle name="Normal 3 68 3" xfId="2164" xr:uid="{D3CA5B9B-0B70-4AE6-91CD-71A5F4F9997E}"/>
    <cellStyle name="Normal 3 69" xfId="607" xr:uid="{00000000-0005-0000-0000-000059010000}"/>
    <cellStyle name="Normal 3 69 2" xfId="1390" xr:uid="{00000000-0005-0000-0000-00005A010000}"/>
    <cellStyle name="Normal 3 69 2 2" xfId="2956" xr:uid="{15D69CCA-FE7C-40CC-B897-588EC3A57021}"/>
    <cellStyle name="Normal 3 69 3" xfId="2173" xr:uid="{667E5AA9-0274-4034-A98A-EEBE87B9C442}"/>
    <cellStyle name="Normal 3 7" xfId="49" xr:uid="{00000000-0005-0000-0000-00005B010000}"/>
    <cellStyle name="Normal 3 7 2" xfId="832" xr:uid="{00000000-0005-0000-0000-00005C010000}"/>
    <cellStyle name="Normal 3 7 2 2" xfId="2398" xr:uid="{4478156F-D23C-4B47-A06C-7CAE4EE58007}"/>
    <cellStyle name="Normal 3 7 3" xfId="1615" xr:uid="{19018673-BF14-4895-B719-092E6FCD46A3}"/>
    <cellStyle name="Normal 3 70" xfId="616" xr:uid="{00000000-0005-0000-0000-00005D010000}"/>
    <cellStyle name="Normal 3 70 2" xfId="1399" xr:uid="{00000000-0005-0000-0000-00005E010000}"/>
    <cellStyle name="Normal 3 70 2 2" xfId="2965" xr:uid="{7F57AF44-3101-4F79-84BE-263841E116B7}"/>
    <cellStyle name="Normal 3 70 3" xfId="2182" xr:uid="{98E4E0D1-3264-4A39-8AAC-3C7FEFF10294}"/>
    <cellStyle name="Normal 3 71" xfId="625" xr:uid="{00000000-0005-0000-0000-00005F010000}"/>
    <cellStyle name="Normal 3 71 2" xfId="1408" xr:uid="{00000000-0005-0000-0000-000060010000}"/>
    <cellStyle name="Normal 3 71 2 2" xfId="2974" xr:uid="{7E3E7FED-B943-4EF4-8A41-2D78152B64BE}"/>
    <cellStyle name="Normal 3 71 3" xfId="2191" xr:uid="{CAF66C05-C94D-4B23-A187-5AD41BD53561}"/>
    <cellStyle name="Normal 3 72" xfId="634" xr:uid="{00000000-0005-0000-0000-000061010000}"/>
    <cellStyle name="Normal 3 72 2" xfId="1417" xr:uid="{00000000-0005-0000-0000-000062010000}"/>
    <cellStyle name="Normal 3 72 2 2" xfId="2983" xr:uid="{BC38F803-43AE-41EF-80A6-88AF21934B31}"/>
    <cellStyle name="Normal 3 72 3" xfId="2200" xr:uid="{B0932BA1-86B0-4A6B-AF0F-A7EF72A32EB3}"/>
    <cellStyle name="Normal 3 73" xfId="643" xr:uid="{00000000-0005-0000-0000-000063010000}"/>
    <cellStyle name="Normal 3 73 2" xfId="1426" xr:uid="{00000000-0005-0000-0000-000064010000}"/>
    <cellStyle name="Normal 3 73 2 2" xfId="2992" xr:uid="{AF71D1D8-EA3F-4F84-85C3-C9BF067CDDD7}"/>
    <cellStyle name="Normal 3 73 3" xfId="2209" xr:uid="{1F17F910-56F3-4415-97C6-FBB209EA2740}"/>
    <cellStyle name="Normal 3 74" xfId="652" xr:uid="{00000000-0005-0000-0000-000065010000}"/>
    <cellStyle name="Normal 3 74 2" xfId="1435" xr:uid="{00000000-0005-0000-0000-000066010000}"/>
    <cellStyle name="Normal 3 74 2 2" xfId="3001" xr:uid="{FF4457F3-AA21-4F83-BDE5-BC85727CC8AE}"/>
    <cellStyle name="Normal 3 74 3" xfId="2218" xr:uid="{626470CC-21B9-47DB-94C6-E1F4E696BAA4}"/>
    <cellStyle name="Normal 3 75" xfId="661" xr:uid="{00000000-0005-0000-0000-000067010000}"/>
    <cellStyle name="Normal 3 75 2" xfId="1444" xr:uid="{00000000-0005-0000-0000-000068010000}"/>
    <cellStyle name="Normal 3 75 2 2" xfId="3010" xr:uid="{D413DA9C-9D71-4823-9E42-67813C1DE6A4}"/>
    <cellStyle name="Normal 3 75 3" xfId="2227" xr:uid="{AFAB7C34-FF8A-402E-A799-C4E6937BC563}"/>
    <cellStyle name="Normal 3 76" xfId="670" xr:uid="{00000000-0005-0000-0000-000069010000}"/>
    <cellStyle name="Normal 3 76 2" xfId="1453" xr:uid="{00000000-0005-0000-0000-00006A010000}"/>
    <cellStyle name="Normal 3 76 2 2" xfId="3019" xr:uid="{0D6F6F4D-4CB9-40DF-B708-B252293DDC6B}"/>
    <cellStyle name="Normal 3 76 3" xfId="2236" xr:uid="{65E5DB0A-F162-4257-99C4-84F427865855}"/>
    <cellStyle name="Normal 3 77" xfId="679" xr:uid="{00000000-0005-0000-0000-00006B010000}"/>
    <cellStyle name="Normal 3 77 2" xfId="1462" xr:uid="{00000000-0005-0000-0000-00006C010000}"/>
    <cellStyle name="Normal 3 77 2 2" xfId="3028" xr:uid="{FE8025C3-9C05-40AB-B465-C084F76C6EBF}"/>
    <cellStyle name="Normal 3 77 3" xfId="2245" xr:uid="{93F2A801-F7C1-4936-98F8-688BFA0B63C5}"/>
    <cellStyle name="Normal 3 78" xfId="688" xr:uid="{00000000-0005-0000-0000-00006D010000}"/>
    <cellStyle name="Normal 3 78 2" xfId="1471" xr:uid="{00000000-0005-0000-0000-00006E010000}"/>
    <cellStyle name="Normal 3 78 2 2" xfId="3037" xr:uid="{52CE4B8B-9094-4709-BBB2-2BE92B8E4E5B}"/>
    <cellStyle name="Normal 3 78 3" xfId="2254" xr:uid="{9A675430-60CC-483C-9E0F-A84F5D0E478A}"/>
    <cellStyle name="Normal 3 79" xfId="697" xr:uid="{00000000-0005-0000-0000-00006F010000}"/>
    <cellStyle name="Normal 3 79 2" xfId="1480" xr:uid="{00000000-0005-0000-0000-000070010000}"/>
    <cellStyle name="Normal 3 79 2 2" xfId="3046" xr:uid="{1913CBD5-44A8-475B-ACD7-56D145253C9F}"/>
    <cellStyle name="Normal 3 79 3" xfId="2263" xr:uid="{8F4B85EA-E91B-4F72-9E4A-BABAF8E648ED}"/>
    <cellStyle name="Normal 3 8" xfId="58" xr:uid="{00000000-0005-0000-0000-000071010000}"/>
    <cellStyle name="Normal 3 8 2" xfId="841" xr:uid="{00000000-0005-0000-0000-000072010000}"/>
    <cellStyle name="Normal 3 8 2 2" xfId="2407" xr:uid="{476A3A19-A73C-4DE8-97C8-821B0A01023D}"/>
    <cellStyle name="Normal 3 8 3" xfId="1624" xr:uid="{69084282-1812-48B6-99C9-0AB962F5A3EB}"/>
    <cellStyle name="Normal 3 80" xfId="706" xr:uid="{00000000-0005-0000-0000-000073010000}"/>
    <cellStyle name="Normal 3 80 2" xfId="1489" xr:uid="{00000000-0005-0000-0000-000074010000}"/>
    <cellStyle name="Normal 3 80 2 2" xfId="3055" xr:uid="{18B96F7B-C5A1-4A54-8E73-415CBA73FFE5}"/>
    <cellStyle name="Normal 3 80 3" xfId="2272" xr:uid="{AC45A56E-4CB7-4726-AD4B-98873A1CAEAF}"/>
    <cellStyle name="Normal 3 81" xfId="715" xr:uid="{00000000-0005-0000-0000-000075010000}"/>
    <cellStyle name="Normal 3 81 2" xfId="1498" xr:uid="{00000000-0005-0000-0000-000076010000}"/>
    <cellStyle name="Normal 3 81 2 2" xfId="3064" xr:uid="{14BB1338-E871-4838-8DED-873BDD3404AD}"/>
    <cellStyle name="Normal 3 81 3" xfId="2281" xr:uid="{32A8A70A-AFE5-43E5-B97E-AE74A5D3056D}"/>
    <cellStyle name="Normal 3 82" xfId="724" xr:uid="{00000000-0005-0000-0000-000077010000}"/>
    <cellStyle name="Normal 3 82 2" xfId="1507" xr:uid="{00000000-0005-0000-0000-000078010000}"/>
    <cellStyle name="Normal 3 82 2 2" xfId="3073" xr:uid="{FF13E3D4-F0A5-412F-9BCF-56ABEC0BB2E8}"/>
    <cellStyle name="Normal 3 82 3" xfId="2290" xr:uid="{7811DD98-F096-4681-8215-E9079B4D91F7}"/>
    <cellStyle name="Normal 3 83" xfId="733" xr:uid="{00000000-0005-0000-0000-000079010000}"/>
    <cellStyle name="Normal 3 83 2" xfId="1516" xr:uid="{00000000-0005-0000-0000-00007A010000}"/>
    <cellStyle name="Normal 3 83 2 2" xfId="3082" xr:uid="{5F8B301A-E62A-4DD0-994E-3A6FFA71F6A0}"/>
    <cellStyle name="Normal 3 83 3" xfId="2299" xr:uid="{0996DF70-096F-4C9E-8B89-0BAB20A81F28}"/>
    <cellStyle name="Normal 3 84" xfId="742" xr:uid="{00000000-0005-0000-0000-00007B010000}"/>
    <cellStyle name="Normal 3 84 2" xfId="1525" xr:uid="{00000000-0005-0000-0000-00007C010000}"/>
    <cellStyle name="Normal 3 84 2 2" xfId="3091" xr:uid="{32D76E5E-15DB-4603-9D53-20BD72EF3713}"/>
    <cellStyle name="Normal 3 84 3" xfId="2308" xr:uid="{C25EAEBE-235B-47D9-A3FC-122C50C11CEE}"/>
    <cellStyle name="Normal 3 85" xfId="751" xr:uid="{00000000-0005-0000-0000-00007D010000}"/>
    <cellStyle name="Normal 3 85 2" xfId="1534" xr:uid="{00000000-0005-0000-0000-00007E010000}"/>
    <cellStyle name="Normal 3 85 2 2" xfId="3100" xr:uid="{7F130E17-38BC-4163-BAEE-29378AE900AA}"/>
    <cellStyle name="Normal 3 85 3" xfId="2317" xr:uid="{D23765F1-7434-4BDD-880D-6761A53D2EF7}"/>
    <cellStyle name="Normal 3 86" xfId="761" xr:uid="{00000000-0005-0000-0000-00007F010000}"/>
    <cellStyle name="Normal 3 86 2" xfId="1544" xr:uid="{00000000-0005-0000-0000-000080010000}"/>
    <cellStyle name="Normal 3 86 2 2" xfId="3110" xr:uid="{9504FBB1-A99F-4767-8824-FD3F0AB992F6}"/>
    <cellStyle name="Normal 3 86 3" xfId="2327" xr:uid="{EFABB5A5-3F47-4409-83EF-3E2C55064B03}"/>
    <cellStyle name="Normal 3 87" xfId="770" xr:uid="{00000000-0005-0000-0000-000081010000}"/>
    <cellStyle name="Normal 3 87 2" xfId="1553" xr:uid="{00000000-0005-0000-0000-000082010000}"/>
    <cellStyle name="Normal 3 87 2 2" xfId="3119" xr:uid="{7C49C08B-EC3B-4AFB-A11A-B45C27E32BC0}"/>
    <cellStyle name="Normal 3 87 3" xfId="2336" xr:uid="{B5C941E7-B1E6-4821-BB17-C8106F79D35E}"/>
    <cellStyle name="Normal 3 88" xfId="779" xr:uid="{00000000-0005-0000-0000-000083010000}"/>
    <cellStyle name="Normal 3 88 2" xfId="1562" xr:uid="{00000000-0005-0000-0000-000084010000}"/>
    <cellStyle name="Normal 3 88 2 2" xfId="3128" xr:uid="{00D62782-811C-43BC-A84A-C15AE0202159}"/>
    <cellStyle name="Normal 3 88 3" xfId="2345" xr:uid="{69E6BB98-E66B-471B-8E4D-6C3A9A52F437}"/>
    <cellStyle name="Normal 3 89" xfId="787" xr:uid="{00000000-0005-0000-0000-000085010000}"/>
    <cellStyle name="Normal 3 89 2" xfId="2353" xr:uid="{49F14C57-46E4-4137-A511-C5DE72549EF9}"/>
    <cellStyle name="Normal 3 9" xfId="67" xr:uid="{00000000-0005-0000-0000-000086010000}"/>
    <cellStyle name="Normal 3 9 2" xfId="850" xr:uid="{00000000-0005-0000-0000-000087010000}"/>
    <cellStyle name="Normal 3 9 2 2" xfId="2416" xr:uid="{CFECDFD7-7F74-4317-937C-7D6D2821D8E9}"/>
    <cellStyle name="Normal 3 9 3" xfId="1633" xr:uid="{9EF075F5-BE7C-4DDE-BE14-F40AC9D47504}"/>
    <cellStyle name="Normal 3 90" xfId="1570" xr:uid="{49C9679C-39A8-4D81-AC1B-CCC99A712FE3}"/>
    <cellStyle name="Normal 30" xfId="210" xr:uid="{00000000-0005-0000-0000-000088010000}"/>
    <cellStyle name="Normal 30 2" xfId="993" xr:uid="{00000000-0005-0000-0000-000089010000}"/>
    <cellStyle name="Normal 30 2 2" xfId="2559" xr:uid="{762B4450-22ED-4002-BFFC-F0B70F80B085}"/>
    <cellStyle name="Normal 30 3" xfId="1776" xr:uid="{4F2EC5E6-8933-47A2-86DD-159EE0FE79DD}"/>
    <cellStyle name="Normal 31" xfId="219" xr:uid="{00000000-0005-0000-0000-00008A010000}"/>
    <cellStyle name="Normal 31 2" xfId="1002" xr:uid="{00000000-0005-0000-0000-00008B010000}"/>
    <cellStyle name="Normal 31 2 2" xfId="2568" xr:uid="{6967CF17-FD9F-4D2D-B133-08465B09CE0C}"/>
    <cellStyle name="Normal 31 3" xfId="1785" xr:uid="{FF4863DF-0B59-46F5-8DF3-E05134FD6B6F}"/>
    <cellStyle name="Normal 32" xfId="228" xr:uid="{00000000-0005-0000-0000-00008C010000}"/>
    <cellStyle name="Normal 32 2" xfId="1011" xr:uid="{00000000-0005-0000-0000-00008D010000}"/>
    <cellStyle name="Normal 32 2 2" xfId="2577" xr:uid="{DA98E7F8-C516-4811-8F88-BD7E1B552540}"/>
    <cellStyle name="Normal 32 3" xfId="1794" xr:uid="{4AA58203-968D-4C78-9684-EB3738916A08}"/>
    <cellStyle name="Normal 33" xfId="237" xr:uid="{00000000-0005-0000-0000-00008E010000}"/>
    <cellStyle name="Normal 33 2" xfId="1020" xr:uid="{00000000-0005-0000-0000-00008F010000}"/>
    <cellStyle name="Normal 33 2 2" xfId="2586" xr:uid="{0C079AA3-D485-414B-A030-2DD25351CD1C}"/>
    <cellStyle name="Normal 33 3" xfId="1803" xr:uid="{C32F5CB0-C213-41D8-BE52-5562B0122186}"/>
    <cellStyle name="Normal 34" xfId="246" xr:uid="{00000000-0005-0000-0000-000090010000}"/>
    <cellStyle name="Normal 34 2" xfId="1029" xr:uid="{00000000-0005-0000-0000-000091010000}"/>
    <cellStyle name="Normal 34 2 2" xfId="2595" xr:uid="{9A8B1284-E8EB-4CA5-A3E3-3C641EE4A6BF}"/>
    <cellStyle name="Normal 34 3" xfId="1812" xr:uid="{62B7EBA9-A268-47DD-B87C-5CC11029C006}"/>
    <cellStyle name="Normal 35" xfId="255" xr:uid="{00000000-0005-0000-0000-000092010000}"/>
    <cellStyle name="Normal 35 2" xfId="1038" xr:uid="{00000000-0005-0000-0000-000093010000}"/>
    <cellStyle name="Normal 35 2 2" xfId="2604" xr:uid="{7FE3C97E-18CC-4BC4-A339-0DB99C5D899C}"/>
    <cellStyle name="Normal 35 3" xfId="1821" xr:uid="{B6EAD250-C81A-486B-BA5E-76D06A4BAB0D}"/>
    <cellStyle name="Normal 36" xfId="264" xr:uid="{00000000-0005-0000-0000-000094010000}"/>
    <cellStyle name="Normal 36 2" xfId="1047" xr:uid="{00000000-0005-0000-0000-000095010000}"/>
    <cellStyle name="Normal 36 2 2" xfId="2613" xr:uid="{E3D3AC10-EE72-49A6-A035-00C638DC93A0}"/>
    <cellStyle name="Normal 36 3" xfId="1830" xr:uid="{44C23C7A-85DC-4E2B-8626-AD76E1DF0955}"/>
    <cellStyle name="Normal 37" xfId="273" xr:uid="{00000000-0005-0000-0000-000096010000}"/>
    <cellStyle name="Normal 37 2" xfId="1056" xr:uid="{00000000-0005-0000-0000-000097010000}"/>
    <cellStyle name="Normal 37 2 2" xfId="2622" xr:uid="{0D577298-B1AA-4968-B6CE-6BEF7C51C72D}"/>
    <cellStyle name="Normal 37 3" xfId="1839" xr:uid="{90AC6968-D514-4B30-8BC1-BF3CB134CBC3}"/>
    <cellStyle name="Normal 38" xfId="282" xr:uid="{00000000-0005-0000-0000-000098010000}"/>
    <cellStyle name="Normal 38 2" xfId="1065" xr:uid="{00000000-0005-0000-0000-000099010000}"/>
    <cellStyle name="Normal 38 2 2" xfId="2631" xr:uid="{352C850D-D65A-4CA4-A8A2-2BC9E853E5BB}"/>
    <cellStyle name="Normal 38 3" xfId="1848" xr:uid="{656D3590-AED8-4C2D-A321-11FD634C3B8B}"/>
    <cellStyle name="Normal 39" xfId="291" xr:uid="{00000000-0005-0000-0000-00009A010000}"/>
    <cellStyle name="Normal 39 2" xfId="1074" xr:uid="{00000000-0005-0000-0000-00009B010000}"/>
    <cellStyle name="Normal 39 2 2" xfId="2640" xr:uid="{2399C68F-6CFE-4492-AE27-5D3EA11D895D}"/>
    <cellStyle name="Normal 39 3" xfId="1857" xr:uid="{75988D74-140D-413A-A8FD-545BE0A72706}"/>
    <cellStyle name="Normal 4" xfId="4" xr:uid="{00000000-0005-0000-0000-00009C010000}"/>
    <cellStyle name="Normal 4 10" xfId="77" xr:uid="{00000000-0005-0000-0000-00009D010000}"/>
    <cellStyle name="Normal 4 10 2" xfId="860" xr:uid="{00000000-0005-0000-0000-00009E010000}"/>
    <cellStyle name="Normal 4 10 2 2" xfId="2426" xr:uid="{66FA92A8-0CEA-42AB-AF5C-23CBDADC191E}"/>
    <cellStyle name="Normal 4 10 3" xfId="1643" xr:uid="{46CB593D-6C46-4FAD-B886-BC720B299BD4}"/>
    <cellStyle name="Normal 4 11" xfId="86" xr:uid="{00000000-0005-0000-0000-00009F010000}"/>
    <cellStyle name="Normal 4 11 2" xfId="869" xr:uid="{00000000-0005-0000-0000-0000A0010000}"/>
    <cellStyle name="Normal 4 11 2 2" xfId="2435" xr:uid="{EEE4C91A-F665-4EBC-9898-AE03F30A7771}"/>
    <cellStyle name="Normal 4 11 3" xfId="1652" xr:uid="{A160740C-C41B-4C55-A0AC-CBE21A77856A}"/>
    <cellStyle name="Normal 4 12" xfId="95" xr:uid="{00000000-0005-0000-0000-0000A1010000}"/>
    <cellStyle name="Normal 4 12 2" xfId="878" xr:uid="{00000000-0005-0000-0000-0000A2010000}"/>
    <cellStyle name="Normal 4 12 2 2" xfId="2444" xr:uid="{B40D0B6F-8E38-447F-9D37-075A4EFBA662}"/>
    <cellStyle name="Normal 4 12 3" xfId="1661" xr:uid="{A8C7BA3B-38C6-48AC-BFAC-A7A276E71658}"/>
    <cellStyle name="Normal 4 13" xfId="104" xr:uid="{00000000-0005-0000-0000-0000A3010000}"/>
    <cellStyle name="Normal 4 13 2" xfId="887" xr:uid="{00000000-0005-0000-0000-0000A4010000}"/>
    <cellStyle name="Normal 4 13 2 2" xfId="2453" xr:uid="{365FF6AB-1BB8-4933-9041-D9452BC477E9}"/>
    <cellStyle name="Normal 4 13 3" xfId="1670" xr:uid="{A29B6709-401F-4039-8054-CF9EE44B795E}"/>
    <cellStyle name="Normal 4 14" xfId="113" xr:uid="{00000000-0005-0000-0000-0000A5010000}"/>
    <cellStyle name="Normal 4 14 2" xfId="896" xr:uid="{00000000-0005-0000-0000-0000A6010000}"/>
    <cellStyle name="Normal 4 14 2 2" xfId="2462" xr:uid="{C512F80E-A488-486D-A9EB-C56E35D120AA}"/>
    <cellStyle name="Normal 4 14 3" xfId="1679" xr:uid="{04393CA7-F137-471F-9B9F-B4991FBF3E3F}"/>
    <cellStyle name="Normal 4 15" xfId="122" xr:uid="{00000000-0005-0000-0000-0000A7010000}"/>
    <cellStyle name="Normal 4 15 2" xfId="905" xr:uid="{00000000-0005-0000-0000-0000A8010000}"/>
    <cellStyle name="Normal 4 15 2 2" xfId="2471" xr:uid="{69C1C391-5C92-4075-8485-D18C90B8633E}"/>
    <cellStyle name="Normal 4 15 3" xfId="1688" xr:uid="{221175C5-9F53-477E-80B1-8167A87846DC}"/>
    <cellStyle name="Normal 4 16" xfId="131" xr:uid="{00000000-0005-0000-0000-0000A9010000}"/>
    <cellStyle name="Normal 4 16 2" xfId="914" xr:uid="{00000000-0005-0000-0000-0000AA010000}"/>
    <cellStyle name="Normal 4 16 2 2" xfId="2480" xr:uid="{8DB282B8-2A89-490D-84E4-5CB51E342869}"/>
    <cellStyle name="Normal 4 16 3" xfId="1697" xr:uid="{AF3A833E-614E-449C-9D03-680F4BE8C8C2}"/>
    <cellStyle name="Normal 4 17" xfId="140" xr:uid="{00000000-0005-0000-0000-0000AB010000}"/>
    <cellStyle name="Normal 4 17 2" xfId="923" xr:uid="{00000000-0005-0000-0000-0000AC010000}"/>
    <cellStyle name="Normal 4 17 2 2" xfId="2489" xr:uid="{041027AD-1801-4703-9028-0718275C9699}"/>
    <cellStyle name="Normal 4 17 3" xfId="1706" xr:uid="{1806582E-D768-47ED-978A-124A9DDE9EC1}"/>
    <cellStyle name="Normal 4 18" xfId="149" xr:uid="{00000000-0005-0000-0000-0000AD010000}"/>
    <cellStyle name="Normal 4 18 2" xfId="932" xr:uid="{00000000-0005-0000-0000-0000AE010000}"/>
    <cellStyle name="Normal 4 18 2 2" xfId="2498" xr:uid="{5FDC610D-5D78-40D1-9C3B-406A4AC1DCBB}"/>
    <cellStyle name="Normal 4 18 3" xfId="1715" xr:uid="{2094E2A9-CD7F-4C63-8463-7D0487C7EB26}"/>
    <cellStyle name="Normal 4 19" xfId="158" xr:uid="{00000000-0005-0000-0000-0000AF010000}"/>
    <cellStyle name="Normal 4 19 2" xfId="941" xr:uid="{00000000-0005-0000-0000-0000B0010000}"/>
    <cellStyle name="Normal 4 19 2 2" xfId="2507" xr:uid="{8CC2CA6E-AA77-4A4E-9C9C-5231A1D483B9}"/>
    <cellStyle name="Normal 4 19 3" xfId="1724" xr:uid="{83D7D870-A141-43A8-A523-81FCE4BEFEDC}"/>
    <cellStyle name="Normal 4 2" xfId="8" xr:uid="{00000000-0005-0000-0000-0000B1010000}"/>
    <cellStyle name="Normal 4 2 10" xfId="90" xr:uid="{00000000-0005-0000-0000-0000B2010000}"/>
    <cellStyle name="Normal 4 2 10 2" xfId="873" xr:uid="{00000000-0005-0000-0000-0000B3010000}"/>
    <cellStyle name="Normal 4 2 10 2 2" xfId="2439" xr:uid="{8EFCCDAD-4BF8-4197-A993-BF48E569DE9F}"/>
    <cellStyle name="Normal 4 2 10 3" xfId="1656" xr:uid="{FEC0FAF3-974D-447D-8CC4-4988C5EB19B8}"/>
    <cellStyle name="Normal 4 2 11" xfId="99" xr:uid="{00000000-0005-0000-0000-0000B4010000}"/>
    <cellStyle name="Normal 4 2 11 2" xfId="882" xr:uid="{00000000-0005-0000-0000-0000B5010000}"/>
    <cellStyle name="Normal 4 2 11 2 2" xfId="2448" xr:uid="{CE19B646-2DBC-4171-BBC2-1CFB2333D1BA}"/>
    <cellStyle name="Normal 4 2 11 3" xfId="1665" xr:uid="{13871986-4800-4DBB-B597-43C039750978}"/>
    <cellStyle name="Normal 4 2 12" xfId="108" xr:uid="{00000000-0005-0000-0000-0000B6010000}"/>
    <cellStyle name="Normal 4 2 12 2" xfId="891" xr:uid="{00000000-0005-0000-0000-0000B7010000}"/>
    <cellStyle name="Normal 4 2 12 2 2" xfId="2457" xr:uid="{AB692907-8C33-40C6-9442-BBCBFDF92EAA}"/>
    <cellStyle name="Normal 4 2 12 3" xfId="1674" xr:uid="{B93C5197-3761-4FBE-AF03-16487A44610D}"/>
    <cellStyle name="Normal 4 2 13" xfId="117" xr:uid="{00000000-0005-0000-0000-0000B8010000}"/>
    <cellStyle name="Normal 4 2 13 2" xfId="900" xr:uid="{00000000-0005-0000-0000-0000B9010000}"/>
    <cellStyle name="Normal 4 2 13 2 2" xfId="2466" xr:uid="{11243625-70F9-42E6-8232-A23C43F012E2}"/>
    <cellStyle name="Normal 4 2 13 3" xfId="1683" xr:uid="{ABDFF2D2-6512-4B21-A1EF-EBA6B0D84D3F}"/>
    <cellStyle name="Normal 4 2 14" xfId="126" xr:uid="{00000000-0005-0000-0000-0000BA010000}"/>
    <cellStyle name="Normal 4 2 14 2" xfId="909" xr:uid="{00000000-0005-0000-0000-0000BB010000}"/>
    <cellStyle name="Normal 4 2 14 2 2" xfId="2475" xr:uid="{D4D4008E-0583-4179-BAC9-2C1081B4CB91}"/>
    <cellStyle name="Normal 4 2 14 3" xfId="1692" xr:uid="{3FE9E7AD-E31D-4ACA-8C4A-132791E944FD}"/>
    <cellStyle name="Normal 4 2 15" xfId="135" xr:uid="{00000000-0005-0000-0000-0000BC010000}"/>
    <cellStyle name="Normal 4 2 15 2" xfId="918" xr:uid="{00000000-0005-0000-0000-0000BD010000}"/>
    <cellStyle name="Normal 4 2 15 2 2" xfId="2484" xr:uid="{9721D3C0-1184-4218-8E37-7DA502F5540E}"/>
    <cellStyle name="Normal 4 2 15 3" xfId="1701" xr:uid="{5758ABBB-FF5D-4E48-B648-F44E0A5B1972}"/>
    <cellStyle name="Normal 4 2 16" xfId="144" xr:uid="{00000000-0005-0000-0000-0000BE010000}"/>
    <cellStyle name="Normal 4 2 16 2" xfId="927" xr:uid="{00000000-0005-0000-0000-0000BF010000}"/>
    <cellStyle name="Normal 4 2 16 2 2" xfId="2493" xr:uid="{C9CD2359-9DA3-4EB4-8597-D41B70741727}"/>
    <cellStyle name="Normal 4 2 16 3" xfId="1710" xr:uid="{B7F4EF3F-1C57-4470-9A76-B17F3FA85530}"/>
    <cellStyle name="Normal 4 2 17" xfId="153" xr:uid="{00000000-0005-0000-0000-0000C0010000}"/>
    <cellStyle name="Normal 4 2 17 2" xfId="936" xr:uid="{00000000-0005-0000-0000-0000C1010000}"/>
    <cellStyle name="Normal 4 2 17 2 2" xfId="2502" xr:uid="{2A13D254-D4DC-451E-BFAC-CDDB19F253E7}"/>
    <cellStyle name="Normal 4 2 17 3" xfId="1719" xr:uid="{D4BA9374-D029-41A9-984D-80C7720E501C}"/>
    <cellStyle name="Normal 4 2 18" xfId="162" xr:uid="{00000000-0005-0000-0000-0000C2010000}"/>
    <cellStyle name="Normal 4 2 18 2" xfId="945" xr:uid="{00000000-0005-0000-0000-0000C3010000}"/>
    <cellStyle name="Normal 4 2 18 2 2" xfId="2511" xr:uid="{06612EF5-B74B-4368-AABE-6AA5BA286807}"/>
    <cellStyle name="Normal 4 2 18 3" xfId="1728" xr:uid="{F76AF18C-0534-4843-9B8A-AACFC6C7AD9D}"/>
    <cellStyle name="Normal 4 2 19" xfId="171" xr:uid="{00000000-0005-0000-0000-0000C4010000}"/>
    <cellStyle name="Normal 4 2 19 2" xfId="954" xr:uid="{00000000-0005-0000-0000-0000C5010000}"/>
    <cellStyle name="Normal 4 2 19 2 2" xfId="2520" xr:uid="{7791CB05-C2D8-45C5-AE02-DAC8C11243FD}"/>
    <cellStyle name="Normal 4 2 19 3" xfId="1737" xr:uid="{EC4E2F65-5125-4E75-81F7-4D0A3C873765}"/>
    <cellStyle name="Normal 4 2 2" xfId="18" xr:uid="{00000000-0005-0000-0000-0000C6010000}"/>
    <cellStyle name="Normal 4 2 2 2" xfId="801" xr:uid="{00000000-0005-0000-0000-0000C7010000}"/>
    <cellStyle name="Normal 4 2 2 2 2" xfId="2367" xr:uid="{284E6CC0-D79C-4025-90BF-C9F0C128A8AE}"/>
    <cellStyle name="Normal 4 2 2 3" xfId="1584" xr:uid="{BF4ED899-CC4D-49A4-AF6C-F9DF750CBB93}"/>
    <cellStyle name="Normal 4 2 20" xfId="180" xr:uid="{00000000-0005-0000-0000-0000C8010000}"/>
    <cellStyle name="Normal 4 2 20 2" xfId="963" xr:uid="{00000000-0005-0000-0000-0000C9010000}"/>
    <cellStyle name="Normal 4 2 20 2 2" xfId="2529" xr:uid="{29541950-CB90-459A-BA88-8F615F63B82F}"/>
    <cellStyle name="Normal 4 2 20 3" xfId="1746" xr:uid="{1E15E01C-9BF2-46CC-9F37-83DC5E827441}"/>
    <cellStyle name="Normal 4 2 21" xfId="189" xr:uid="{00000000-0005-0000-0000-0000CA010000}"/>
    <cellStyle name="Normal 4 2 21 2" xfId="972" xr:uid="{00000000-0005-0000-0000-0000CB010000}"/>
    <cellStyle name="Normal 4 2 21 2 2" xfId="2538" xr:uid="{C7514342-F399-45CC-B818-0FC82048F23C}"/>
    <cellStyle name="Normal 4 2 21 3" xfId="1755" xr:uid="{3FF3C7F5-4FB6-4AFE-85DB-55B8550DCBB4}"/>
    <cellStyle name="Normal 4 2 22" xfId="198" xr:uid="{00000000-0005-0000-0000-0000CC010000}"/>
    <cellStyle name="Normal 4 2 22 2" xfId="981" xr:uid="{00000000-0005-0000-0000-0000CD010000}"/>
    <cellStyle name="Normal 4 2 22 2 2" xfId="2547" xr:uid="{A70681E3-ECC5-4658-B793-F9FE9CD9E62F}"/>
    <cellStyle name="Normal 4 2 22 3" xfId="1764" xr:uid="{B93B060A-F98F-4AA5-992C-7846D81B1D67}"/>
    <cellStyle name="Normal 4 2 23" xfId="207" xr:uid="{00000000-0005-0000-0000-0000CE010000}"/>
    <cellStyle name="Normal 4 2 23 2" xfId="990" xr:uid="{00000000-0005-0000-0000-0000CF010000}"/>
    <cellStyle name="Normal 4 2 23 2 2" xfId="2556" xr:uid="{11F92FF2-DC45-4E95-9FF5-94CA22E41099}"/>
    <cellStyle name="Normal 4 2 23 3" xfId="1773" xr:uid="{460E118D-AD0C-46A3-876C-77DFBE1FC1D0}"/>
    <cellStyle name="Normal 4 2 24" xfId="216" xr:uid="{00000000-0005-0000-0000-0000D0010000}"/>
    <cellStyle name="Normal 4 2 24 2" xfId="999" xr:uid="{00000000-0005-0000-0000-0000D1010000}"/>
    <cellStyle name="Normal 4 2 24 2 2" xfId="2565" xr:uid="{74FABC71-E2F2-43C5-B7A9-3974911EBF29}"/>
    <cellStyle name="Normal 4 2 24 3" xfId="1782" xr:uid="{0B7C754C-3DCE-4C34-B7EA-E3F9F4308516}"/>
    <cellStyle name="Normal 4 2 25" xfId="225" xr:uid="{00000000-0005-0000-0000-0000D2010000}"/>
    <cellStyle name="Normal 4 2 25 2" xfId="1008" xr:uid="{00000000-0005-0000-0000-0000D3010000}"/>
    <cellStyle name="Normal 4 2 25 2 2" xfId="2574" xr:uid="{6B5ABCF2-925E-44E9-A7D3-A474D8A3D02A}"/>
    <cellStyle name="Normal 4 2 25 3" xfId="1791" xr:uid="{D97F7DD9-C881-441A-A9F3-CBD1719BC09F}"/>
    <cellStyle name="Normal 4 2 26" xfId="234" xr:uid="{00000000-0005-0000-0000-0000D4010000}"/>
    <cellStyle name="Normal 4 2 26 2" xfId="1017" xr:uid="{00000000-0005-0000-0000-0000D5010000}"/>
    <cellStyle name="Normal 4 2 26 2 2" xfId="2583" xr:uid="{C3221BBB-7AA1-4C79-AAD4-E6C930A9BEBA}"/>
    <cellStyle name="Normal 4 2 26 3" xfId="1800" xr:uid="{D305E6CB-FBD7-45F8-90A1-18F29230C101}"/>
    <cellStyle name="Normal 4 2 27" xfId="243" xr:uid="{00000000-0005-0000-0000-0000D6010000}"/>
    <cellStyle name="Normal 4 2 27 2" xfId="1026" xr:uid="{00000000-0005-0000-0000-0000D7010000}"/>
    <cellStyle name="Normal 4 2 27 2 2" xfId="2592" xr:uid="{22C8BE8E-B181-4025-930F-C9A62FC1A180}"/>
    <cellStyle name="Normal 4 2 27 3" xfId="1809" xr:uid="{EC98EBEF-65AF-472F-8FC8-0F6C70B27A99}"/>
    <cellStyle name="Normal 4 2 28" xfId="252" xr:uid="{00000000-0005-0000-0000-0000D8010000}"/>
    <cellStyle name="Normal 4 2 28 2" xfId="1035" xr:uid="{00000000-0005-0000-0000-0000D9010000}"/>
    <cellStyle name="Normal 4 2 28 2 2" xfId="2601" xr:uid="{01F3C414-B3A2-4FA1-A897-8C7EED137491}"/>
    <cellStyle name="Normal 4 2 28 3" xfId="1818" xr:uid="{BD527366-ED43-4261-80BC-B1ACD7A7C93C}"/>
    <cellStyle name="Normal 4 2 29" xfId="261" xr:uid="{00000000-0005-0000-0000-0000DA010000}"/>
    <cellStyle name="Normal 4 2 29 2" xfId="1044" xr:uid="{00000000-0005-0000-0000-0000DB010000}"/>
    <cellStyle name="Normal 4 2 29 2 2" xfId="2610" xr:uid="{8B8AF259-6F98-49DA-8C60-41BDE5DBE090}"/>
    <cellStyle name="Normal 4 2 29 3" xfId="1827" xr:uid="{86910E0A-E821-46E8-92BD-4D4B438ADF81}"/>
    <cellStyle name="Normal 4 2 3" xfId="27" xr:uid="{00000000-0005-0000-0000-0000DC010000}"/>
    <cellStyle name="Normal 4 2 3 2" xfId="810" xr:uid="{00000000-0005-0000-0000-0000DD010000}"/>
    <cellStyle name="Normal 4 2 3 2 2" xfId="2376" xr:uid="{17D9A9E5-4CE5-4AB1-9299-A3C26A985E36}"/>
    <cellStyle name="Normal 4 2 3 3" xfId="1593" xr:uid="{FF6CF7BC-6F68-4762-B1BE-6F3D85604782}"/>
    <cellStyle name="Normal 4 2 30" xfId="270" xr:uid="{00000000-0005-0000-0000-0000DE010000}"/>
    <cellStyle name="Normal 4 2 30 2" xfId="1053" xr:uid="{00000000-0005-0000-0000-0000DF010000}"/>
    <cellStyle name="Normal 4 2 30 2 2" xfId="2619" xr:uid="{D6056202-6DF4-4D88-A7AF-45384312726C}"/>
    <cellStyle name="Normal 4 2 30 3" xfId="1836" xr:uid="{F00E5233-59DD-4F7A-A094-86A514A2C79B}"/>
    <cellStyle name="Normal 4 2 31" xfId="279" xr:uid="{00000000-0005-0000-0000-0000E0010000}"/>
    <cellStyle name="Normal 4 2 31 2" xfId="1062" xr:uid="{00000000-0005-0000-0000-0000E1010000}"/>
    <cellStyle name="Normal 4 2 31 2 2" xfId="2628" xr:uid="{808F1EDF-9687-4179-9284-7498DA39D74F}"/>
    <cellStyle name="Normal 4 2 31 3" xfId="1845" xr:uid="{4E5DEF21-27B7-47C5-B237-C55E4E511FB8}"/>
    <cellStyle name="Normal 4 2 32" xfId="288" xr:uid="{00000000-0005-0000-0000-0000E2010000}"/>
    <cellStyle name="Normal 4 2 32 2" xfId="1071" xr:uid="{00000000-0005-0000-0000-0000E3010000}"/>
    <cellStyle name="Normal 4 2 32 2 2" xfId="2637" xr:uid="{FBC51237-3F9A-427C-B3C3-DCCF776FFD2E}"/>
    <cellStyle name="Normal 4 2 32 3" xfId="1854" xr:uid="{E5EB8A17-B2B6-4502-9700-A56BDFBCFE17}"/>
    <cellStyle name="Normal 4 2 33" xfId="297" xr:uid="{00000000-0005-0000-0000-0000E4010000}"/>
    <cellStyle name="Normal 4 2 33 2" xfId="1080" xr:uid="{00000000-0005-0000-0000-0000E5010000}"/>
    <cellStyle name="Normal 4 2 33 2 2" xfId="2646" xr:uid="{ECF6AB3A-33EC-48E3-830D-8D592B7950D3}"/>
    <cellStyle name="Normal 4 2 33 3" xfId="1863" xr:uid="{380B4A80-D559-4E62-B238-D4A73D53B144}"/>
    <cellStyle name="Normal 4 2 34" xfId="306" xr:uid="{00000000-0005-0000-0000-0000E6010000}"/>
    <cellStyle name="Normal 4 2 34 2" xfId="1089" xr:uid="{00000000-0005-0000-0000-0000E7010000}"/>
    <cellStyle name="Normal 4 2 34 2 2" xfId="2655" xr:uid="{97A24502-2042-4824-BA16-3A830F6EFB9C}"/>
    <cellStyle name="Normal 4 2 34 3" xfId="1872" xr:uid="{CF69FCC2-0433-46CB-A8A5-475AADD13AC2}"/>
    <cellStyle name="Normal 4 2 35" xfId="315" xr:uid="{00000000-0005-0000-0000-0000E8010000}"/>
    <cellStyle name="Normal 4 2 35 2" xfId="1098" xr:uid="{00000000-0005-0000-0000-0000E9010000}"/>
    <cellStyle name="Normal 4 2 35 2 2" xfId="2664" xr:uid="{9EE4A0A3-6C4E-4726-9461-E09E6B4BE7FD}"/>
    <cellStyle name="Normal 4 2 35 3" xfId="1881" xr:uid="{52E7B70A-81E8-491A-AC8D-6E455736DEB4}"/>
    <cellStyle name="Normal 4 2 36" xfId="324" xr:uid="{00000000-0005-0000-0000-0000EA010000}"/>
    <cellStyle name="Normal 4 2 36 2" xfId="1107" xr:uid="{00000000-0005-0000-0000-0000EB010000}"/>
    <cellStyle name="Normal 4 2 36 2 2" xfId="2673" xr:uid="{0A50B526-6E40-4D44-80A0-E8EF565107B1}"/>
    <cellStyle name="Normal 4 2 36 3" xfId="1890" xr:uid="{FEE38B8F-C5DC-40C2-80DA-5C898E4746E0}"/>
    <cellStyle name="Normal 4 2 37" xfId="333" xr:uid="{00000000-0005-0000-0000-0000EC010000}"/>
    <cellStyle name="Normal 4 2 37 2" xfId="1116" xr:uid="{00000000-0005-0000-0000-0000ED010000}"/>
    <cellStyle name="Normal 4 2 37 2 2" xfId="2682" xr:uid="{045C38FE-D5E8-4729-95A0-EF972725846E}"/>
    <cellStyle name="Normal 4 2 37 3" xfId="1899" xr:uid="{0D40F019-2BCC-4EFF-8BEF-0E6248352D77}"/>
    <cellStyle name="Normal 4 2 38" xfId="342" xr:uid="{00000000-0005-0000-0000-0000EE010000}"/>
    <cellStyle name="Normal 4 2 38 2" xfId="1125" xr:uid="{00000000-0005-0000-0000-0000EF010000}"/>
    <cellStyle name="Normal 4 2 38 2 2" xfId="2691" xr:uid="{BB857490-B191-454E-99C4-9DE8F8DD5285}"/>
    <cellStyle name="Normal 4 2 38 3" xfId="1908" xr:uid="{AA2BAC8D-206B-46FA-B557-F39F6068F89D}"/>
    <cellStyle name="Normal 4 2 39" xfId="351" xr:uid="{00000000-0005-0000-0000-0000F0010000}"/>
    <cellStyle name="Normal 4 2 39 2" xfId="1134" xr:uid="{00000000-0005-0000-0000-0000F1010000}"/>
    <cellStyle name="Normal 4 2 39 2 2" xfId="2700" xr:uid="{7E7FFF94-5113-464D-B29D-30DF2C50B385}"/>
    <cellStyle name="Normal 4 2 39 3" xfId="1917" xr:uid="{6FC3B233-542C-4D57-AC33-2471007A80E8}"/>
    <cellStyle name="Normal 4 2 4" xfId="36" xr:uid="{00000000-0005-0000-0000-0000F2010000}"/>
    <cellStyle name="Normal 4 2 4 2" xfId="819" xr:uid="{00000000-0005-0000-0000-0000F3010000}"/>
    <cellStyle name="Normal 4 2 4 2 2" xfId="2385" xr:uid="{6857B7E9-C3F3-4AA0-ADB4-31C009DEC6C4}"/>
    <cellStyle name="Normal 4 2 4 3" xfId="1602" xr:uid="{2761D8FB-2FBC-42CF-85EB-A93EAF132EBF}"/>
    <cellStyle name="Normal 4 2 40" xfId="360" xr:uid="{00000000-0005-0000-0000-0000F4010000}"/>
    <cellStyle name="Normal 4 2 40 2" xfId="1143" xr:uid="{00000000-0005-0000-0000-0000F5010000}"/>
    <cellStyle name="Normal 4 2 40 2 2" xfId="2709" xr:uid="{C7C9B6C0-0B3D-443D-9A3B-54A2306B5B83}"/>
    <cellStyle name="Normal 4 2 40 3" xfId="1926" xr:uid="{A3D1466B-A8DB-41C9-8000-E3EAFA8B038C}"/>
    <cellStyle name="Normal 4 2 41" xfId="369" xr:uid="{00000000-0005-0000-0000-0000F6010000}"/>
    <cellStyle name="Normal 4 2 41 2" xfId="1152" xr:uid="{00000000-0005-0000-0000-0000F7010000}"/>
    <cellStyle name="Normal 4 2 41 2 2" xfId="2718" xr:uid="{C11885C8-2229-4D61-BDDF-86C4CA6C2860}"/>
    <cellStyle name="Normal 4 2 41 3" xfId="1935" xr:uid="{D47A62D5-0939-4B3C-80CE-D0324A933494}"/>
    <cellStyle name="Normal 4 2 42" xfId="378" xr:uid="{00000000-0005-0000-0000-0000F8010000}"/>
    <cellStyle name="Normal 4 2 42 2" xfId="1161" xr:uid="{00000000-0005-0000-0000-0000F9010000}"/>
    <cellStyle name="Normal 4 2 42 2 2" xfId="2727" xr:uid="{AA23F574-AFE1-4C9A-BB03-DA5C57B04BF0}"/>
    <cellStyle name="Normal 4 2 42 3" xfId="1944" xr:uid="{D55E3B1E-FBFA-43C0-AAAD-C53A9B1218E1}"/>
    <cellStyle name="Normal 4 2 43" xfId="387" xr:uid="{00000000-0005-0000-0000-0000FA010000}"/>
    <cellStyle name="Normal 4 2 43 2" xfId="1170" xr:uid="{00000000-0005-0000-0000-0000FB010000}"/>
    <cellStyle name="Normal 4 2 43 2 2" xfId="2736" xr:uid="{22888885-5FF2-4BC4-982F-CB26847D5DB0}"/>
    <cellStyle name="Normal 4 2 43 3" xfId="1953" xr:uid="{6EBE9AD1-E13C-4FDA-86EC-5EA0DC9B9676}"/>
    <cellStyle name="Normal 4 2 44" xfId="396" xr:uid="{00000000-0005-0000-0000-0000FC010000}"/>
    <cellStyle name="Normal 4 2 44 2" xfId="1179" xr:uid="{00000000-0005-0000-0000-0000FD010000}"/>
    <cellStyle name="Normal 4 2 44 2 2" xfId="2745" xr:uid="{B6E9748C-AC45-431A-B7E1-97B4124D185A}"/>
    <cellStyle name="Normal 4 2 44 3" xfId="1962" xr:uid="{22E2BD7F-8539-44CD-AC09-9DB54EDD548F}"/>
    <cellStyle name="Normal 4 2 45" xfId="405" xr:uid="{00000000-0005-0000-0000-0000FE010000}"/>
    <cellStyle name="Normal 4 2 45 2" xfId="1188" xr:uid="{00000000-0005-0000-0000-0000FF010000}"/>
    <cellStyle name="Normal 4 2 45 2 2" xfId="2754" xr:uid="{808CFB6F-861B-4C1A-B60E-BA6A088919EE}"/>
    <cellStyle name="Normal 4 2 45 3" xfId="1971" xr:uid="{987A1520-D4FC-49A4-A2D4-A106875A5420}"/>
    <cellStyle name="Normal 4 2 46" xfId="414" xr:uid="{00000000-0005-0000-0000-000000020000}"/>
    <cellStyle name="Normal 4 2 46 2" xfId="1197" xr:uid="{00000000-0005-0000-0000-000001020000}"/>
    <cellStyle name="Normal 4 2 46 2 2" xfId="2763" xr:uid="{4A5B2F41-7961-481C-BC4D-09D99BF84594}"/>
    <cellStyle name="Normal 4 2 46 3" xfId="1980" xr:uid="{84F1466F-0346-40AD-937A-478CA26B6051}"/>
    <cellStyle name="Normal 4 2 47" xfId="423" xr:uid="{00000000-0005-0000-0000-000002020000}"/>
    <cellStyle name="Normal 4 2 47 2" xfId="1206" xr:uid="{00000000-0005-0000-0000-000003020000}"/>
    <cellStyle name="Normal 4 2 47 2 2" xfId="2772" xr:uid="{E4A8442E-7F75-4761-9860-B4CBF1AC2874}"/>
    <cellStyle name="Normal 4 2 47 3" xfId="1989" xr:uid="{F5E3E9A3-F1EE-4C3D-BC67-9335318A3534}"/>
    <cellStyle name="Normal 4 2 48" xfId="432" xr:uid="{00000000-0005-0000-0000-000004020000}"/>
    <cellStyle name="Normal 4 2 48 2" xfId="1215" xr:uid="{00000000-0005-0000-0000-000005020000}"/>
    <cellStyle name="Normal 4 2 48 2 2" xfId="2781" xr:uid="{F98DCD61-2051-4A9B-B7F7-35374C041ECF}"/>
    <cellStyle name="Normal 4 2 48 3" xfId="1998" xr:uid="{501E2D33-D771-4E0C-B847-AFC7FB794B08}"/>
    <cellStyle name="Normal 4 2 49" xfId="441" xr:uid="{00000000-0005-0000-0000-000006020000}"/>
    <cellStyle name="Normal 4 2 49 2" xfId="1224" xr:uid="{00000000-0005-0000-0000-000007020000}"/>
    <cellStyle name="Normal 4 2 49 2 2" xfId="2790" xr:uid="{089B482D-8101-4918-A256-E3A03841F048}"/>
    <cellStyle name="Normal 4 2 49 3" xfId="2007" xr:uid="{C2135DBA-EC47-4283-83BA-9F38FF6B4861}"/>
    <cellStyle name="Normal 4 2 5" xfId="45" xr:uid="{00000000-0005-0000-0000-000008020000}"/>
    <cellStyle name="Normal 4 2 5 2" xfId="828" xr:uid="{00000000-0005-0000-0000-000009020000}"/>
    <cellStyle name="Normal 4 2 5 2 2" xfId="2394" xr:uid="{0A475E2D-E10D-47C1-B21F-ADC3EC20FC65}"/>
    <cellStyle name="Normal 4 2 5 3" xfId="1611" xr:uid="{4CB7B5DD-C767-4DBE-8414-CCCDE897646F}"/>
    <cellStyle name="Normal 4 2 50" xfId="450" xr:uid="{00000000-0005-0000-0000-00000A020000}"/>
    <cellStyle name="Normal 4 2 50 2" xfId="1233" xr:uid="{00000000-0005-0000-0000-00000B020000}"/>
    <cellStyle name="Normal 4 2 50 2 2" xfId="2799" xr:uid="{4EC7D8F1-7F5B-40FA-872B-C082DA74AFC9}"/>
    <cellStyle name="Normal 4 2 50 3" xfId="2016" xr:uid="{7A98647D-2E42-4630-93A8-0D3BB0F5017A}"/>
    <cellStyle name="Normal 4 2 51" xfId="459" xr:uid="{00000000-0005-0000-0000-00000C020000}"/>
    <cellStyle name="Normal 4 2 51 2" xfId="1242" xr:uid="{00000000-0005-0000-0000-00000D020000}"/>
    <cellStyle name="Normal 4 2 51 2 2" xfId="2808" xr:uid="{848D4E17-7FFD-427C-8713-C21E1C809044}"/>
    <cellStyle name="Normal 4 2 51 3" xfId="2025" xr:uid="{EA55B4F9-1A04-44BE-BAF5-5AA121431247}"/>
    <cellStyle name="Normal 4 2 52" xfId="468" xr:uid="{00000000-0005-0000-0000-00000E020000}"/>
    <cellStyle name="Normal 4 2 52 2" xfId="1251" xr:uid="{00000000-0005-0000-0000-00000F020000}"/>
    <cellStyle name="Normal 4 2 52 2 2" xfId="2817" xr:uid="{297153FC-860E-4C58-9614-2CAD97616ABE}"/>
    <cellStyle name="Normal 4 2 52 3" xfId="2034" xr:uid="{801004CA-B7F3-4118-B599-ABB426866275}"/>
    <cellStyle name="Normal 4 2 53" xfId="477" xr:uid="{00000000-0005-0000-0000-000010020000}"/>
    <cellStyle name="Normal 4 2 53 2" xfId="1260" xr:uid="{00000000-0005-0000-0000-000011020000}"/>
    <cellStyle name="Normal 4 2 53 2 2" xfId="2826" xr:uid="{97C24E32-93B5-4BEF-9783-7E9AD5BC6899}"/>
    <cellStyle name="Normal 4 2 53 3" xfId="2043" xr:uid="{B3E0F828-A02F-4412-B0F5-0BEC9CA896A8}"/>
    <cellStyle name="Normal 4 2 54" xfId="486" xr:uid="{00000000-0005-0000-0000-000012020000}"/>
    <cellStyle name="Normal 4 2 54 2" xfId="1269" xr:uid="{00000000-0005-0000-0000-000013020000}"/>
    <cellStyle name="Normal 4 2 54 2 2" xfId="2835" xr:uid="{136BE6C9-0E7F-417F-B724-E1BC0FE7A8A8}"/>
    <cellStyle name="Normal 4 2 54 3" xfId="2052" xr:uid="{4A762FDA-D745-467F-97A7-03F32EC4B202}"/>
    <cellStyle name="Normal 4 2 55" xfId="495" xr:uid="{00000000-0005-0000-0000-000014020000}"/>
    <cellStyle name="Normal 4 2 55 2" xfId="1278" xr:uid="{00000000-0005-0000-0000-000015020000}"/>
    <cellStyle name="Normal 4 2 55 2 2" xfId="2844" xr:uid="{3FCC3A17-22EF-4CC1-B171-4CF36597DA19}"/>
    <cellStyle name="Normal 4 2 55 3" xfId="2061" xr:uid="{F7710291-B451-4F3C-B8A7-A5B796841CF8}"/>
    <cellStyle name="Normal 4 2 56" xfId="504" xr:uid="{00000000-0005-0000-0000-000016020000}"/>
    <cellStyle name="Normal 4 2 56 2" xfId="1287" xr:uid="{00000000-0005-0000-0000-000017020000}"/>
    <cellStyle name="Normal 4 2 56 2 2" xfId="2853" xr:uid="{6DA50D7C-EA82-42D2-9CCB-3FBC925BD06A}"/>
    <cellStyle name="Normal 4 2 56 3" xfId="2070" xr:uid="{BC0C1E9D-DDF3-4502-8857-1C7D73189307}"/>
    <cellStyle name="Normal 4 2 57" xfId="513" xr:uid="{00000000-0005-0000-0000-000018020000}"/>
    <cellStyle name="Normal 4 2 57 2" xfId="1296" xr:uid="{00000000-0005-0000-0000-000019020000}"/>
    <cellStyle name="Normal 4 2 57 2 2" xfId="2862" xr:uid="{5420970F-ABF2-492E-9EF5-3E70D53FA0C3}"/>
    <cellStyle name="Normal 4 2 57 3" xfId="2079" xr:uid="{02659957-3688-4467-B161-BF35F943B2F1}"/>
    <cellStyle name="Normal 4 2 58" xfId="522" xr:uid="{00000000-0005-0000-0000-00001A020000}"/>
    <cellStyle name="Normal 4 2 58 2" xfId="1305" xr:uid="{00000000-0005-0000-0000-00001B020000}"/>
    <cellStyle name="Normal 4 2 58 2 2" xfId="2871" xr:uid="{F58B4308-EDD0-41B1-9AD2-689C513FC567}"/>
    <cellStyle name="Normal 4 2 58 3" xfId="2088" xr:uid="{247B8F79-703A-473B-83CE-4EA13FE67D88}"/>
    <cellStyle name="Normal 4 2 59" xfId="531" xr:uid="{00000000-0005-0000-0000-00001C020000}"/>
    <cellStyle name="Normal 4 2 59 2" xfId="1314" xr:uid="{00000000-0005-0000-0000-00001D020000}"/>
    <cellStyle name="Normal 4 2 59 2 2" xfId="2880" xr:uid="{85BDB3E7-07DA-4FD5-AB72-89C2A32CD153}"/>
    <cellStyle name="Normal 4 2 59 3" xfId="2097" xr:uid="{D86865EF-0A60-4C05-922F-407B5F2D0E63}"/>
    <cellStyle name="Normal 4 2 6" xfId="54" xr:uid="{00000000-0005-0000-0000-00001E020000}"/>
    <cellStyle name="Normal 4 2 6 2" xfId="837" xr:uid="{00000000-0005-0000-0000-00001F020000}"/>
    <cellStyle name="Normal 4 2 6 2 2" xfId="2403" xr:uid="{A8D0F36B-12CB-41E7-A539-ACCFCDEE3C3B}"/>
    <cellStyle name="Normal 4 2 6 3" xfId="1620" xr:uid="{7F9B6F0A-13F4-4312-ACF3-97C4450A728A}"/>
    <cellStyle name="Normal 4 2 60" xfId="540" xr:uid="{00000000-0005-0000-0000-000020020000}"/>
    <cellStyle name="Normal 4 2 60 2" xfId="1323" xr:uid="{00000000-0005-0000-0000-000021020000}"/>
    <cellStyle name="Normal 4 2 60 2 2" xfId="2889" xr:uid="{34BC7E06-6D5D-4981-AD39-9BF0235FB8E4}"/>
    <cellStyle name="Normal 4 2 60 3" xfId="2106" xr:uid="{9751D26E-2E8C-4986-9EDB-F22730254211}"/>
    <cellStyle name="Normal 4 2 61" xfId="549" xr:uid="{00000000-0005-0000-0000-000022020000}"/>
    <cellStyle name="Normal 4 2 61 2" xfId="1332" xr:uid="{00000000-0005-0000-0000-000023020000}"/>
    <cellStyle name="Normal 4 2 61 2 2" xfId="2898" xr:uid="{20702746-C2AF-4270-8B1F-48DD4A33330C}"/>
    <cellStyle name="Normal 4 2 61 3" xfId="2115" xr:uid="{E9E6A00B-28ED-4654-837E-60B606EAF7F6}"/>
    <cellStyle name="Normal 4 2 62" xfId="558" xr:uid="{00000000-0005-0000-0000-000024020000}"/>
    <cellStyle name="Normal 4 2 62 2" xfId="1341" xr:uid="{00000000-0005-0000-0000-000025020000}"/>
    <cellStyle name="Normal 4 2 62 2 2" xfId="2907" xr:uid="{6673D073-99EC-47F4-A5BB-1A72BC822F15}"/>
    <cellStyle name="Normal 4 2 62 3" xfId="2124" xr:uid="{D6C0E14D-6DC9-4A4C-9CE5-5730D7BE4F29}"/>
    <cellStyle name="Normal 4 2 63" xfId="567" xr:uid="{00000000-0005-0000-0000-000026020000}"/>
    <cellStyle name="Normal 4 2 63 2" xfId="1350" xr:uid="{00000000-0005-0000-0000-000027020000}"/>
    <cellStyle name="Normal 4 2 63 2 2" xfId="2916" xr:uid="{B97E32B9-3997-4E7B-A918-0823FBE4211C}"/>
    <cellStyle name="Normal 4 2 63 3" xfId="2133" xr:uid="{877C17EE-6541-4877-A155-46BFD014D51D}"/>
    <cellStyle name="Normal 4 2 64" xfId="576" xr:uid="{00000000-0005-0000-0000-000028020000}"/>
    <cellStyle name="Normal 4 2 64 2" xfId="1359" xr:uid="{00000000-0005-0000-0000-000029020000}"/>
    <cellStyle name="Normal 4 2 64 2 2" xfId="2925" xr:uid="{8EA48645-B390-4FAB-91B0-18C14C413373}"/>
    <cellStyle name="Normal 4 2 64 3" xfId="2142" xr:uid="{3CC8F175-6566-402B-8AB3-C6CB18A33B0C}"/>
    <cellStyle name="Normal 4 2 65" xfId="585" xr:uid="{00000000-0005-0000-0000-00002A020000}"/>
    <cellStyle name="Normal 4 2 65 2" xfId="1368" xr:uid="{00000000-0005-0000-0000-00002B020000}"/>
    <cellStyle name="Normal 4 2 65 2 2" xfId="2934" xr:uid="{024F902E-C373-49B4-A6B5-593A1D19EE0D}"/>
    <cellStyle name="Normal 4 2 65 3" xfId="2151" xr:uid="{09F5200F-C603-4AE4-B06F-EDC27F8EBEB5}"/>
    <cellStyle name="Normal 4 2 66" xfId="594" xr:uid="{00000000-0005-0000-0000-00002C020000}"/>
    <cellStyle name="Normal 4 2 66 2" xfId="1377" xr:uid="{00000000-0005-0000-0000-00002D020000}"/>
    <cellStyle name="Normal 4 2 66 2 2" xfId="2943" xr:uid="{80F87F1E-169C-4911-B780-106372A59D38}"/>
    <cellStyle name="Normal 4 2 66 3" xfId="2160" xr:uid="{2F3CCBBA-51B2-47F1-8036-D85914BC6660}"/>
    <cellStyle name="Normal 4 2 67" xfId="603" xr:uid="{00000000-0005-0000-0000-00002E020000}"/>
    <cellStyle name="Normal 4 2 67 2" xfId="1386" xr:uid="{00000000-0005-0000-0000-00002F020000}"/>
    <cellStyle name="Normal 4 2 67 2 2" xfId="2952" xr:uid="{F4320299-279F-4A5E-926E-7284B15BA6A5}"/>
    <cellStyle name="Normal 4 2 67 3" xfId="2169" xr:uid="{ADC42085-49A3-4CBF-A7AE-2A1F5B6A91D9}"/>
    <cellStyle name="Normal 4 2 68" xfId="612" xr:uid="{00000000-0005-0000-0000-000030020000}"/>
    <cellStyle name="Normal 4 2 68 2" xfId="1395" xr:uid="{00000000-0005-0000-0000-000031020000}"/>
    <cellStyle name="Normal 4 2 68 2 2" xfId="2961" xr:uid="{ADF9D75C-F0F5-4AB6-9621-D7304748DA59}"/>
    <cellStyle name="Normal 4 2 68 3" xfId="2178" xr:uid="{6D83454F-03B2-4471-A0DF-DDE1F1675B78}"/>
    <cellStyle name="Normal 4 2 69" xfId="621" xr:uid="{00000000-0005-0000-0000-000032020000}"/>
    <cellStyle name="Normal 4 2 69 2" xfId="1404" xr:uid="{00000000-0005-0000-0000-000033020000}"/>
    <cellStyle name="Normal 4 2 69 2 2" xfId="2970" xr:uid="{F347E964-8B61-4738-A103-4F5951762097}"/>
    <cellStyle name="Normal 4 2 69 3" xfId="2187" xr:uid="{63DA19F9-66AF-4E94-BDC0-BBA0ABF4D8CC}"/>
    <cellStyle name="Normal 4 2 7" xfId="63" xr:uid="{00000000-0005-0000-0000-000034020000}"/>
    <cellStyle name="Normal 4 2 7 2" xfId="846" xr:uid="{00000000-0005-0000-0000-000035020000}"/>
    <cellStyle name="Normal 4 2 7 2 2" xfId="2412" xr:uid="{716C4E60-FDF9-4EEA-86F7-A45796E52A8D}"/>
    <cellStyle name="Normal 4 2 7 3" xfId="1629" xr:uid="{94A3EC1E-6D7F-4E8C-B87A-749D9C121076}"/>
    <cellStyle name="Normal 4 2 70" xfId="630" xr:uid="{00000000-0005-0000-0000-000036020000}"/>
    <cellStyle name="Normal 4 2 70 2" xfId="1413" xr:uid="{00000000-0005-0000-0000-000037020000}"/>
    <cellStyle name="Normal 4 2 70 2 2" xfId="2979" xr:uid="{98A3319E-6FD7-481D-9C45-BB6EE5AC1413}"/>
    <cellStyle name="Normal 4 2 70 3" xfId="2196" xr:uid="{B383B934-BE96-4DCC-91A5-45C9BE93D75B}"/>
    <cellStyle name="Normal 4 2 71" xfId="639" xr:uid="{00000000-0005-0000-0000-000038020000}"/>
    <cellStyle name="Normal 4 2 71 2" xfId="1422" xr:uid="{00000000-0005-0000-0000-000039020000}"/>
    <cellStyle name="Normal 4 2 71 2 2" xfId="2988" xr:uid="{DB823D58-BDA0-4207-AE87-361B143EAB8E}"/>
    <cellStyle name="Normal 4 2 71 3" xfId="2205" xr:uid="{E1B2B64D-DCD9-42F9-87F5-0DC26677B70A}"/>
    <cellStyle name="Normal 4 2 72" xfId="648" xr:uid="{00000000-0005-0000-0000-00003A020000}"/>
    <cellStyle name="Normal 4 2 72 2" xfId="1431" xr:uid="{00000000-0005-0000-0000-00003B020000}"/>
    <cellStyle name="Normal 4 2 72 2 2" xfId="2997" xr:uid="{80792475-A0D0-4BF6-9B7F-2E8850D54CAD}"/>
    <cellStyle name="Normal 4 2 72 3" xfId="2214" xr:uid="{B97A29EF-77FB-4420-8AB4-940C13460A8D}"/>
    <cellStyle name="Normal 4 2 73" xfId="657" xr:uid="{00000000-0005-0000-0000-00003C020000}"/>
    <cellStyle name="Normal 4 2 73 2" xfId="1440" xr:uid="{00000000-0005-0000-0000-00003D020000}"/>
    <cellStyle name="Normal 4 2 73 2 2" xfId="3006" xr:uid="{50670AAE-AF73-43D5-A339-5B514FA77D59}"/>
    <cellStyle name="Normal 4 2 73 3" xfId="2223" xr:uid="{DA45C9B5-F14C-47B4-84EC-1AEE3A5DB248}"/>
    <cellStyle name="Normal 4 2 74" xfId="666" xr:uid="{00000000-0005-0000-0000-00003E020000}"/>
    <cellStyle name="Normal 4 2 74 2" xfId="1449" xr:uid="{00000000-0005-0000-0000-00003F020000}"/>
    <cellStyle name="Normal 4 2 74 2 2" xfId="3015" xr:uid="{4DA9E83D-4942-423C-88CA-3FF50693D6CE}"/>
    <cellStyle name="Normal 4 2 74 3" xfId="2232" xr:uid="{5CCDD89B-77FF-497D-BE82-CEF23A714222}"/>
    <cellStyle name="Normal 4 2 75" xfId="675" xr:uid="{00000000-0005-0000-0000-000040020000}"/>
    <cellStyle name="Normal 4 2 75 2" xfId="1458" xr:uid="{00000000-0005-0000-0000-000041020000}"/>
    <cellStyle name="Normal 4 2 75 2 2" xfId="3024" xr:uid="{3BF34DE9-2890-4182-BC1A-826FA54F2BAF}"/>
    <cellStyle name="Normal 4 2 75 3" xfId="2241" xr:uid="{DEA7BBE2-3CFC-4C11-9AAB-2E072C81C738}"/>
    <cellStyle name="Normal 4 2 76" xfId="684" xr:uid="{00000000-0005-0000-0000-000042020000}"/>
    <cellStyle name="Normal 4 2 76 2" xfId="1467" xr:uid="{00000000-0005-0000-0000-000043020000}"/>
    <cellStyle name="Normal 4 2 76 2 2" xfId="3033" xr:uid="{6C0FE607-D89F-4CAA-B82E-2470FD8A1B3C}"/>
    <cellStyle name="Normal 4 2 76 3" xfId="2250" xr:uid="{005543D4-2D75-4F4A-954D-E20D58EC5555}"/>
    <cellStyle name="Normal 4 2 77" xfId="693" xr:uid="{00000000-0005-0000-0000-000044020000}"/>
    <cellStyle name="Normal 4 2 77 2" xfId="1476" xr:uid="{00000000-0005-0000-0000-000045020000}"/>
    <cellStyle name="Normal 4 2 77 2 2" xfId="3042" xr:uid="{9E7B12F4-FD63-45A4-90FB-299ADA6E1CF2}"/>
    <cellStyle name="Normal 4 2 77 3" xfId="2259" xr:uid="{1749B273-DE97-43E3-A6A6-39EDE7783715}"/>
    <cellStyle name="Normal 4 2 78" xfId="702" xr:uid="{00000000-0005-0000-0000-000046020000}"/>
    <cellStyle name="Normal 4 2 78 2" xfId="1485" xr:uid="{00000000-0005-0000-0000-000047020000}"/>
    <cellStyle name="Normal 4 2 78 2 2" xfId="3051" xr:uid="{AF0554F0-976A-49F1-A7CF-327144C568EA}"/>
    <cellStyle name="Normal 4 2 78 3" xfId="2268" xr:uid="{70CB30A7-999D-45A4-9263-6DA4F65124F2}"/>
    <cellStyle name="Normal 4 2 79" xfId="711" xr:uid="{00000000-0005-0000-0000-000048020000}"/>
    <cellStyle name="Normal 4 2 79 2" xfId="1494" xr:uid="{00000000-0005-0000-0000-000049020000}"/>
    <cellStyle name="Normal 4 2 79 2 2" xfId="3060" xr:uid="{3398DA06-B1F9-4480-8B1E-7B742C613690}"/>
    <cellStyle name="Normal 4 2 79 3" xfId="2277" xr:uid="{340DFFD6-A71E-474A-9E81-5F991FA1F225}"/>
    <cellStyle name="Normal 4 2 8" xfId="72" xr:uid="{00000000-0005-0000-0000-00004A020000}"/>
    <cellStyle name="Normal 4 2 8 2" xfId="855" xr:uid="{00000000-0005-0000-0000-00004B020000}"/>
    <cellStyle name="Normal 4 2 8 2 2" xfId="2421" xr:uid="{EF50398B-E9F9-409F-9F6F-AB0E0254119D}"/>
    <cellStyle name="Normal 4 2 8 3" xfId="1638" xr:uid="{33A6B427-5769-43A3-9C2C-FE9AB81E9E00}"/>
    <cellStyle name="Normal 4 2 80" xfId="720" xr:uid="{00000000-0005-0000-0000-00004C020000}"/>
    <cellStyle name="Normal 4 2 80 2" xfId="1503" xr:uid="{00000000-0005-0000-0000-00004D020000}"/>
    <cellStyle name="Normal 4 2 80 2 2" xfId="3069" xr:uid="{1D7BC0ED-4946-4A2D-BA59-A5349F5E5185}"/>
    <cellStyle name="Normal 4 2 80 3" xfId="2286" xr:uid="{025C0670-8158-4CC9-9FF4-9528D51D4668}"/>
    <cellStyle name="Normal 4 2 81" xfId="729" xr:uid="{00000000-0005-0000-0000-00004E020000}"/>
    <cellStyle name="Normal 4 2 81 2" xfId="1512" xr:uid="{00000000-0005-0000-0000-00004F020000}"/>
    <cellStyle name="Normal 4 2 81 2 2" xfId="3078" xr:uid="{5947A251-C5C2-479E-9D81-72355026BD16}"/>
    <cellStyle name="Normal 4 2 81 3" xfId="2295" xr:uid="{1C6ED0EF-D4AC-49D5-803A-150A7E442D10}"/>
    <cellStyle name="Normal 4 2 82" xfId="738" xr:uid="{00000000-0005-0000-0000-000050020000}"/>
    <cellStyle name="Normal 4 2 82 2" xfId="1521" xr:uid="{00000000-0005-0000-0000-000051020000}"/>
    <cellStyle name="Normal 4 2 82 2 2" xfId="3087" xr:uid="{6200A240-1A91-4D81-A62F-C3D5939FA52A}"/>
    <cellStyle name="Normal 4 2 82 3" xfId="2304" xr:uid="{553BACFD-4B02-46EB-9C43-EB8E1CF2C70B}"/>
    <cellStyle name="Normal 4 2 83" xfId="747" xr:uid="{00000000-0005-0000-0000-000052020000}"/>
    <cellStyle name="Normal 4 2 83 2" xfId="1530" xr:uid="{00000000-0005-0000-0000-000053020000}"/>
    <cellStyle name="Normal 4 2 83 2 2" xfId="3096" xr:uid="{EF765CCB-B023-4D3F-A098-01E07370F9D5}"/>
    <cellStyle name="Normal 4 2 83 3" xfId="2313" xr:uid="{1F4E4059-B632-4A9C-9831-A749D44564CE}"/>
    <cellStyle name="Normal 4 2 84" xfId="756" xr:uid="{00000000-0005-0000-0000-000054020000}"/>
    <cellStyle name="Normal 4 2 84 2" xfId="1539" xr:uid="{00000000-0005-0000-0000-000055020000}"/>
    <cellStyle name="Normal 4 2 84 2 2" xfId="3105" xr:uid="{579E00AB-4BFF-4E52-BF31-7F4534265B06}"/>
    <cellStyle name="Normal 4 2 84 3" xfId="2322" xr:uid="{32175808-9AEC-4D69-822C-D0009FE88772}"/>
    <cellStyle name="Normal 4 2 85" xfId="766" xr:uid="{00000000-0005-0000-0000-000056020000}"/>
    <cellStyle name="Normal 4 2 85 2" xfId="1549" xr:uid="{00000000-0005-0000-0000-000057020000}"/>
    <cellStyle name="Normal 4 2 85 2 2" xfId="3115" xr:uid="{E9385F93-38EE-4702-BB16-9330C211FE3D}"/>
    <cellStyle name="Normal 4 2 85 3" xfId="2332" xr:uid="{C0FD7123-F631-4D50-8489-F62CD8D1A008}"/>
    <cellStyle name="Normal 4 2 86" xfId="775" xr:uid="{00000000-0005-0000-0000-000058020000}"/>
    <cellStyle name="Normal 4 2 86 2" xfId="1558" xr:uid="{00000000-0005-0000-0000-000059020000}"/>
    <cellStyle name="Normal 4 2 86 2 2" xfId="3124" xr:uid="{9487C49F-534E-4C62-ABEB-FCF93A0A0375}"/>
    <cellStyle name="Normal 4 2 86 3" xfId="2341" xr:uid="{024B46E9-73BF-403E-811B-1445A69195FA}"/>
    <cellStyle name="Normal 4 2 87" xfId="784" xr:uid="{00000000-0005-0000-0000-00005A020000}"/>
    <cellStyle name="Normal 4 2 87 2" xfId="1567" xr:uid="{00000000-0005-0000-0000-00005B020000}"/>
    <cellStyle name="Normal 4 2 87 2 2" xfId="3133" xr:uid="{B4F3A712-865B-48AA-BB35-9A2F86997E1F}"/>
    <cellStyle name="Normal 4 2 87 3" xfId="2350" xr:uid="{5FE1D5D4-B2AE-4143-809A-415373D16D88}"/>
    <cellStyle name="Normal 4 2 88" xfId="792" xr:uid="{00000000-0005-0000-0000-00005C020000}"/>
    <cellStyle name="Normal 4 2 88 2" xfId="2358" xr:uid="{517B19D9-8999-4467-923C-F6B367439FBA}"/>
    <cellStyle name="Normal 4 2 89" xfId="1575" xr:uid="{9611F2A3-56B0-488D-AC4C-B92E8A625DEC}"/>
    <cellStyle name="Normal 4 2 9" xfId="81" xr:uid="{00000000-0005-0000-0000-00005D020000}"/>
    <cellStyle name="Normal 4 2 9 2" xfId="864" xr:uid="{00000000-0005-0000-0000-00005E020000}"/>
    <cellStyle name="Normal 4 2 9 2 2" xfId="2430" xr:uid="{5C0268FF-D0AA-4FFD-8E1D-24E54401F496}"/>
    <cellStyle name="Normal 4 2 9 3" xfId="1647" xr:uid="{619AA9E7-85CD-45F5-90F9-ECD5C840A668}"/>
    <cellStyle name="Normal 4 20" xfId="167" xr:uid="{00000000-0005-0000-0000-00005F020000}"/>
    <cellStyle name="Normal 4 20 2" xfId="950" xr:uid="{00000000-0005-0000-0000-000060020000}"/>
    <cellStyle name="Normal 4 20 2 2" xfId="2516" xr:uid="{0ACB323C-596E-44A4-B202-CC58FAE57A60}"/>
    <cellStyle name="Normal 4 20 3" xfId="1733" xr:uid="{8A710E72-D5B5-4CA0-8972-D73487223EAB}"/>
    <cellStyle name="Normal 4 21" xfId="176" xr:uid="{00000000-0005-0000-0000-000061020000}"/>
    <cellStyle name="Normal 4 21 2" xfId="959" xr:uid="{00000000-0005-0000-0000-000062020000}"/>
    <cellStyle name="Normal 4 21 2 2" xfId="2525" xr:uid="{574566D9-9275-4AFA-94F5-EEDDF8132650}"/>
    <cellStyle name="Normal 4 21 3" xfId="1742" xr:uid="{A96334CC-BB41-45BA-B4AC-D4A8232588D7}"/>
    <cellStyle name="Normal 4 22" xfId="185" xr:uid="{00000000-0005-0000-0000-000063020000}"/>
    <cellStyle name="Normal 4 22 2" xfId="968" xr:uid="{00000000-0005-0000-0000-000064020000}"/>
    <cellStyle name="Normal 4 22 2 2" xfId="2534" xr:uid="{DAA2DDAF-FE65-4C57-9B42-A0B1011FB64E}"/>
    <cellStyle name="Normal 4 22 3" xfId="1751" xr:uid="{550F066B-1FFB-4D92-A522-B42AC23A432C}"/>
    <cellStyle name="Normal 4 23" xfId="194" xr:uid="{00000000-0005-0000-0000-000065020000}"/>
    <cellStyle name="Normal 4 23 2" xfId="977" xr:uid="{00000000-0005-0000-0000-000066020000}"/>
    <cellStyle name="Normal 4 23 2 2" xfId="2543" xr:uid="{4EEDBC6E-E63A-413D-844C-BE60443B996E}"/>
    <cellStyle name="Normal 4 23 3" xfId="1760" xr:uid="{19A13B90-FE62-48F5-A7F6-AFCD3916D1E2}"/>
    <cellStyle name="Normal 4 24" xfId="203" xr:uid="{00000000-0005-0000-0000-000067020000}"/>
    <cellStyle name="Normal 4 24 2" xfId="986" xr:uid="{00000000-0005-0000-0000-000068020000}"/>
    <cellStyle name="Normal 4 24 2 2" xfId="2552" xr:uid="{9C3F6FA9-F87B-4F0E-8614-CDEC7E29947F}"/>
    <cellStyle name="Normal 4 24 3" xfId="1769" xr:uid="{814DB878-7292-49AF-9C33-30B5DC1BCBBF}"/>
    <cellStyle name="Normal 4 25" xfId="212" xr:uid="{00000000-0005-0000-0000-000069020000}"/>
    <cellStyle name="Normal 4 25 2" xfId="995" xr:uid="{00000000-0005-0000-0000-00006A020000}"/>
    <cellStyle name="Normal 4 25 2 2" xfId="2561" xr:uid="{3D417DD6-BA4D-436B-B151-76B78191A2C0}"/>
    <cellStyle name="Normal 4 25 3" xfId="1778" xr:uid="{3ACE868D-3201-4657-8958-72D5EE21BFDE}"/>
    <cellStyle name="Normal 4 26" xfId="221" xr:uid="{00000000-0005-0000-0000-00006B020000}"/>
    <cellStyle name="Normal 4 26 2" xfId="1004" xr:uid="{00000000-0005-0000-0000-00006C020000}"/>
    <cellStyle name="Normal 4 26 2 2" xfId="2570" xr:uid="{7BB01BD1-23A2-4BCA-A697-EA2EFD1ED001}"/>
    <cellStyle name="Normal 4 26 3" xfId="1787" xr:uid="{3213DCD6-DEED-44CB-B229-B77EA6EB2485}"/>
    <cellStyle name="Normal 4 27" xfId="230" xr:uid="{00000000-0005-0000-0000-00006D020000}"/>
    <cellStyle name="Normal 4 27 2" xfId="1013" xr:uid="{00000000-0005-0000-0000-00006E020000}"/>
    <cellStyle name="Normal 4 27 2 2" xfId="2579" xr:uid="{3607E890-D782-4C87-994C-5019A7116FC4}"/>
    <cellStyle name="Normal 4 27 3" xfId="1796" xr:uid="{79FF0143-161C-4380-ACD0-DAB26448F588}"/>
    <cellStyle name="Normal 4 28" xfId="239" xr:uid="{00000000-0005-0000-0000-00006F020000}"/>
    <cellStyle name="Normal 4 28 2" xfId="1022" xr:uid="{00000000-0005-0000-0000-000070020000}"/>
    <cellStyle name="Normal 4 28 2 2" xfId="2588" xr:uid="{27A730B7-F2D3-46CB-9488-A9730C17D999}"/>
    <cellStyle name="Normal 4 28 3" xfId="1805" xr:uid="{5B118697-9367-4588-B6A3-69429B17D61E}"/>
    <cellStyle name="Normal 4 29" xfId="248" xr:uid="{00000000-0005-0000-0000-000071020000}"/>
    <cellStyle name="Normal 4 29 2" xfId="1031" xr:uid="{00000000-0005-0000-0000-000072020000}"/>
    <cellStyle name="Normal 4 29 2 2" xfId="2597" xr:uid="{20629262-D196-4C71-8698-466285EC6ED0}"/>
    <cellStyle name="Normal 4 29 3" xfId="1814" xr:uid="{E97DC71C-569F-4C40-8896-39E330480DED}"/>
    <cellStyle name="Normal 4 3" xfId="14" xr:uid="{00000000-0005-0000-0000-000073020000}"/>
    <cellStyle name="Normal 4 3 2" xfId="797" xr:uid="{00000000-0005-0000-0000-000074020000}"/>
    <cellStyle name="Normal 4 3 2 2" xfId="2363" xr:uid="{2DFFB2AB-8462-4F1D-8F2C-87472BF2DC64}"/>
    <cellStyle name="Normal 4 3 3" xfId="1580" xr:uid="{B7F5330E-3097-42A1-ABF2-F0C071497E8E}"/>
    <cellStyle name="Normal 4 30" xfId="257" xr:uid="{00000000-0005-0000-0000-000075020000}"/>
    <cellStyle name="Normal 4 30 2" xfId="1040" xr:uid="{00000000-0005-0000-0000-000076020000}"/>
    <cellStyle name="Normal 4 30 2 2" xfId="2606" xr:uid="{EDFEC27E-C839-4409-A184-D889E74BA173}"/>
    <cellStyle name="Normal 4 30 3" xfId="1823" xr:uid="{2A3A049E-872A-4995-9496-6679EA52974A}"/>
    <cellStyle name="Normal 4 31" xfId="266" xr:uid="{00000000-0005-0000-0000-000077020000}"/>
    <cellStyle name="Normal 4 31 2" xfId="1049" xr:uid="{00000000-0005-0000-0000-000078020000}"/>
    <cellStyle name="Normal 4 31 2 2" xfId="2615" xr:uid="{FE31FF61-7AC7-4ABB-8A6C-CA4335AFAAF6}"/>
    <cellStyle name="Normal 4 31 3" xfId="1832" xr:uid="{D65DC9E7-50C4-4716-9360-EA3F5542A6AE}"/>
    <cellStyle name="Normal 4 32" xfId="275" xr:uid="{00000000-0005-0000-0000-000079020000}"/>
    <cellStyle name="Normal 4 32 2" xfId="1058" xr:uid="{00000000-0005-0000-0000-00007A020000}"/>
    <cellStyle name="Normal 4 32 2 2" xfId="2624" xr:uid="{560E196B-00ED-451A-AF51-253906281422}"/>
    <cellStyle name="Normal 4 32 3" xfId="1841" xr:uid="{FC609DF0-2D23-4E3B-9EBF-441909F4A64C}"/>
    <cellStyle name="Normal 4 33" xfId="284" xr:uid="{00000000-0005-0000-0000-00007B020000}"/>
    <cellStyle name="Normal 4 33 2" xfId="1067" xr:uid="{00000000-0005-0000-0000-00007C020000}"/>
    <cellStyle name="Normal 4 33 2 2" xfId="2633" xr:uid="{42269506-EF24-41EB-8113-8DFB9A1CC96B}"/>
    <cellStyle name="Normal 4 33 3" xfId="1850" xr:uid="{1B90081B-0404-4FCF-8CAB-1397AAC3500F}"/>
    <cellStyle name="Normal 4 34" xfId="293" xr:uid="{00000000-0005-0000-0000-00007D020000}"/>
    <cellStyle name="Normal 4 34 2" xfId="1076" xr:uid="{00000000-0005-0000-0000-00007E020000}"/>
    <cellStyle name="Normal 4 34 2 2" xfId="2642" xr:uid="{7175EF3E-B274-4C07-81F2-56BDB59EC1F3}"/>
    <cellStyle name="Normal 4 34 3" xfId="1859" xr:uid="{6D1388CD-D2AC-431B-9CCF-56CAC486B54A}"/>
    <cellStyle name="Normal 4 35" xfId="302" xr:uid="{00000000-0005-0000-0000-00007F020000}"/>
    <cellStyle name="Normal 4 35 2" xfId="1085" xr:uid="{00000000-0005-0000-0000-000080020000}"/>
    <cellStyle name="Normal 4 35 2 2" xfId="2651" xr:uid="{4B44FF78-758E-4607-A099-E823C95E7393}"/>
    <cellStyle name="Normal 4 35 3" xfId="1868" xr:uid="{EEB2A4DB-746A-4E51-B5D3-13076FEF5D08}"/>
    <cellStyle name="Normal 4 36" xfId="311" xr:uid="{00000000-0005-0000-0000-000081020000}"/>
    <cellStyle name="Normal 4 36 2" xfId="1094" xr:uid="{00000000-0005-0000-0000-000082020000}"/>
    <cellStyle name="Normal 4 36 2 2" xfId="2660" xr:uid="{706133BC-84BB-4D60-8A08-B8131024E75B}"/>
    <cellStyle name="Normal 4 36 3" xfId="1877" xr:uid="{B062BE67-5706-48AA-A416-5CF8062BBFEE}"/>
    <cellStyle name="Normal 4 37" xfId="320" xr:uid="{00000000-0005-0000-0000-000083020000}"/>
    <cellStyle name="Normal 4 37 2" xfId="1103" xr:uid="{00000000-0005-0000-0000-000084020000}"/>
    <cellStyle name="Normal 4 37 2 2" xfId="2669" xr:uid="{3F0499D8-FD20-493E-82D9-04D2D6BBE65E}"/>
    <cellStyle name="Normal 4 37 3" xfId="1886" xr:uid="{D9D78A62-332A-499A-B9FD-B2FB9923FEEE}"/>
    <cellStyle name="Normal 4 38" xfId="329" xr:uid="{00000000-0005-0000-0000-000085020000}"/>
    <cellStyle name="Normal 4 38 2" xfId="1112" xr:uid="{00000000-0005-0000-0000-000086020000}"/>
    <cellStyle name="Normal 4 38 2 2" xfId="2678" xr:uid="{8D5C9BB1-CB7C-4308-A8BC-588EC5F27501}"/>
    <cellStyle name="Normal 4 38 3" xfId="1895" xr:uid="{B00C8C35-DE79-4ED7-8747-AD353C4ABED8}"/>
    <cellStyle name="Normal 4 39" xfId="338" xr:uid="{00000000-0005-0000-0000-000087020000}"/>
    <cellStyle name="Normal 4 39 2" xfId="1121" xr:uid="{00000000-0005-0000-0000-000088020000}"/>
    <cellStyle name="Normal 4 39 2 2" xfId="2687" xr:uid="{93AF00B6-8CE1-4D03-B007-3294611CB00A}"/>
    <cellStyle name="Normal 4 39 3" xfId="1904" xr:uid="{7C91D89A-EF56-4838-AC58-3A6A2BF3C5CC}"/>
    <cellStyle name="Normal 4 4" xfId="23" xr:uid="{00000000-0005-0000-0000-000089020000}"/>
    <cellStyle name="Normal 4 4 2" xfId="806" xr:uid="{00000000-0005-0000-0000-00008A020000}"/>
    <cellStyle name="Normal 4 4 2 2" xfId="2372" xr:uid="{E1BD5171-D7BF-4CCF-820A-8966910D18DE}"/>
    <cellStyle name="Normal 4 4 3" xfId="1589" xr:uid="{3503C835-74AE-48EB-8949-7FE6128A6BDF}"/>
    <cellStyle name="Normal 4 40" xfId="347" xr:uid="{00000000-0005-0000-0000-00008B020000}"/>
    <cellStyle name="Normal 4 40 2" xfId="1130" xr:uid="{00000000-0005-0000-0000-00008C020000}"/>
    <cellStyle name="Normal 4 40 2 2" xfId="2696" xr:uid="{7D0A54F2-0467-47B7-8DFF-652AA25D7430}"/>
    <cellStyle name="Normal 4 40 3" xfId="1913" xr:uid="{03074B63-90CA-4A16-80C3-868C1CA3B171}"/>
    <cellStyle name="Normal 4 41" xfId="356" xr:uid="{00000000-0005-0000-0000-00008D020000}"/>
    <cellStyle name="Normal 4 41 2" xfId="1139" xr:uid="{00000000-0005-0000-0000-00008E020000}"/>
    <cellStyle name="Normal 4 41 2 2" xfId="2705" xr:uid="{7F3A5DDB-4518-40D1-86E5-16F52650E4BD}"/>
    <cellStyle name="Normal 4 41 3" xfId="1922" xr:uid="{7735FC02-F4A1-4D63-BF37-3D19B0F27139}"/>
    <cellStyle name="Normal 4 42" xfId="365" xr:uid="{00000000-0005-0000-0000-00008F020000}"/>
    <cellStyle name="Normal 4 42 2" xfId="1148" xr:uid="{00000000-0005-0000-0000-000090020000}"/>
    <cellStyle name="Normal 4 42 2 2" xfId="2714" xr:uid="{7B617DF3-447E-4635-89B2-F7502CAEFF02}"/>
    <cellStyle name="Normal 4 42 3" xfId="1931" xr:uid="{53864ED2-3E38-4190-A6AC-2A3DB4D09282}"/>
    <cellStyle name="Normal 4 43" xfId="374" xr:uid="{00000000-0005-0000-0000-000091020000}"/>
    <cellStyle name="Normal 4 43 2" xfId="1157" xr:uid="{00000000-0005-0000-0000-000092020000}"/>
    <cellStyle name="Normal 4 43 2 2" xfId="2723" xr:uid="{17522B67-D653-45F1-B1CD-7BADD89F7D95}"/>
    <cellStyle name="Normal 4 43 3" xfId="1940" xr:uid="{AB4952E6-0930-4073-A8EB-06571329FFF5}"/>
    <cellStyle name="Normal 4 44" xfId="383" xr:uid="{00000000-0005-0000-0000-000093020000}"/>
    <cellStyle name="Normal 4 44 2" xfId="1166" xr:uid="{00000000-0005-0000-0000-000094020000}"/>
    <cellStyle name="Normal 4 44 2 2" xfId="2732" xr:uid="{EAB44B56-0D93-4D85-B512-32E7F1EAB3DB}"/>
    <cellStyle name="Normal 4 44 3" xfId="1949" xr:uid="{B53766F3-90B4-4F6F-A7F6-C5BB61EAD866}"/>
    <cellStyle name="Normal 4 45" xfId="392" xr:uid="{00000000-0005-0000-0000-000095020000}"/>
    <cellStyle name="Normal 4 45 2" xfId="1175" xr:uid="{00000000-0005-0000-0000-000096020000}"/>
    <cellStyle name="Normal 4 45 2 2" xfId="2741" xr:uid="{77B40DC6-5732-4FDF-AEBA-65C5FB51E203}"/>
    <cellStyle name="Normal 4 45 3" xfId="1958" xr:uid="{21E02EC7-092B-42F3-939F-E40BFE737567}"/>
    <cellStyle name="Normal 4 46" xfId="401" xr:uid="{00000000-0005-0000-0000-000097020000}"/>
    <cellStyle name="Normal 4 46 2" xfId="1184" xr:uid="{00000000-0005-0000-0000-000098020000}"/>
    <cellStyle name="Normal 4 46 2 2" xfId="2750" xr:uid="{4D9B0506-E511-4E35-8447-5708104098DE}"/>
    <cellStyle name="Normal 4 46 3" xfId="1967" xr:uid="{4F74020A-ECEF-41C2-8DBD-13EF8AC591DC}"/>
    <cellStyle name="Normal 4 47" xfId="410" xr:uid="{00000000-0005-0000-0000-000099020000}"/>
    <cellStyle name="Normal 4 47 2" xfId="1193" xr:uid="{00000000-0005-0000-0000-00009A020000}"/>
    <cellStyle name="Normal 4 47 2 2" xfId="2759" xr:uid="{32F51A63-8D29-4A7A-8317-EBC2BD09444A}"/>
    <cellStyle name="Normal 4 47 3" xfId="1976" xr:uid="{9C90F549-86CD-4CE7-A674-2BCA499F6E3B}"/>
    <cellStyle name="Normal 4 48" xfId="419" xr:uid="{00000000-0005-0000-0000-00009B020000}"/>
    <cellStyle name="Normal 4 48 2" xfId="1202" xr:uid="{00000000-0005-0000-0000-00009C020000}"/>
    <cellStyle name="Normal 4 48 2 2" xfId="2768" xr:uid="{3E86BE9A-A7D0-4390-8A6B-744373C06A44}"/>
    <cellStyle name="Normal 4 48 3" xfId="1985" xr:uid="{F2F29F76-0AF3-4B4A-BFA9-FD08A28717F3}"/>
    <cellStyle name="Normal 4 49" xfId="428" xr:uid="{00000000-0005-0000-0000-00009D020000}"/>
    <cellStyle name="Normal 4 49 2" xfId="1211" xr:uid="{00000000-0005-0000-0000-00009E020000}"/>
    <cellStyle name="Normal 4 49 2 2" xfId="2777" xr:uid="{7220AC96-9C90-4595-B7EE-A1A013E8F1D8}"/>
    <cellStyle name="Normal 4 49 3" xfId="1994" xr:uid="{90E61F5D-EE6D-414E-8000-5CC5A0B85494}"/>
    <cellStyle name="Normal 4 5" xfId="32" xr:uid="{00000000-0005-0000-0000-00009F020000}"/>
    <cellStyle name="Normal 4 5 2" xfId="815" xr:uid="{00000000-0005-0000-0000-0000A0020000}"/>
    <cellStyle name="Normal 4 5 2 2" xfId="2381" xr:uid="{9356706F-42D5-4356-9E52-D27B7D669D0B}"/>
    <cellStyle name="Normal 4 5 3" xfId="1598" xr:uid="{FAB45D84-7A96-4F47-BF4D-7083120A6BCB}"/>
    <cellStyle name="Normal 4 50" xfId="437" xr:uid="{00000000-0005-0000-0000-0000A1020000}"/>
    <cellStyle name="Normal 4 50 2" xfId="1220" xr:uid="{00000000-0005-0000-0000-0000A2020000}"/>
    <cellStyle name="Normal 4 50 2 2" xfId="2786" xr:uid="{754D10AE-CAE7-4730-A61B-F92CC0BDEAA2}"/>
    <cellStyle name="Normal 4 50 3" xfId="2003" xr:uid="{A86D5059-155C-4155-BDBF-AA4AB20D129A}"/>
    <cellStyle name="Normal 4 51" xfId="446" xr:uid="{00000000-0005-0000-0000-0000A3020000}"/>
    <cellStyle name="Normal 4 51 2" xfId="1229" xr:uid="{00000000-0005-0000-0000-0000A4020000}"/>
    <cellStyle name="Normal 4 51 2 2" xfId="2795" xr:uid="{5D987204-0DD0-42CD-99CF-483BE5DA72A5}"/>
    <cellStyle name="Normal 4 51 3" xfId="2012" xr:uid="{0776BEEE-7BA2-4368-B46E-42F1F86438DF}"/>
    <cellStyle name="Normal 4 52" xfId="455" xr:uid="{00000000-0005-0000-0000-0000A5020000}"/>
    <cellStyle name="Normal 4 52 2" xfId="1238" xr:uid="{00000000-0005-0000-0000-0000A6020000}"/>
    <cellStyle name="Normal 4 52 2 2" xfId="2804" xr:uid="{BB4405D6-C0DE-4028-939D-D591228FEF02}"/>
    <cellStyle name="Normal 4 52 3" xfId="2021" xr:uid="{B254A8F9-F3A6-4F6D-BC95-43C5EDEB9046}"/>
    <cellStyle name="Normal 4 53" xfId="464" xr:uid="{00000000-0005-0000-0000-0000A7020000}"/>
    <cellStyle name="Normal 4 53 2" xfId="1247" xr:uid="{00000000-0005-0000-0000-0000A8020000}"/>
    <cellStyle name="Normal 4 53 2 2" xfId="2813" xr:uid="{285100C5-E3EE-445B-8D1C-5F2FCF39D235}"/>
    <cellStyle name="Normal 4 53 3" xfId="2030" xr:uid="{46EDC68F-2932-48A4-9583-9DD7F2A92D66}"/>
    <cellStyle name="Normal 4 54" xfId="473" xr:uid="{00000000-0005-0000-0000-0000A9020000}"/>
    <cellStyle name="Normal 4 54 2" xfId="1256" xr:uid="{00000000-0005-0000-0000-0000AA020000}"/>
    <cellStyle name="Normal 4 54 2 2" xfId="2822" xr:uid="{89319F3D-95AA-4E43-ACE2-C62258DFA4AD}"/>
    <cellStyle name="Normal 4 54 3" xfId="2039" xr:uid="{EA274E8D-E5FD-4500-9603-323F008EB931}"/>
    <cellStyle name="Normal 4 55" xfId="482" xr:uid="{00000000-0005-0000-0000-0000AB020000}"/>
    <cellStyle name="Normal 4 55 2" xfId="1265" xr:uid="{00000000-0005-0000-0000-0000AC020000}"/>
    <cellStyle name="Normal 4 55 2 2" xfId="2831" xr:uid="{59EA135F-8453-41D8-8C82-29288D417D0A}"/>
    <cellStyle name="Normal 4 55 3" xfId="2048" xr:uid="{D92760E5-2071-4F39-8894-0C7640E7EC3E}"/>
    <cellStyle name="Normal 4 56" xfId="491" xr:uid="{00000000-0005-0000-0000-0000AD020000}"/>
    <cellStyle name="Normal 4 56 2" xfId="1274" xr:uid="{00000000-0005-0000-0000-0000AE020000}"/>
    <cellStyle name="Normal 4 56 2 2" xfId="2840" xr:uid="{90F85CDC-7F91-48F0-8D48-04C257F3F7EF}"/>
    <cellStyle name="Normal 4 56 3" xfId="2057" xr:uid="{F97C48E7-9C5D-4E51-B551-256C5C6C8DE6}"/>
    <cellStyle name="Normal 4 57" xfId="500" xr:uid="{00000000-0005-0000-0000-0000AF020000}"/>
    <cellStyle name="Normal 4 57 2" xfId="1283" xr:uid="{00000000-0005-0000-0000-0000B0020000}"/>
    <cellStyle name="Normal 4 57 2 2" xfId="2849" xr:uid="{56762961-2A3E-479D-8A60-C54593AC228F}"/>
    <cellStyle name="Normal 4 57 3" xfId="2066" xr:uid="{021165AE-78B3-4727-B429-47F73ADAE7AB}"/>
    <cellStyle name="Normal 4 58" xfId="509" xr:uid="{00000000-0005-0000-0000-0000B1020000}"/>
    <cellStyle name="Normal 4 58 2" xfId="1292" xr:uid="{00000000-0005-0000-0000-0000B2020000}"/>
    <cellStyle name="Normal 4 58 2 2" xfId="2858" xr:uid="{279A7EFA-4A71-4608-AA1A-6C0DC53BB1FA}"/>
    <cellStyle name="Normal 4 58 3" xfId="2075" xr:uid="{CCB76046-66E1-4879-8641-7645A59ABB12}"/>
    <cellStyle name="Normal 4 59" xfId="518" xr:uid="{00000000-0005-0000-0000-0000B3020000}"/>
    <cellStyle name="Normal 4 59 2" xfId="1301" xr:uid="{00000000-0005-0000-0000-0000B4020000}"/>
    <cellStyle name="Normal 4 59 2 2" xfId="2867" xr:uid="{4EF37730-ECBE-4107-8272-2E1AACB5997D}"/>
    <cellStyle name="Normal 4 59 3" xfId="2084" xr:uid="{E58060F5-848E-4C75-953B-9A593FB5BC6F}"/>
    <cellStyle name="Normal 4 6" xfId="41" xr:uid="{00000000-0005-0000-0000-0000B5020000}"/>
    <cellStyle name="Normal 4 6 2" xfId="824" xr:uid="{00000000-0005-0000-0000-0000B6020000}"/>
    <cellStyle name="Normal 4 6 2 2" xfId="2390" xr:uid="{2B6AF3FF-1FBF-465D-9FE8-0B2898E2E724}"/>
    <cellStyle name="Normal 4 6 3" xfId="1607" xr:uid="{F60E5D10-8ABF-4EDB-9AFE-69F536FD0DC1}"/>
    <cellStyle name="Normal 4 60" xfId="527" xr:uid="{00000000-0005-0000-0000-0000B7020000}"/>
    <cellStyle name="Normal 4 60 2" xfId="1310" xr:uid="{00000000-0005-0000-0000-0000B8020000}"/>
    <cellStyle name="Normal 4 60 2 2" xfId="2876" xr:uid="{08B02B97-5B5C-4975-85F1-00CF7BEAB566}"/>
    <cellStyle name="Normal 4 60 3" xfId="2093" xr:uid="{E729CDA4-349A-40E0-A34C-FA714D3E7680}"/>
    <cellStyle name="Normal 4 61" xfId="536" xr:uid="{00000000-0005-0000-0000-0000B9020000}"/>
    <cellStyle name="Normal 4 61 2" xfId="1319" xr:uid="{00000000-0005-0000-0000-0000BA020000}"/>
    <cellStyle name="Normal 4 61 2 2" xfId="2885" xr:uid="{DD8AFD42-A6FB-4D3F-9CFB-A67C8AE513D4}"/>
    <cellStyle name="Normal 4 61 3" xfId="2102" xr:uid="{F4ED2CC8-8BB5-41C8-B33B-7AC501920C50}"/>
    <cellStyle name="Normal 4 62" xfId="545" xr:uid="{00000000-0005-0000-0000-0000BB020000}"/>
    <cellStyle name="Normal 4 62 2" xfId="1328" xr:uid="{00000000-0005-0000-0000-0000BC020000}"/>
    <cellStyle name="Normal 4 62 2 2" xfId="2894" xr:uid="{A535C3BE-7154-4C3A-869E-454D32168C0D}"/>
    <cellStyle name="Normal 4 62 3" xfId="2111" xr:uid="{59CAE3E4-2E92-4468-89F0-7C8A6BDB8F1D}"/>
    <cellStyle name="Normal 4 63" xfId="554" xr:uid="{00000000-0005-0000-0000-0000BD020000}"/>
    <cellStyle name="Normal 4 63 2" xfId="1337" xr:uid="{00000000-0005-0000-0000-0000BE020000}"/>
    <cellStyle name="Normal 4 63 2 2" xfId="2903" xr:uid="{6BD00BD0-D846-4946-946A-80C61E7E022D}"/>
    <cellStyle name="Normal 4 63 3" xfId="2120" xr:uid="{03D085FF-B098-4F52-ACC6-071E735BE07B}"/>
    <cellStyle name="Normal 4 64" xfId="563" xr:uid="{00000000-0005-0000-0000-0000BF020000}"/>
    <cellStyle name="Normal 4 64 2" xfId="1346" xr:uid="{00000000-0005-0000-0000-0000C0020000}"/>
    <cellStyle name="Normal 4 64 2 2" xfId="2912" xr:uid="{7777F83F-064C-4255-8074-B5F90D0D1C7E}"/>
    <cellStyle name="Normal 4 64 3" xfId="2129" xr:uid="{C11631B6-3518-4413-B6B0-5905CD2C3BEC}"/>
    <cellStyle name="Normal 4 65" xfId="572" xr:uid="{00000000-0005-0000-0000-0000C1020000}"/>
    <cellStyle name="Normal 4 65 2" xfId="1355" xr:uid="{00000000-0005-0000-0000-0000C2020000}"/>
    <cellStyle name="Normal 4 65 2 2" xfId="2921" xr:uid="{2C805AA8-1970-4729-9705-2A55833C03BF}"/>
    <cellStyle name="Normal 4 65 3" xfId="2138" xr:uid="{8BF948F3-4019-478E-AB4F-B74ABF42661A}"/>
    <cellStyle name="Normal 4 66" xfId="581" xr:uid="{00000000-0005-0000-0000-0000C3020000}"/>
    <cellStyle name="Normal 4 66 2" xfId="1364" xr:uid="{00000000-0005-0000-0000-0000C4020000}"/>
    <cellStyle name="Normal 4 66 2 2" xfId="2930" xr:uid="{6F26FEF9-81E0-4BA3-8BB1-DD3AFEB9C7F1}"/>
    <cellStyle name="Normal 4 66 3" xfId="2147" xr:uid="{695B66C7-5E3F-4552-B00E-3F09D30FF83E}"/>
    <cellStyle name="Normal 4 67" xfId="590" xr:uid="{00000000-0005-0000-0000-0000C5020000}"/>
    <cellStyle name="Normal 4 67 2" xfId="1373" xr:uid="{00000000-0005-0000-0000-0000C6020000}"/>
    <cellStyle name="Normal 4 67 2 2" xfId="2939" xr:uid="{5E4BB110-D57F-49A3-9D7A-3703D8583B74}"/>
    <cellStyle name="Normal 4 67 3" xfId="2156" xr:uid="{B67F29D4-E1A3-4775-B7AC-94E2F7F4B7C8}"/>
    <cellStyle name="Normal 4 68" xfId="599" xr:uid="{00000000-0005-0000-0000-0000C7020000}"/>
    <cellStyle name="Normal 4 68 2" xfId="1382" xr:uid="{00000000-0005-0000-0000-0000C8020000}"/>
    <cellStyle name="Normal 4 68 2 2" xfId="2948" xr:uid="{1E34D543-26DE-4D1D-ACD4-E037235546B9}"/>
    <cellStyle name="Normal 4 68 3" xfId="2165" xr:uid="{C1FE2BBE-370A-4F78-B946-1A63965FDA19}"/>
    <cellStyle name="Normal 4 69" xfId="608" xr:uid="{00000000-0005-0000-0000-0000C9020000}"/>
    <cellStyle name="Normal 4 69 2" xfId="1391" xr:uid="{00000000-0005-0000-0000-0000CA020000}"/>
    <cellStyle name="Normal 4 69 2 2" xfId="2957" xr:uid="{521C8E8A-5578-49C8-8C14-C33672F61473}"/>
    <cellStyle name="Normal 4 69 3" xfId="2174" xr:uid="{599C4551-9A21-45D4-86B3-D05493950056}"/>
    <cellStyle name="Normal 4 7" xfId="50" xr:uid="{00000000-0005-0000-0000-0000CB020000}"/>
    <cellStyle name="Normal 4 7 2" xfId="833" xr:uid="{00000000-0005-0000-0000-0000CC020000}"/>
    <cellStyle name="Normal 4 7 2 2" xfId="2399" xr:uid="{30443507-6337-4E28-8272-3FE1BED18595}"/>
    <cellStyle name="Normal 4 7 3" xfId="1616" xr:uid="{9CA7AE85-A5C5-4B0E-AFD2-3695FDC3A540}"/>
    <cellStyle name="Normal 4 70" xfId="617" xr:uid="{00000000-0005-0000-0000-0000CD020000}"/>
    <cellStyle name="Normal 4 70 2" xfId="1400" xr:uid="{00000000-0005-0000-0000-0000CE020000}"/>
    <cellStyle name="Normal 4 70 2 2" xfId="2966" xr:uid="{2BE0BACE-446F-4A49-8116-1A51B9E15284}"/>
    <cellStyle name="Normal 4 70 3" xfId="2183" xr:uid="{B5CC5123-8A81-4325-A694-746FC33CFB5C}"/>
    <cellStyle name="Normal 4 71" xfId="626" xr:uid="{00000000-0005-0000-0000-0000CF020000}"/>
    <cellStyle name="Normal 4 71 2" xfId="1409" xr:uid="{00000000-0005-0000-0000-0000D0020000}"/>
    <cellStyle name="Normal 4 71 2 2" xfId="2975" xr:uid="{E1AB83EF-6544-4384-BC5D-356CE4EC6C4A}"/>
    <cellStyle name="Normal 4 71 3" xfId="2192" xr:uid="{7F17ADAD-90AA-4DCC-A918-B14F9536083B}"/>
    <cellStyle name="Normal 4 72" xfId="635" xr:uid="{00000000-0005-0000-0000-0000D1020000}"/>
    <cellStyle name="Normal 4 72 2" xfId="1418" xr:uid="{00000000-0005-0000-0000-0000D2020000}"/>
    <cellStyle name="Normal 4 72 2 2" xfId="2984" xr:uid="{42B1A419-724A-45C3-9046-27D8CF83C013}"/>
    <cellStyle name="Normal 4 72 3" xfId="2201" xr:uid="{FF1C2EB0-C00A-4491-ABE1-6F979107A7D4}"/>
    <cellStyle name="Normal 4 73" xfId="644" xr:uid="{00000000-0005-0000-0000-0000D3020000}"/>
    <cellStyle name="Normal 4 73 2" xfId="1427" xr:uid="{00000000-0005-0000-0000-0000D4020000}"/>
    <cellStyle name="Normal 4 73 2 2" xfId="2993" xr:uid="{CD36541C-6703-410E-AAC2-E75C23983173}"/>
    <cellStyle name="Normal 4 73 3" xfId="2210" xr:uid="{9BB15E17-F596-4D27-A795-252390EDB5B5}"/>
    <cellStyle name="Normal 4 74" xfId="653" xr:uid="{00000000-0005-0000-0000-0000D5020000}"/>
    <cellStyle name="Normal 4 74 2" xfId="1436" xr:uid="{00000000-0005-0000-0000-0000D6020000}"/>
    <cellStyle name="Normal 4 74 2 2" xfId="3002" xr:uid="{06C3478D-6842-49EB-AC21-4BA4426FE9F8}"/>
    <cellStyle name="Normal 4 74 3" xfId="2219" xr:uid="{CA2733A2-2BDC-412B-922A-4B39B9CBE6F8}"/>
    <cellStyle name="Normal 4 75" xfId="662" xr:uid="{00000000-0005-0000-0000-0000D7020000}"/>
    <cellStyle name="Normal 4 75 2" xfId="1445" xr:uid="{00000000-0005-0000-0000-0000D8020000}"/>
    <cellStyle name="Normal 4 75 2 2" xfId="3011" xr:uid="{0AD41D9A-4347-4EEC-83B3-FDDAB81DB31C}"/>
    <cellStyle name="Normal 4 75 3" xfId="2228" xr:uid="{7766D4F0-BB43-4EF2-BE35-B426B0D7422A}"/>
    <cellStyle name="Normal 4 76" xfId="671" xr:uid="{00000000-0005-0000-0000-0000D9020000}"/>
    <cellStyle name="Normal 4 76 2" xfId="1454" xr:uid="{00000000-0005-0000-0000-0000DA020000}"/>
    <cellStyle name="Normal 4 76 2 2" xfId="3020" xr:uid="{E9D88436-CBB7-4DBD-A6AB-6C7A19A4E074}"/>
    <cellStyle name="Normal 4 76 3" xfId="2237" xr:uid="{6904CBB9-C6BF-44A2-B37A-D79D221D9644}"/>
    <cellStyle name="Normal 4 77" xfId="680" xr:uid="{00000000-0005-0000-0000-0000DB020000}"/>
    <cellStyle name="Normal 4 77 2" xfId="1463" xr:uid="{00000000-0005-0000-0000-0000DC020000}"/>
    <cellStyle name="Normal 4 77 2 2" xfId="3029" xr:uid="{912B1370-5965-405E-958C-E3EC500A137C}"/>
    <cellStyle name="Normal 4 77 3" xfId="2246" xr:uid="{076FCF76-157B-45EF-B3F8-B408F9ADFD0E}"/>
    <cellStyle name="Normal 4 78" xfId="689" xr:uid="{00000000-0005-0000-0000-0000DD020000}"/>
    <cellStyle name="Normal 4 78 2" xfId="1472" xr:uid="{00000000-0005-0000-0000-0000DE020000}"/>
    <cellStyle name="Normal 4 78 2 2" xfId="3038" xr:uid="{395131E6-95CB-4EE9-A64D-4B83EA154B11}"/>
    <cellStyle name="Normal 4 78 3" xfId="2255" xr:uid="{F0B91A71-129E-4047-8E3A-6177D26D1F7C}"/>
    <cellStyle name="Normal 4 79" xfId="698" xr:uid="{00000000-0005-0000-0000-0000DF020000}"/>
    <cellStyle name="Normal 4 79 2" xfId="1481" xr:uid="{00000000-0005-0000-0000-0000E0020000}"/>
    <cellStyle name="Normal 4 79 2 2" xfId="3047" xr:uid="{62EE9D75-A463-4A0A-A096-D75695DBB01F}"/>
    <cellStyle name="Normal 4 79 3" xfId="2264" xr:uid="{55DF7361-44AA-4BDB-83FA-453E23D5CF6C}"/>
    <cellStyle name="Normal 4 8" xfId="59" xr:uid="{00000000-0005-0000-0000-0000E1020000}"/>
    <cellStyle name="Normal 4 8 2" xfId="842" xr:uid="{00000000-0005-0000-0000-0000E2020000}"/>
    <cellStyle name="Normal 4 8 2 2" xfId="2408" xr:uid="{BF6FFB83-0FBD-4BD9-8463-2AA1CF331D33}"/>
    <cellStyle name="Normal 4 8 3" xfId="1625" xr:uid="{158D32D1-DC08-4E71-A851-3983603D1FD2}"/>
    <cellStyle name="Normal 4 80" xfId="707" xr:uid="{00000000-0005-0000-0000-0000E3020000}"/>
    <cellStyle name="Normal 4 80 2" xfId="1490" xr:uid="{00000000-0005-0000-0000-0000E4020000}"/>
    <cellStyle name="Normal 4 80 2 2" xfId="3056" xr:uid="{ECBF36EE-BEDD-4D2B-953B-3308F35E3C4B}"/>
    <cellStyle name="Normal 4 80 3" xfId="2273" xr:uid="{338B7C67-929F-430D-B4E8-30497B2AC6A4}"/>
    <cellStyle name="Normal 4 81" xfId="716" xr:uid="{00000000-0005-0000-0000-0000E5020000}"/>
    <cellStyle name="Normal 4 81 2" xfId="1499" xr:uid="{00000000-0005-0000-0000-0000E6020000}"/>
    <cellStyle name="Normal 4 81 2 2" xfId="3065" xr:uid="{5069FD57-1BA0-4557-902B-67DB6F220A55}"/>
    <cellStyle name="Normal 4 81 3" xfId="2282" xr:uid="{6E319A09-05AD-4B48-9DAA-38A39F5C2061}"/>
    <cellStyle name="Normal 4 82" xfId="725" xr:uid="{00000000-0005-0000-0000-0000E7020000}"/>
    <cellStyle name="Normal 4 82 2" xfId="1508" xr:uid="{00000000-0005-0000-0000-0000E8020000}"/>
    <cellStyle name="Normal 4 82 2 2" xfId="3074" xr:uid="{DED4FE60-9836-4820-A4DA-CA67E7F9B086}"/>
    <cellStyle name="Normal 4 82 3" xfId="2291" xr:uid="{EFD72D70-080C-48A3-892B-A063884A8855}"/>
    <cellStyle name="Normal 4 83" xfId="734" xr:uid="{00000000-0005-0000-0000-0000E9020000}"/>
    <cellStyle name="Normal 4 83 2" xfId="1517" xr:uid="{00000000-0005-0000-0000-0000EA020000}"/>
    <cellStyle name="Normal 4 83 2 2" xfId="3083" xr:uid="{C89E3132-EC65-4144-91BD-5C564483C844}"/>
    <cellStyle name="Normal 4 83 3" xfId="2300" xr:uid="{1E69EAA2-14B1-4635-8769-FC6D4A830948}"/>
    <cellStyle name="Normal 4 84" xfId="743" xr:uid="{00000000-0005-0000-0000-0000EB020000}"/>
    <cellStyle name="Normal 4 84 2" xfId="1526" xr:uid="{00000000-0005-0000-0000-0000EC020000}"/>
    <cellStyle name="Normal 4 84 2 2" xfId="3092" xr:uid="{836CBA60-6E84-44A0-9644-74007624D3F1}"/>
    <cellStyle name="Normal 4 84 3" xfId="2309" xr:uid="{BF93C0C0-9429-4F8E-A774-61A2584579A0}"/>
    <cellStyle name="Normal 4 85" xfId="752" xr:uid="{00000000-0005-0000-0000-0000ED020000}"/>
    <cellStyle name="Normal 4 85 2" xfId="1535" xr:uid="{00000000-0005-0000-0000-0000EE020000}"/>
    <cellStyle name="Normal 4 85 2 2" xfId="3101" xr:uid="{C1B8DF43-43D5-4AB8-9000-6DA040D740E1}"/>
    <cellStyle name="Normal 4 85 3" xfId="2318" xr:uid="{B5264C99-5D30-4079-9640-F5BC45F2EE5C}"/>
    <cellStyle name="Normal 4 86" xfId="762" xr:uid="{00000000-0005-0000-0000-0000EF020000}"/>
    <cellStyle name="Normal 4 86 2" xfId="1545" xr:uid="{00000000-0005-0000-0000-0000F0020000}"/>
    <cellStyle name="Normal 4 86 2 2" xfId="3111" xr:uid="{F8094CF2-5B56-4C7F-AC2B-0B0CA241CE80}"/>
    <cellStyle name="Normal 4 86 3" xfId="2328" xr:uid="{75A788FA-171E-4E74-91B5-4492BEF3259B}"/>
    <cellStyle name="Normal 4 87" xfId="771" xr:uid="{00000000-0005-0000-0000-0000F1020000}"/>
    <cellStyle name="Normal 4 87 2" xfId="1554" xr:uid="{00000000-0005-0000-0000-0000F2020000}"/>
    <cellStyle name="Normal 4 87 2 2" xfId="3120" xr:uid="{24648A59-4C7A-4F69-B169-2F4163B2DA03}"/>
    <cellStyle name="Normal 4 87 3" xfId="2337" xr:uid="{2452C474-459B-4B74-9F8B-4919DD797957}"/>
    <cellStyle name="Normal 4 88" xfId="780" xr:uid="{00000000-0005-0000-0000-0000F3020000}"/>
    <cellStyle name="Normal 4 88 2" xfId="1563" xr:uid="{00000000-0005-0000-0000-0000F4020000}"/>
    <cellStyle name="Normal 4 88 2 2" xfId="3129" xr:uid="{C593B5A9-2005-4876-9C45-59A223A76C3D}"/>
    <cellStyle name="Normal 4 88 3" xfId="2346" xr:uid="{B3EB7A1A-5E12-4638-AB68-0A4D11469BB6}"/>
    <cellStyle name="Normal 4 89" xfId="788" xr:uid="{00000000-0005-0000-0000-0000F5020000}"/>
    <cellStyle name="Normal 4 89 2" xfId="2354" xr:uid="{A36184EB-1A7B-43CB-BA7B-D0C9A7D8418E}"/>
    <cellStyle name="Normal 4 9" xfId="68" xr:uid="{00000000-0005-0000-0000-0000F6020000}"/>
    <cellStyle name="Normal 4 9 2" xfId="851" xr:uid="{00000000-0005-0000-0000-0000F7020000}"/>
    <cellStyle name="Normal 4 9 2 2" xfId="2417" xr:uid="{A76243EC-340F-479F-8A17-799E5957439D}"/>
    <cellStyle name="Normal 4 9 3" xfId="1634" xr:uid="{3354E493-4696-47CC-900F-D2EFEF56A08A}"/>
    <cellStyle name="Normal 4 90" xfId="1571" xr:uid="{0B06742B-A48F-4D5D-B9CB-63CC18952D30}"/>
    <cellStyle name="Normal 40" xfId="300" xr:uid="{00000000-0005-0000-0000-0000F8020000}"/>
    <cellStyle name="Normal 40 2" xfId="1083" xr:uid="{00000000-0005-0000-0000-0000F9020000}"/>
    <cellStyle name="Normal 40 2 2" xfId="2649" xr:uid="{0CA7E34D-964D-47F0-BC43-98484A7114CD}"/>
    <cellStyle name="Normal 40 3" xfId="1866" xr:uid="{6E862873-0222-4610-A3DD-B074F87D8677}"/>
    <cellStyle name="Normal 41" xfId="309" xr:uid="{00000000-0005-0000-0000-0000FA020000}"/>
    <cellStyle name="Normal 41 2" xfId="1092" xr:uid="{00000000-0005-0000-0000-0000FB020000}"/>
    <cellStyle name="Normal 41 2 2" xfId="2658" xr:uid="{FB2152F1-845E-4CA8-B1D5-8087B76747C2}"/>
    <cellStyle name="Normal 41 3" xfId="1875" xr:uid="{2977ADC7-B49C-4058-AF21-65A0078A5078}"/>
    <cellStyle name="Normal 42" xfId="318" xr:uid="{00000000-0005-0000-0000-0000FC020000}"/>
    <cellStyle name="Normal 42 2" xfId="1101" xr:uid="{00000000-0005-0000-0000-0000FD020000}"/>
    <cellStyle name="Normal 42 2 2" xfId="2667" xr:uid="{8D89454D-9813-4BB5-B12F-A90963AEB664}"/>
    <cellStyle name="Normal 42 3" xfId="1884" xr:uid="{E52F2056-FD17-4DB2-9AED-9715D6006F92}"/>
    <cellStyle name="Normal 43" xfId="327" xr:uid="{00000000-0005-0000-0000-0000FE020000}"/>
    <cellStyle name="Normal 43 2" xfId="1110" xr:uid="{00000000-0005-0000-0000-0000FF020000}"/>
    <cellStyle name="Normal 43 2 2" xfId="2676" xr:uid="{C73A41C7-2372-48B9-8FA9-A180E2B8E1E4}"/>
    <cellStyle name="Normal 43 3" xfId="1893" xr:uid="{8CE3B5B5-B69A-4CE4-80AA-F1DDB55EC02C}"/>
    <cellStyle name="Normal 44" xfId="336" xr:uid="{00000000-0005-0000-0000-000000030000}"/>
    <cellStyle name="Normal 44 2" xfId="1119" xr:uid="{00000000-0005-0000-0000-000001030000}"/>
    <cellStyle name="Normal 44 2 2" xfId="2685" xr:uid="{5C8197D2-939B-4EA3-A3D2-1A5E65C21109}"/>
    <cellStyle name="Normal 44 3" xfId="1902" xr:uid="{F7B4E71F-CC9F-4353-BC01-A14C1208F36D}"/>
    <cellStyle name="Normal 45" xfId="345" xr:uid="{00000000-0005-0000-0000-000002030000}"/>
    <cellStyle name="Normal 45 2" xfId="1128" xr:uid="{00000000-0005-0000-0000-000003030000}"/>
    <cellStyle name="Normal 45 2 2" xfId="2694" xr:uid="{6FFF6CB9-8C1B-4330-B3E2-6F83E1533A7F}"/>
    <cellStyle name="Normal 45 3" xfId="1911" xr:uid="{8CC608D4-E732-459C-BF3F-A0D47AF87AD5}"/>
    <cellStyle name="Normal 46" xfId="354" xr:uid="{00000000-0005-0000-0000-000004030000}"/>
    <cellStyle name="Normal 46 2" xfId="1137" xr:uid="{00000000-0005-0000-0000-000005030000}"/>
    <cellStyle name="Normal 46 2 2" xfId="2703" xr:uid="{7281F4DE-1A2F-4446-B02D-6087DCBF1DE5}"/>
    <cellStyle name="Normal 46 3" xfId="1920" xr:uid="{1971D06D-5154-4966-825F-F0FAF8DDDA8A}"/>
    <cellStyle name="Normal 47" xfId="363" xr:uid="{00000000-0005-0000-0000-000006030000}"/>
    <cellStyle name="Normal 47 2" xfId="1146" xr:uid="{00000000-0005-0000-0000-000007030000}"/>
    <cellStyle name="Normal 47 2 2" xfId="2712" xr:uid="{561ABA04-AF60-474F-BEEB-0727FFBF5E94}"/>
    <cellStyle name="Normal 47 3" xfId="1929" xr:uid="{733FC3F9-6151-4F26-A07B-B917E551446B}"/>
    <cellStyle name="Normal 48" xfId="372" xr:uid="{00000000-0005-0000-0000-000008030000}"/>
    <cellStyle name="Normal 48 2" xfId="1155" xr:uid="{00000000-0005-0000-0000-000009030000}"/>
    <cellStyle name="Normal 48 2 2" xfId="2721" xr:uid="{9F3B64AA-D019-4B79-9FBB-0DAFBDD266DA}"/>
    <cellStyle name="Normal 48 3" xfId="1938" xr:uid="{B644D789-B330-449F-9C38-F0EF976885A2}"/>
    <cellStyle name="Normal 49" xfId="381" xr:uid="{00000000-0005-0000-0000-00000A030000}"/>
    <cellStyle name="Normal 49 2" xfId="1164" xr:uid="{00000000-0005-0000-0000-00000B030000}"/>
    <cellStyle name="Normal 49 2 2" xfId="2730" xr:uid="{00E61115-8A59-4BAC-90A4-79473DA0C10E}"/>
    <cellStyle name="Normal 49 3" xfId="1947" xr:uid="{C86CD33A-ACE6-4A5F-B32C-C7E9C40E57A3}"/>
    <cellStyle name="Normal 5" xfId="5" xr:uid="{00000000-0005-0000-0000-00000C030000}"/>
    <cellStyle name="Normal 5 10" xfId="78" xr:uid="{00000000-0005-0000-0000-00000D030000}"/>
    <cellStyle name="Normal 5 10 2" xfId="861" xr:uid="{00000000-0005-0000-0000-00000E030000}"/>
    <cellStyle name="Normal 5 10 2 2" xfId="2427" xr:uid="{2515FECA-272E-478C-9648-677059ADB7BF}"/>
    <cellStyle name="Normal 5 10 3" xfId="1644" xr:uid="{EBEF36A3-CD53-47F9-A581-19727D774949}"/>
    <cellStyle name="Normal 5 11" xfId="87" xr:uid="{00000000-0005-0000-0000-00000F030000}"/>
    <cellStyle name="Normal 5 11 2" xfId="870" xr:uid="{00000000-0005-0000-0000-000010030000}"/>
    <cellStyle name="Normal 5 11 2 2" xfId="2436" xr:uid="{22BE4002-61FD-4AAB-BD76-C63213DA6C91}"/>
    <cellStyle name="Normal 5 11 3" xfId="1653" xr:uid="{C3CD25E4-37DA-4CA2-9CEA-B30BE54A556B}"/>
    <cellStyle name="Normal 5 12" xfId="96" xr:uid="{00000000-0005-0000-0000-000011030000}"/>
    <cellStyle name="Normal 5 12 2" xfId="879" xr:uid="{00000000-0005-0000-0000-000012030000}"/>
    <cellStyle name="Normal 5 12 2 2" xfId="2445" xr:uid="{82F86497-3C64-480F-B1FD-CA09263CAD2E}"/>
    <cellStyle name="Normal 5 12 3" xfId="1662" xr:uid="{A587D966-14AA-4AEE-BBC0-6B60D6C014CB}"/>
    <cellStyle name="Normal 5 13" xfId="105" xr:uid="{00000000-0005-0000-0000-000013030000}"/>
    <cellStyle name="Normal 5 13 2" xfId="888" xr:uid="{00000000-0005-0000-0000-000014030000}"/>
    <cellStyle name="Normal 5 13 2 2" xfId="2454" xr:uid="{21672207-70E8-422B-9184-3D16EF9F3894}"/>
    <cellStyle name="Normal 5 13 3" xfId="1671" xr:uid="{9CD6FEE9-5549-41BD-9A7D-12FB07019CD9}"/>
    <cellStyle name="Normal 5 14" xfId="114" xr:uid="{00000000-0005-0000-0000-000015030000}"/>
    <cellStyle name="Normal 5 14 2" xfId="897" xr:uid="{00000000-0005-0000-0000-000016030000}"/>
    <cellStyle name="Normal 5 14 2 2" xfId="2463" xr:uid="{9B5D9A63-CA71-4A28-9F65-D8AE125C41C9}"/>
    <cellStyle name="Normal 5 14 3" xfId="1680" xr:uid="{B5DC665F-32F7-400F-9C7A-77A5E2AF321F}"/>
    <cellStyle name="Normal 5 15" xfId="123" xr:uid="{00000000-0005-0000-0000-000017030000}"/>
    <cellStyle name="Normal 5 15 2" xfId="906" xr:uid="{00000000-0005-0000-0000-000018030000}"/>
    <cellStyle name="Normal 5 15 2 2" xfId="2472" xr:uid="{25A58F82-ADE5-4CCC-A19C-662A40BBDC82}"/>
    <cellStyle name="Normal 5 15 3" xfId="1689" xr:uid="{4A3770FE-EC8A-4186-953F-E8C2B559C995}"/>
    <cellStyle name="Normal 5 16" xfId="132" xr:uid="{00000000-0005-0000-0000-000019030000}"/>
    <cellStyle name="Normal 5 16 2" xfId="915" xr:uid="{00000000-0005-0000-0000-00001A030000}"/>
    <cellStyle name="Normal 5 16 2 2" xfId="2481" xr:uid="{F17D6607-6B48-42D6-95E8-87C36FF61873}"/>
    <cellStyle name="Normal 5 16 3" xfId="1698" xr:uid="{00B7E64E-3692-495C-BAB4-DEF479F44252}"/>
    <cellStyle name="Normal 5 17" xfId="141" xr:uid="{00000000-0005-0000-0000-00001B030000}"/>
    <cellStyle name="Normal 5 17 2" xfId="924" xr:uid="{00000000-0005-0000-0000-00001C030000}"/>
    <cellStyle name="Normal 5 17 2 2" xfId="2490" xr:uid="{AD108EAA-DE56-4D59-B25D-F5ED7E590B1C}"/>
    <cellStyle name="Normal 5 17 3" xfId="1707" xr:uid="{F23314FE-2A65-4000-882C-15409A3498FC}"/>
    <cellStyle name="Normal 5 18" xfId="150" xr:uid="{00000000-0005-0000-0000-00001D030000}"/>
    <cellStyle name="Normal 5 18 2" xfId="933" xr:uid="{00000000-0005-0000-0000-00001E030000}"/>
    <cellStyle name="Normal 5 18 2 2" xfId="2499" xr:uid="{3DD72ACD-4163-4F9C-8790-A1366400B9AA}"/>
    <cellStyle name="Normal 5 18 3" xfId="1716" xr:uid="{F7E374AD-306D-4E1B-A819-A1DBD2C1FD1F}"/>
    <cellStyle name="Normal 5 19" xfId="159" xr:uid="{00000000-0005-0000-0000-00001F030000}"/>
    <cellStyle name="Normal 5 19 2" xfId="942" xr:uid="{00000000-0005-0000-0000-000020030000}"/>
    <cellStyle name="Normal 5 19 2 2" xfId="2508" xr:uid="{0F4874CC-E5E7-49E0-B4BB-62274954AE59}"/>
    <cellStyle name="Normal 5 19 3" xfId="1725" xr:uid="{2D690652-867B-4CA7-9F33-9D777AE04314}"/>
    <cellStyle name="Normal 5 2" xfId="9" xr:uid="{00000000-0005-0000-0000-000021030000}"/>
    <cellStyle name="Normal 5 2 10" xfId="91" xr:uid="{00000000-0005-0000-0000-000022030000}"/>
    <cellStyle name="Normal 5 2 10 2" xfId="874" xr:uid="{00000000-0005-0000-0000-000023030000}"/>
    <cellStyle name="Normal 5 2 10 2 2" xfId="2440" xr:uid="{AACA8B20-FB84-4D41-9157-7A0E98B7BA4D}"/>
    <cellStyle name="Normal 5 2 10 3" xfId="1657" xr:uid="{9E7310C6-4542-47BE-A89D-121071D6DAF0}"/>
    <cellStyle name="Normal 5 2 11" xfId="100" xr:uid="{00000000-0005-0000-0000-000024030000}"/>
    <cellStyle name="Normal 5 2 11 2" xfId="883" xr:uid="{00000000-0005-0000-0000-000025030000}"/>
    <cellStyle name="Normal 5 2 11 2 2" xfId="2449" xr:uid="{902AD7DB-4C2E-461E-9834-B846A68F928D}"/>
    <cellStyle name="Normal 5 2 11 3" xfId="1666" xr:uid="{BE3C1F88-AEFB-43FD-80DE-B0963502CD92}"/>
    <cellStyle name="Normal 5 2 12" xfId="109" xr:uid="{00000000-0005-0000-0000-000026030000}"/>
    <cellStyle name="Normal 5 2 12 2" xfId="892" xr:uid="{00000000-0005-0000-0000-000027030000}"/>
    <cellStyle name="Normal 5 2 12 2 2" xfId="2458" xr:uid="{EC38A771-629B-4864-8338-DBA7C591108F}"/>
    <cellStyle name="Normal 5 2 12 3" xfId="1675" xr:uid="{7A5F2B60-3015-4AD1-B17A-4BC009814743}"/>
    <cellStyle name="Normal 5 2 13" xfId="118" xr:uid="{00000000-0005-0000-0000-000028030000}"/>
    <cellStyle name="Normal 5 2 13 2" xfId="901" xr:uid="{00000000-0005-0000-0000-000029030000}"/>
    <cellStyle name="Normal 5 2 13 2 2" xfId="2467" xr:uid="{0432F831-7DED-4CFA-B641-1F7C55A533BA}"/>
    <cellStyle name="Normal 5 2 13 3" xfId="1684" xr:uid="{20CBF69B-442B-4309-8661-3C5CB5DD8D06}"/>
    <cellStyle name="Normal 5 2 14" xfId="127" xr:uid="{00000000-0005-0000-0000-00002A030000}"/>
    <cellStyle name="Normal 5 2 14 2" xfId="910" xr:uid="{00000000-0005-0000-0000-00002B030000}"/>
    <cellStyle name="Normal 5 2 14 2 2" xfId="2476" xr:uid="{0679D71D-AF48-4D7F-BEC8-A1836FAFD63D}"/>
    <cellStyle name="Normal 5 2 14 3" xfId="1693" xr:uid="{1C263073-0470-4E38-B370-508E153F8567}"/>
    <cellStyle name="Normal 5 2 15" xfId="136" xr:uid="{00000000-0005-0000-0000-00002C030000}"/>
    <cellStyle name="Normal 5 2 15 2" xfId="919" xr:uid="{00000000-0005-0000-0000-00002D030000}"/>
    <cellStyle name="Normal 5 2 15 2 2" xfId="2485" xr:uid="{19B2C073-811C-456E-AEDD-B13376B9AF77}"/>
    <cellStyle name="Normal 5 2 15 3" xfId="1702" xr:uid="{31510CAC-AD1E-4F7D-97AA-79B92A6DB771}"/>
    <cellStyle name="Normal 5 2 16" xfId="145" xr:uid="{00000000-0005-0000-0000-00002E030000}"/>
    <cellStyle name="Normal 5 2 16 2" xfId="928" xr:uid="{00000000-0005-0000-0000-00002F030000}"/>
    <cellStyle name="Normal 5 2 16 2 2" xfId="2494" xr:uid="{158CA1AC-3813-4ECF-884E-B6FC90C85F2F}"/>
    <cellStyle name="Normal 5 2 16 3" xfId="1711" xr:uid="{A3B6AA73-80E6-446A-BCBA-B0D8B7D55C17}"/>
    <cellStyle name="Normal 5 2 17" xfId="154" xr:uid="{00000000-0005-0000-0000-000030030000}"/>
    <cellStyle name="Normal 5 2 17 2" xfId="937" xr:uid="{00000000-0005-0000-0000-000031030000}"/>
    <cellStyle name="Normal 5 2 17 2 2" xfId="2503" xr:uid="{7B82BE35-C7A2-466D-8025-C3092A15E52E}"/>
    <cellStyle name="Normal 5 2 17 3" xfId="1720" xr:uid="{3488CBBE-6E38-45B6-86A5-34B0CF3526CE}"/>
    <cellStyle name="Normal 5 2 18" xfId="163" xr:uid="{00000000-0005-0000-0000-000032030000}"/>
    <cellStyle name="Normal 5 2 18 2" xfId="946" xr:uid="{00000000-0005-0000-0000-000033030000}"/>
    <cellStyle name="Normal 5 2 18 2 2" xfId="2512" xr:uid="{6F1E8324-8C4A-4566-92DB-D99B6E4AAAD4}"/>
    <cellStyle name="Normal 5 2 18 3" xfId="1729" xr:uid="{E1AA8405-F048-4C20-96B8-954D01A83F0F}"/>
    <cellStyle name="Normal 5 2 19" xfId="172" xr:uid="{00000000-0005-0000-0000-000034030000}"/>
    <cellStyle name="Normal 5 2 19 2" xfId="955" xr:uid="{00000000-0005-0000-0000-000035030000}"/>
    <cellStyle name="Normal 5 2 19 2 2" xfId="2521" xr:uid="{5921893E-8995-49C5-9905-04DD06DB950F}"/>
    <cellStyle name="Normal 5 2 19 3" xfId="1738" xr:uid="{EBF7EC50-F525-49EA-8B84-F0BDC81FC27E}"/>
    <cellStyle name="Normal 5 2 2" xfId="19" xr:uid="{00000000-0005-0000-0000-000036030000}"/>
    <cellStyle name="Normal 5 2 2 2" xfId="802" xr:uid="{00000000-0005-0000-0000-000037030000}"/>
    <cellStyle name="Normal 5 2 2 2 2" xfId="2368" xr:uid="{68DAC3B8-7F0D-40ED-9284-D374BA6254C3}"/>
    <cellStyle name="Normal 5 2 2 3" xfId="1585" xr:uid="{F4ABAF9E-295A-418E-B75C-CB3AE5DEA075}"/>
    <cellStyle name="Normal 5 2 20" xfId="181" xr:uid="{00000000-0005-0000-0000-000038030000}"/>
    <cellStyle name="Normal 5 2 20 2" xfId="964" xr:uid="{00000000-0005-0000-0000-000039030000}"/>
    <cellStyle name="Normal 5 2 20 2 2" xfId="2530" xr:uid="{F3203707-35E5-4C4A-8490-B0DA7E3FB102}"/>
    <cellStyle name="Normal 5 2 20 3" xfId="1747" xr:uid="{DE8F1371-DE10-49FF-82F3-87FE6EEFF60A}"/>
    <cellStyle name="Normal 5 2 21" xfId="190" xr:uid="{00000000-0005-0000-0000-00003A030000}"/>
    <cellStyle name="Normal 5 2 21 2" xfId="973" xr:uid="{00000000-0005-0000-0000-00003B030000}"/>
    <cellStyle name="Normal 5 2 21 2 2" xfId="2539" xr:uid="{6C162199-8E96-4A87-A6E8-934C6C866A36}"/>
    <cellStyle name="Normal 5 2 21 3" xfId="1756" xr:uid="{8D3F9CD4-0DD0-4DD4-9CF9-D1DECA7F4A99}"/>
    <cellStyle name="Normal 5 2 22" xfId="199" xr:uid="{00000000-0005-0000-0000-00003C030000}"/>
    <cellStyle name="Normal 5 2 22 2" xfId="982" xr:uid="{00000000-0005-0000-0000-00003D030000}"/>
    <cellStyle name="Normal 5 2 22 2 2" xfId="2548" xr:uid="{59C94C92-929F-4E05-A5C2-219360CCEB20}"/>
    <cellStyle name="Normal 5 2 22 3" xfId="1765" xr:uid="{20C5115D-C032-49BF-BE47-963A9C0AC602}"/>
    <cellStyle name="Normal 5 2 23" xfId="208" xr:uid="{00000000-0005-0000-0000-00003E030000}"/>
    <cellStyle name="Normal 5 2 23 2" xfId="991" xr:uid="{00000000-0005-0000-0000-00003F030000}"/>
    <cellStyle name="Normal 5 2 23 2 2" xfId="2557" xr:uid="{6ABC5546-A1CB-4D9B-818A-2F46EE85C1EC}"/>
    <cellStyle name="Normal 5 2 23 3" xfId="1774" xr:uid="{C8A63442-24AA-43D8-BA44-90EA88BC73D8}"/>
    <cellStyle name="Normal 5 2 24" xfId="217" xr:uid="{00000000-0005-0000-0000-000040030000}"/>
    <cellStyle name="Normal 5 2 24 2" xfId="1000" xr:uid="{00000000-0005-0000-0000-000041030000}"/>
    <cellStyle name="Normal 5 2 24 2 2" xfId="2566" xr:uid="{B3BE9B9B-187B-4090-BAA6-AE132C0F0160}"/>
    <cellStyle name="Normal 5 2 24 3" xfId="1783" xr:uid="{69D032D3-04AC-46E2-90A5-8B2DA33BEF68}"/>
    <cellStyle name="Normal 5 2 25" xfId="226" xr:uid="{00000000-0005-0000-0000-000042030000}"/>
    <cellStyle name="Normal 5 2 25 2" xfId="1009" xr:uid="{00000000-0005-0000-0000-000043030000}"/>
    <cellStyle name="Normal 5 2 25 2 2" xfId="2575" xr:uid="{D73B6DE6-72DF-44F3-B5B9-0EF9B65AEC5E}"/>
    <cellStyle name="Normal 5 2 25 3" xfId="1792" xr:uid="{D98A54BC-8EF4-4072-B617-272AEAB3BE24}"/>
    <cellStyle name="Normal 5 2 26" xfId="235" xr:uid="{00000000-0005-0000-0000-000044030000}"/>
    <cellStyle name="Normal 5 2 26 2" xfId="1018" xr:uid="{00000000-0005-0000-0000-000045030000}"/>
    <cellStyle name="Normal 5 2 26 2 2" xfId="2584" xr:uid="{D2256DF3-0CD4-47D8-AC57-8FD06AE9D66F}"/>
    <cellStyle name="Normal 5 2 26 3" xfId="1801" xr:uid="{81E9882B-65F4-4E10-86B1-BC41D53CA971}"/>
    <cellStyle name="Normal 5 2 27" xfId="244" xr:uid="{00000000-0005-0000-0000-000046030000}"/>
    <cellStyle name="Normal 5 2 27 2" xfId="1027" xr:uid="{00000000-0005-0000-0000-000047030000}"/>
    <cellStyle name="Normal 5 2 27 2 2" xfId="2593" xr:uid="{E321810D-AFC1-4925-B238-0F4C24737C4E}"/>
    <cellStyle name="Normal 5 2 27 3" xfId="1810" xr:uid="{CF109B41-A478-4A6C-9291-1E581FC610C1}"/>
    <cellStyle name="Normal 5 2 28" xfId="253" xr:uid="{00000000-0005-0000-0000-000048030000}"/>
    <cellStyle name="Normal 5 2 28 2" xfId="1036" xr:uid="{00000000-0005-0000-0000-000049030000}"/>
    <cellStyle name="Normal 5 2 28 2 2" xfId="2602" xr:uid="{4F7B123A-FFEC-4CAB-84FE-DA6C1C1792AC}"/>
    <cellStyle name="Normal 5 2 28 3" xfId="1819" xr:uid="{5D2F9D2D-9F80-4031-8B0C-31B17850089C}"/>
    <cellStyle name="Normal 5 2 29" xfId="262" xr:uid="{00000000-0005-0000-0000-00004A030000}"/>
    <cellStyle name="Normal 5 2 29 2" xfId="1045" xr:uid="{00000000-0005-0000-0000-00004B030000}"/>
    <cellStyle name="Normal 5 2 29 2 2" xfId="2611" xr:uid="{C8D2E1F5-D994-4E6D-BA11-6028CF621544}"/>
    <cellStyle name="Normal 5 2 29 3" xfId="1828" xr:uid="{566D9C56-DB50-44AF-A5F4-E5F68A50F77D}"/>
    <cellStyle name="Normal 5 2 3" xfId="28" xr:uid="{00000000-0005-0000-0000-00004C030000}"/>
    <cellStyle name="Normal 5 2 3 2" xfId="811" xr:uid="{00000000-0005-0000-0000-00004D030000}"/>
    <cellStyle name="Normal 5 2 3 2 2" xfId="2377" xr:uid="{7F8FAE6D-6587-43EF-8F90-2590EA3D2A43}"/>
    <cellStyle name="Normal 5 2 3 3" xfId="1594" xr:uid="{80B77175-6370-4F1B-B834-B762C9B450E9}"/>
    <cellStyle name="Normal 5 2 30" xfId="271" xr:uid="{00000000-0005-0000-0000-00004E030000}"/>
    <cellStyle name="Normal 5 2 30 2" xfId="1054" xr:uid="{00000000-0005-0000-0000-00004F030000}"/>
    <cellStyle name="Normal 5 2 30 2 2" xfId="2620" xr:uid="{42BCE5BF-2242-48A3-ABD1-AACA8937C459}"/>
    <cellStyle name="Normal 5 2 30 3" xfId="1837" xr:uid="{05A4254D-CFA5-4C30-8F51-D383267E7968}"/>
    <cellStyle name="Normal 5 2 31" xfId="280" xr:uid="{00000000-0005-0000-0000-000050030000}"/>
    <cellStyle name="Normal 5 2 31 2" xfId="1063" xr:uid="{00000000-0005-0000-0000-000051030000}"/>
    <cellStyle name="Normal 5 2 31 2 2" xfId="2629" xr:uid="{E8EF0FDB-640E-4132-904E-59D51FFCD531}"/>
    <cellStyle name="Normal 5 2 31 3" xfId="1846" xr:uid="{F6F0B2CF-CE7F-49FF-B7AA-3601B99EFF27}"/>
    <cellStyle name="Normal 5 2 32" xfId="289" xr:uid="{00000000-0005-0000-0000-000052030000}"/>
    <cellStyle name="Normal 5 2 32 2" xfId="1072" xr:uid="{00000000-0005-0000-0000-000053030000}"/>
    <cellStyle name="Normal 5 2 32 2 2" xfId="2638" xr:uid="{0711F64E-4910-417F-92E0-FA239FF8233A}"/>
    <cellStyle name="Normal 5 2 32 3" xfId="1855" xr:uid="{1AA0112B-F36E-4EE6-9F54-20D71C9877A1}"/>
    <cellStyle name="Normal 5 2 33" xfId="298" xr:uid="{00000000-0005-0000-0000-000054030000}"/>
    <cellStyle name="Normal 5 2 33 2" xfId="1081" xr:uid="{00000000-0005-0000-0000-000055030000}"/>
    <cellStyle name="Normal 5 2 33 2 2" xfId="2647" xr:uid="{9FF1E2DB-FE80-4D67-9BB0-455C53E7CA03}"/>
    <cellStyle name="Normal 5 2 33 3" xfId="1864" xr:uid="{6C1F2D31-BE17-489E-9923-0BC3F1E87609}"/>
    <cellStyle name="Normal 5 2 34" xfId="307" xr:uid="{00000000-0005-0000-0000-000056030000}"/>
    <cellStyle name="Normal 5 2 34 2" xfId="1090" xr:uid="{00000000-0005-0000-0000-000057030000}"/>
    <cellStyle name="Normal 5 2 34 2 2" xfId="2656" xr:uid="{13E07CCD-FEFB-44D4-B024-ECC2FD5959DC}"/>
    <cellStyle name="Normal 5 2 34 3" xfId="1873" xr:uid="{CEC6929B-A1FF-4897-A517-31252E336374}"/>
    <cellStyle name="Normal 5 2 35" xfId="316" xr:uid="{00000000-0005-0000-0000-000058030000}"/>
    <cellStyle name="Normal 5 2 35 2" xfId="1099" xr:uid="{00000000-0005-0000-0000-000059030000}"/>
    <cellStyle name="Normal 5 2 35 2 2" xfId="2665" xr:uid="{058F96E0-C22D-414E-BED3-8C4451BB8E5C}"/>
    <cellStyle name="Normal 5 2 35 3" xfId="1882" xr:uid="{A74891F6-A52C-4426-ACF5-BAC17BDC8036}"/>
    <cellStyle name="Normal 5 2 36" xfId="325" xr:uid="{00000000-0005-0000-0000-00005A030000}"/>
    <cellStyle name="Normal 5 2 36 2" xfId="1108" xr:uid="{00000000-0005-0000-0000-00005B030000}"/>
    <cellStyle name="Normal 5 2 36 2 2" xfId="2674" xr:uid="{4BABA7F4-3305-4534-A1FB-17356E72E49E}"/>
    <cellStyle name="Normal 5 2 36 3" xfId="1891" xr:uid="{893162B6-04D2-4E61-974B-A9DD5E8A4AB9}"/>
    <cellStyle name="Normal 5 2 37" xfId="334" xr:uid="{00000000-0005-0000-0000-00005C030000}"/>
    <cellStyle name="Normal 5 2 37 2" xfId="1117" xr:uid="{00000000-0005-0000-0000-00005D030000}"/>
    <cellStyle name="Normal 5 2 37 2 2" xfId="2683" xr:uid="{35F10D77-3453-42F0-86E7-EFFECD253E00}"/>
    <cellStyle name="Normal 5 2 37 3" xfId="1900" xr:uid="{53EEB583-AF0A-417B-BFB6-45A6F2F31F6D}"/>
    <cellStyle name="Normal 5 2 38" xfId="343" xr:uid="{00000000-0005-0000-0000-00005E030000}"/>
    <cellStyle name="Normal 5 2 38 2" xfId="1126" xr:uid="{00000000-0005-0000-0000-00005F030000}"/>
    <cellStyle name="Normal 5 2 38 2 2" xfId="2692" xr:uid="{891894AF-D871-47CC-8767-D891B4991E39}"/>
    <cellStyle name="Normal 5 2 38 3" xfId="1909" xr:uid="{C639FB99-E60F-4557-9A79-6A880BBFD408}"/>
    <cellStyle name="Normal 5 2 39" xfId="352" xr:uid="{00000000-0005-0000-0000-000060030000}"/>
    <cellStyle name="Normal 5 2 39 2" xfId="1135" xr:uid="{00000000-0005-0000-0000-000061030000}"/>
    <cellStyle name="Normal 5 2 39 2 2" xfId="2701" xr:uid="{C9742F53-8160-4EEE-9D4F-49444EAD7AB3}"/>
    <cellStyle name="Normal 5 2 39 3" xfId="1918" xr:uid="{3CB8EC95-8928-4B1C-8473-5329B13903E0}"/>
    <cellStyle name="Normal 5 2 4" xfId="37" xr:uid="{00000000-0005-0000-0000-000062030000}"/>
    <cellStyle name="Normal 5 2 4 2" xfId="820" xr:uid="{00000000-0005-0000-0000-000063030000}"/>
    <cellStyle name="Normal 5 2 4 2 2" xfId="2386" xr:uid="{75A6CC7F-F265-4AC8-98B5-E02ADEEF9E0B}"/>
    <cellStyle name="Normal 5 2 4 3" xfId="1603" xr:uid="{2EAEA668-FB3C-4CDC-900B-4393AE8CC9E5}"/>
    <cellStyle name="Normal 5 2 40" xfId="361" xr:uid="{00000000-0005-0000-0000-000064030000}"/>
    <cellStyle name="Normal 5 2 40 2" xfId="1144" xr:uid="{00000000-0005-0000-0000-000065030000}"/>
    <cellStyle name="Normal 5 2 40 2 2" xfId="2710" xr:uid="{7837564A-817C-46DE-A668-1866A54935EC}"/>
    <cellStyle name="Normal 5 2 40 3" xfId="1927" xr:uid="{0DCF13FB-7317-47CA-A32A-BA97AC921CFC}"/>
    <cellStyle name="Normal 5 2 41" xfId="370" xr:uid="{00000000-0005-0000-0000-000066030000}"/>
    <cellStyle name="Normal 5 2 41 2" xfId="1153" xr:uid="{00000000-0005-0000-0000-000067030000}"/>
    <cellStyle name="Normal 5 2 41 2 2" xfId="2719" xr:uid="{CDB4FD63-726B-478B-B906-FA0327E57274}"/>
    <cellStyle name="Normal 5 2 41 3" xfId="1936" xr:uid="{ACCCFD18-36A9-4552-AEE7-7FE63322AD1D}"/>
    <cellStyle name="Normal 5 2 42" xfId="379" xr:uid="{00000000-0005-0000-0000-000068030000}"/>
    <cellStyle name="Normal 5 2 42 2" xfId="1162" xr:uid="{00000000-0005-0000-0000-000069030000}"/>
    <cellStyle name="Normal 5 2 42 2 2" xfId="2728" xr:uid="{20A8F0D9-87EB-4E08-A699-41D292F3B519}"/>
    <cellStyle name="Normal 5 2 42 3" xfId="1945" xr:uid="{77DCDB3F-B375-421D-9A42-538AA188B5E1}"/>
    <cellStyle name="Normal 5 2 43" xfId="388" xr:uid="{00000000-0005-0000-0000-00006A030000}"/>
    <cellStyle name="Normal 5 2 43 2" xfId="1171" xr:uid="{00000000-0005-0000-0000-00006B030000}"/>
    <cellStyle name="Normal 5 2 43 2 2" xfId="2737" xr:uid="{058D707B-5671-4AF2-AF08-AF2686FEBF15}"/>
    <cellStyle name="Normal 5 2 43 3" xfId="1954" xr:uid="{32A3D569-9975-4078-BC03-8E3953198FE4}"/>
    <cellStyle name="Normal 5 2 44" xfId="397" xr:uid="{00000000-0005-0000-0000-00006C030000}"/>
    <cellStyle name="Normal 5 2 44 2" xfId="1180" xr:uid="{00000000-0005-0000-0000-00006D030000}"/>
    <cellStyle name="Normal 5 2 44 2 2" xfId="2746" xr:uid="{0C248FF1-2CC2-4491-8B18-131504AEB2A2}"/>
    <cellStyle name="Normal 5 2 44 3" xfId="1963" xr:uid="{BFC217B5-5149-42FB-A3CA-9BCC944CCF8A}"/>
    <cellStyle name="Normal 5 2 45" xfId="406" xr:uid="{00000000-0005-0000-0000-00006E030000}"/>
    <cellStyle name="Normal 5 2 45 2" xfId="1189" xr:uid="{00000000-0005-0000-0000-00006F030000}"/>
    <cellStyle name="Normal 5 2 45 2 2" xfId="2755" xr:uid="{947E3903-B34F-4967-81FB-21F39B31632E}"/>
    <cellStyle name="Normal 5 2 45 3" xfId="1972" xr:uid="{2345C31F-DC6B-4F1C-B5D1-B6D620980FA0}"/>
    <cellStyle name="Normal 5 2 46" xfId="415" xr:uid="{00000000-0005-0000-0000-000070030000}"/>
    <cellStyle name="Normal 5 2 46 2" xfId="1198" xr:uid="{00000000-0005-0000-0000-000071030000}"/>
    <cellStyle name="Normal 5 2 46 2 2" xfId="2764" xr:uid="{2C4C09F4-C672-447C-B11B-F0F901B16FB2}"/>
    <cellStyle name="Normal 5 2 46 3" xfId="1981" xr:uid="{A1577E18-BF92-45BF-A12A-7148D6126885}"/>
    <cellStyle name="Normal 5 2 47" xfId="424" xr:uid="{00000000-0005-0000-0000-000072030000}"/>
    <cellStyle name="Normal 5 2 47 2" xfId="1207" xr:uid="{00000000-0005-0000-0000-000073030000}"/>
    <cellStyle name="Normal 5 2 47 2 2" xfId="2773" xr:uid="{509EF364-64F4-4294-B23F-F76689BC13E6}"/>
    <cellStyle name="Normal 5 2 47 3" xfId="1990" xr:uid="{56988994-ED59-4D66-A96F-A00595B937FF}"/>
    <cellStyle name="Normal 5 2 48" xfId="433" xr:uid="{00000000-0005-0000-0000-000074030000}"/>
    <cellStyle name="Normal 5 2 48 2" xfId="1216" xr:uid="{00000000-0005-0000-0000-000075030000}"/>
    <cellStyle name="Normal 5 2 48 2 2" xfId="2782" xr:uid="{F8845742-C293-41D9-AC35-D25A250E49AD}"/>
    <cellStyle name="Normal 5 2 48 3" xfId="1999" xr:uid="{F65A9551-D940-45DC-B3CD-E573EB155768}"/>
    <cellStyle name="Normal 5 2 49" xfId="442" xr:uid="{00000000-0005-0000-0000-000076030000}"/>
    <cellStyle name="Normal 5 2 49 2" xfId="1225" xr:uid="{00000000-0005-0000-0000-000077030000}"/>
    <cellStyle name="Normal 5 2 49 2 2" xfId="2791" xr:uid="{8F1F4E0F-A5E5-4736-BD63-F4DA9F61A5DD}"/>
    <cellStyle name="Normal 5 2 49 3" xfId="2008" xr:uid="{D29C5930-3C54-44A3-9960-79A8F3BB5D2D}"/>
    <cellStyle name="Normal 5 2 5" xfId="46" xr:uid="{00000000-0005-0000-0000-000078030000}"/>
    <cellStyle name="Normal 5 2 5 2" xfId="829" xr:uid="{00000000-0005-0000-0000-000079030000}"/>
    <cellStyle name="Normal 5 2 5 2 2" xfId="2395" xr:uid="{4EA64DF9-BF66-43B7-A213-2D59877B1FF4}"/>
    <cellStyle name="Normal 5 2 5 3" xfId="1612" xr:uid="{C25E497E-E65F-4370-873D-9577DE0ED60F}"/>
    <cellStyle name="Normal 5 2 50" xfId="451" xr:uid="{00000000-0005-0000-0000-00007A030000}"/>
    <cellStyle name="Normal 5 2 50 2" xfId="1234" xr:uid="{00000000-0005-0000-0000-00007B030000}"/>
    <cellStyle name="Normal 5 2 50 2 2" xfId="2800" xr:uid="{70F6E1A5-A8FD-4268-8D95-ACBFCB42D238}"/>
    <cellStyle name="Normal 5 2 50 3" xfId="2017" xr:uid="{E6FE84F4-CF0B-4F7F-ACF1-B095503ED171}"/>
    <cellStyle name="Normal 5 2 51" xfId="460" xr:uid="{00000000-0005-0000-0000-00007C030000}"/>
    <cellStyle name="Normal 5 2 51 2" xfId="1243" xr:uid="{00000000-0005-0000-0000-00007D030000}"/>
    <cellStyle name="Normal 5 2 51 2 2" xfId="2809" xr:uid="{0718F70C-2461-4793-8C45-1A2CA640C1A7}"/>
    <cellStyle name="Normal 5 2 51 3" xfId="2026" xr:uid="{1DF28131-4DE4-4FE3-B2BD-33A3D21FB9EE}"/>
    <cellStyle name="Normal 5 2 52" xfId="469" xr:uid="{00000000-0005-0000-0000-00007E030000}"/>
    <cellStyle name="Normal 5 2 52 2" xfId="1252" xr:uid="{00000000-0005-0000-0000-00007F030000}"/>
    <cellStyle name="Normal 5 2 52 2 2" xfId="2818" xr:uid="{5B79554E-2CF3-4489-94F0-A23FBB9E895C}"/>
    <cellStyle name="Normal 5 2 52 3" xfId="2035" xr:uid="{7C09951C-B9F3-43A7-98C9-9C37D77870A7}"/>
    <cellStyle name="Normal 5 2 53" xfId="478" xr:uid="{00000000-0005-0000-0000-000080030000}"/>
    <cellStyle name="Normal 5 2 53 2" xfId="1261" xr:uid="{00000000-0005-0000-0000-000081030000}"/>
    <cellStyle name="Normal 5 2 53 2 2" xfId="2827" xr:uid="{19E3CB2F-6F04-4218-B505-6477EFF38186}"/>
    <cellStyle name="Normal 5 2 53 3" xfId="2044" xr:uid="{A6CD78BA-8511-4BCD-BC3E-478CBC36F474}"/>
    <cellStyle name="Normal 5 2 54" xfId="487" xr:uid="{00000000-0005-0000-0000-000082030000}"/>
    <cellStyle name="Normal 5 2 54 2" xfId="1270" xr:uid="{00000000-0005-0000-0000-000083030000}"/>
    <cellStyle name="Normal 5 2 54 2 2" xfId="2836" xr:uid="{75F0E6A1-5D11-4391-9ED0-AD79A4376929}"/>
    <cellStyle name="Normal 5 2 54 3" xfId="2053" xr:uid="{E6AAF65B-D861-49FF-85A1-1E2898C1F299}"/>
    <cellStyle name="Normal 5 2 55" xfId="496" xr:uid="{00000000-0005-0000-0000-000084030000}"/>
    <cellStyle name="Normal 5 2 55 2" xfId="1279" xr:uid="{00000000-0005-0000-0000-000085030000}"/>
    <cellStyle name="Normal 5 2 55 2 2" xfId="2845" xr:uid="{1123F62A-09C8-4220-BDE4-8374F3F93881}"/>
    <cellStyle name="Normal 5 2 55 3" xfId="2062" xr:uid="{3EE11E2C-B053-4814-B3D3-DAB4F1210C5F}"/>
    <cellStyle name="Normal 5 2 56" xfId="505" xr:uid="{00000000-0005-0000-0000-000086030000}"/>
    <cellStyle name="Normal 5 2 56 2" xfId="1288" xr:uid="{00000000-0005-0000-0000-000087030000}"/>
    <cellStyle name="Normal 5 2 56 2 2" xfId="2854" xr:uid="{A8BA306C-51D9-466C-BAA8-9E280E8DE4A9}"/>
    <cellStyle name="Normal 5 2 56 3" xfId="2071" xr:uid="{7BB93D39-6478-4162-84D3-2CB9959832AF}"/>
    <cellStyle name="Normal 5 2 57" xfId="514" xr:uid="{00000000-0005-0000-0000-000088030000}"/>
    <cellStyle name="Normal 5 2 57 2" xfId="1297" xr:uid="{00000000-0005-0000-0000-000089030000}"/>
    <cellStyle name="Normal 5 2 57 2 2" xfId="2863" xr:uid="{61445F77-5385-446A-BD5E-F5A137FB8C6F}"/>
    <cellStyle name="Normal 5 2 57 3" xfId="2080" xr:uid="{2832ADBB-C527-4980-8D65-A49A01A775B2}"/>
    <cellStyle name="Normal 5 2 58" xfId="523" xr:uid="{00000000-0005-0000-0000-00008A030000}"/>
    <cellStyle name="Normal 5 2 58 2" xfId="1306" xr:uid="{00000000-0005-0000-0000-00008B030000}"/>
    <cellStyle name="Normal 5 2 58 2 2" xfId="2872" xr:uid="{E2F0C9F8-B68C-4A42-AAB8-5D3A1AE79E76}"/>
    <cellStyle name="Normal 5 2 58 3" xfId="2089" xr:uid="{119BEEB3-B6D2-4FFF-BC13-EA4D43FBCB67}"/>
    <cellStyle name="Normal 5 2 59" xfId="532" xr:uid="{00000000-0005-0000-0000-00008C030000}"/>
    <cellStyle name="Normal 5 2 59 2" xfId="1315" xr:uid="{00000000-0005-0000-0000-00008D030000}"/>
    <cellStyle name="Normal 5 2 59 2 2" xfId="2881" xr:uid="{4758BCB9-62A4-4736-B312-C6E6CDDF63F2}"/>
    <cellStyle name="Normal 5 2 59 3" xfId="2098" xr:uid="{8C461302-A892-47EF-AC64-27D5B7AF78A7}"/>
    <cellStyle name="Normal 5 2 6" xfId="55" xr:uid="{00000000-0005-0000-0000-00008E030000}"/>
    <cellStyle name="Normal 5 2 6 2" xfId="838" xr:uid="{00000000-0005-0000-0000-00008F030000}"/>
    <cellStyle name="Normal 5 2 6 2 2" xfId="2404" xr:uid="{6A2FED78-07F3-4D26-B793-747C8D131561}"/>
    <cellStyle name="Normal 5 2 6 3" xfId="1621" xr:uid="{4FFCCD37-6CED-4644-A412-1A371891B600}"/>
    <cellStyle name="Normal 5 2 60" xfId="541" xr:uid="{00000000-0005-0000-0000-000090030000}"/>
    <cellStyle name="Normal 5 2 60 2" xfId="1324" xr:uid="{00000000-0005-0000-0000-000091030000}"/>
    <cellStyle name="Normal 5 2 60 2 2" xfId="2890" xr:uid="{4CD1028F-DEFA-4CBB-83AE-D05C0DF0BD0E}"/>
    <cellStyle name="Normal 5 2 60 3" xfId="2107" xr:uid="{4407A57A-7AA9-4814-8350-03E1FFADCACD}"/>
    <cellStyle name="Normal 5 2 61" xfId="550" xr:uid="{00000000-0005-0000-0000-000092030000}"/>
    <cellStyle name="Normal 5 2 61 2" xfId="1333" xr:uid="{00000000-0005-0000-0000-000093030000}"/>
    <cellStyle name="Normal 5 2 61 2 2" xfId="2899" xr:uid="{EC2EB1C5-9CBF-4DEF-961D-1B03819AFB36}"/>
    <cellStyle name="Normal 5 2 61 3" xfId="2116" xr:uid="{3A78F576-00A5-47B5-AD1F-90C536929BD0}"/>
    <cellStyle name="Normal 5 2 62" xfId="559" xr:uid="{00000000-0005-0000-0000-000094030000}"/>
    <cellStyle name="Normal 5 2 62 2" xfId="1342" xr:uid="{00000000-0005-0000-0000-000095030000}"/>
    <cellStyle name="Normal 5 2 62 2 2" xfId="2908" xr:uid="{4027306A-2709-4E11-904B-EAEC8ED9FDB6}"/>
    <cellStyle name="Normal 5 2 62 3" xfId="2125" xr:uid="{F1C09EC3-54CF-4152-A74E-116FC3DCBAAA}"/>
    <cellStyle name="Normal 5 2 63" xfId="568" xr:uid="{00000000-0005-0000-0000-000096030000}"/>
    <cellStyle name="Normal 5 2 63 2" xfId="1351" xr:uid="{00000000-0005-0000-0000-000097030000}"/>
    <cellStyle name="Normal 5 2 63 2 2" xfId="2917" xr:uid="{8A75FA7D-77EF-4FA6-8B28-0FD9B5ED1E18}"/>
    <cellStyle name="Normal 5 2 63 3" xfId="2134" xr:uid="{C2A7006D-52CB-4E11-97A4-B9D3DECA0AD0}"/>
    <cellStyle name="Normal 5 2 64" xfId="577" xr:uid="{00000000-0005-0000-0000-000098030000}"/>
    <cellStyle name="Normal 5 2 64 2" xfId="1360" xr:uid="{00000000-0005-0000-0000-000099030000}"/>
    <cellStyle name="Normal 5 2 64 2 2" xfId="2926" xr:uid="{F5E7AACE-CD4F-4940-A529-17E59FA2D27B}"/>
    <cellStyle name="Normal 5 2 64 3" xfId="2143" xr:uid="{299B20C7-2DC5-4E20-A60A-95C9D4B16E08}"/>
    <cellStyle name="Normal 5 2 65" xfId="586" xr:uid="{00000000-0005-0000-0000-00009A030000}"/>
    <cellStyle name="Normal 5 2 65 2" xfId="1369" xr:uid="{00000000-0005-0000-0000-00009B030000}"/>
    <cellStyle name="Normal 5 2 65 2 2" xfId="2935" xr:uid="{28E975E7-5430-4CD3-81E0-32B7F052E54A}"/>
    <cellStyle name="Normal 5 2 65 3" xfId="2152" xr:uid="{39FB11E5-B2FD-478F-AFF3-4170D67FC4E5}"/>
    <cellStyle name="Normal 5 2 66" xfId="595" xr:uid="{00000000-0005-0000-0000-00009C030000}"/>
    <cellStyle name="Normal 5 2 66 2" xfId="1378" xr:uid="{00000000-0005-0000-0000-00009D030000}"/>
    <cellStyle name="Normal 5 2 66 2 2" xfId="2944" xr:uid="{155B56FA-CF36-43B9-9FCF-F1EE78018F71}"/>
    <cellStyle name="Normal 5 2 66 3" xfId="2161" xr:uid="{B48E9E3F-0C4E-43D5-ABFE-3C73E0921EAF}"/>
    <cellStyle name="Normal 5 2 67" xfId="604" xr:uid="{00000000-0005-0000-0000-00009E030000}"/>
    <cellStyle name="Normal 5 2 67 2" xfId="1387" xr:uid="{00000000-0005-0000-0000-00009F030000}"/>
    <cellStyle name="Normal 5 2 67 2 2" xfId="2953" xr:uid="{F734481D-C5DD-465A-AFE4-A367B5FE8B97}"/>
    <cellStyle name="Normal 5 2 67 3" xfId="2170" xr:uid="{4B09780C-4196-42E1-ACFC-0EFE1E7B5D42}"/>
    <cellStyle name="Normal 5 2 68" xfId="613" xr:uid="{00000000-0005-0000-0000-0000A0030000}"/>
    <cellStyle name="Normal 5 2 68 2" xfId="1396" xr:uid="{00000000-0005-0000-0000-0000A1030000}"/>
    <cellStyle name="Normal 5 2 68 2 2" xfId="2962" xr:uid="{072F62CE-063B-429F-8984-ED229F78E743}"/>
    <cellStyle name="Normal 5 2 68 3" xfId="2179" xr:uid="{602B8717-EECB-48D2-8666-5A6A4033DF57}"/>
    <cellStyle name="Normal 5 2 69" xfId="622" xr:uid="{00000000-0005-0000-0000-0000A2030000}"/>
    <cellStyle name="Normal 5 2 69 2" xfId="1405" xr:uid="{00000000-0005-0000-0000-0000A3030000}"/>
    <cellStyle name="Normal 5 2 69 2 2" xfId="2971" xr:uid="{6E381F1C-D327-43A6-B279-BCA2A5BDE434}"/>
    <cellStyle name="Normal 5 2 69 3" xfId="2188" xr:uid="{F5C41962-A45A-4E9A-AEED-C7708CE7BFFF}"/>
    <cellStyle name="Normal 5 2 7" xfId="64" xr:uid="{00000000-0005-0000-0000-0000A4030000}"/>
    <cellStyle name="Normal 5 2 7 2" xfId="847" xr:uid="{00000000-0005-0000-0000-0000A5030000}"/>
    <cellStyle name="Normal 5 2 7 2 2" xfId="2413" xr:uid="{8CE641A6-49EE-4653-BF32-C5AFC87EDC52}"/>
    <cellStyle name="Normal 5 2 7 3" xfId="1630" xr:uid="{A18493F5-962D-49E3-82F0-D1FAA6F134BB}"/>
    <cellStyle name="Normal 5 2 70" xfId="631" xr:uid="{00000000-0005-0000-0000-0000A6030000}"/>
    <cellStyle name="Normal 5 2 70 2" xfId="1414" xr:uid="{00000000-0005-0000-0000-0000A7030000}"/>
    <cellStyle name="Normal 5 2 70 2 2" xfId="2980" xr:uid="{9F6ABB08-5328-470A-B303-23757913603D}"/>
    <cellStyle name="Normal 5 2 70 3" xfId="2197" xr:uid="{7FDC31FB-557C-4C53-AE5C-5276F20E8D5A}"/>
    <cellStyle name="Normal 5 2 71" xfId="640" xr:uid="{00000000-0005-0000-0000-0000A8030000}"/>
    <cellStyle name="Normal 5 2 71 2" xfId="1423" xr:uid="{00000000-0005-0000-0000-0000A9030000}"/>
    <cellStyle name="Normal 5 2 71 2 2" xfId="2989" xr:uid="{2A93A313-B3EC-434E-9D36-3FA9D5699F0D}"/>
    <cellStyle name="Normal 5 2 71 3" xfId="2206" xr:uid="{EB85DD5E-07B3-42F4-A66C-2B97FD1B6162}"/>
    <cellStyle name="Normal 5 2 72" xfId="649" xr:uid="{00000000-0005-0000-0000-0000AA030000}"/>
    <cellStyle name="Normal 5 2 72 2" xfId="1432" xr:uid="{00000000-0005-0000-0000-0000AB030000}"/>
    <cellStyle name="Normal 5 2 72 2 2" xfId="2998" xr:uid="{02EB3B0C-7834-4A0E-95C5-8AF62FFC8BE0}"/>
    <cellStyle name="Normal 5 2 72 3" xfId="2215" xr:uid="{0683415F-0490-444A-8D09-4DD26D3EB37C}"/>
    <cellStyle name="Normal 5 2 73" xfId="658" xr:uid="{00000000-0005-0000-0000-0000AC030000}"/>
    <cellStyle name="Normal 5 2 73 2" xfId="1441" xr:uid="{00000000-0005-0000-0000-0000AD030000}"/>
    <cellStyle name="Normal 5 2 73 2 2" xfId="3007" xr:uid="{944B38B3-5C29-4AA0-8F1E-2ACE17A0A480}"/>
    <cellStyle name="Normal 5 2 73 3" xfId="2224" xr:uid="{B6077520-E3B1-4CCD-9533-D342C4619140}"/>
    <cellStyle name="Normal 5 2 74" xfId="667" xr:uid="{00000000-0005-0000-0000-0000AE030000}"/>
    <cellStyle name="Normal 5 2 74 2" xfId="1450" xr:uid="{00000000-0005-0000-0000-0000AF030000}"/>
    <cellStyle name="Normal 5 2 74 2 2" xfId="3016" xr:uid="{178F76BD-3EC3-4191-BA1E-45BB7B47DF0D}"/>
    <cellStyle name="Normal 5 2 74 3" xfId="2233" xr:uid="{3D2FA19A-5841-4F49-9B7B-DADDB4C26805}"/>
    <cellStyle name="Normal 5 2 75" xfId="676" xr:uid="{00000000-0005-0000-0000-0000B0030000}"/>
    <cellStyle name="Normal 5 2 75 2" xfId="1459" xr:uid="{00000000-0005-0000-0000-0000B1030000}"/>
    <cellStyle name="Normal 5 2 75 2 2" xfId="3025" xr:uid="{2FA61674-71F7-4963-BA19-22F98B078FB7}"/>
    <cellStyle name="Normal 5 2 75 3" xfId="2242" xr:uid="{38664BA5-8612-4549-82EB-D11EAFA6E75A}"/>
    <cellStyle name="Normal 5 2 76" xfId="685" xr:uid="{00000000-0005-0000-0000-0000B2030000}"/>
    <cellStyle name="Normal 5 2 76 2" xfId="1468" xr:uid="{00000000-0005-0000-0000-0000B3030000}"/>
    <cellStyle name="Normal 5 2 76 2 2" xfId="3034" xr:uid="{74987A4E-48F1-4CDA-9049-0207383D69B9}"/>
    <cellStyle name="Normal 5 2 76 3" xfId="2251" xr:uid="{09328889-709C-4B90-8C36-45019624A322}"/>
    <cellStyle name="Normal 5 2 77" xfId="694" xr:uid="{00000000-0005-0000-0000-0000B4030000}"/>
    <cellStyle name="Normal 5 2 77 2" xfId="1477" xr:uid="{00000000-0005-0000-0000-0000B5030000}"/>
    <cellStyle name="Normal 5 2 77 2 2" xfId="3043" xr:uid="{C021D8E6-EB18-4080-877A-07782F43E6E3}"/>
    <cellStyle name="Normal 5 2 77 3" xfId="2260" xr:uid="{0D25EA6C-82D6-47C8-BEFE-BBF0D287FDAC}"/>
    <cellStyle name="Normal 5 2 78" xfId="703" xr:uid="{00000000-0005-0000-0000-0000B6030000}"/>
    <cellStyle name="Normal 5 2 78 2" xfId="1486" xr:uid="{00000000-0005-0000-0000-0000B7030000}"/>
    <cellStyle name="Normal 5 2 78 2 2" xfId="3052" xr:uid="{A8BD480B-A606-473C-AF9C-CBCFA0FDEA6A}"/>
    <cellStyle name="Normal 5 2 78 3" xfId="2269" xr:uid="{F2022C33-50A9-4A77-9BD0-CFB6947E136F}"/>
    <cellStyle name="Normal 5 2 79" xfId="712" xr:uid="{00000000-0005-0000-0000-0000B8030000}"/>
    <cellStyle name="Normal 5 2 79 2" xfId="1495" xr:uid="{00000000-0005-0000-0000-0000B9030000}"/>
    <cellStyle name="Normal 5 2 79 2 2" xfId="3061" xr:uid="{99D42B18-A1C9-4946-BB41-D0C94112D1F2}"/>
    <cellStyle name="Normal 5 2 79 3" xfId="2278" xr:uid="{C3EB67E4-AD88-4478-8817-7E4FF3937A83}"/>
    <cellStyle name="Normal 5 2 8" xfId="73" xr:uid="{00000000-0005-0000-0000-0000BA030000}"/>
    <cellStyle name="Normal 5 2 8 2" xfId="856" xr:uid="{00000000-0005-0000-0000-0000BB030000}"/>
    <cellStyle name="Normal 5 2 8 2 2" xfId="2422" xr:uid="{FA0B34DD-126F-43F2-809C-1B368EF5D30A}"/>
    <cellStyle name="Normal 5 2 8 3" xfId="1639" xr:uid="{67EC6251-DAC3-4D18-84C7-75D699055366}"/>
    <cellStyle name="Normal 5 2 80" xfId="721" xr:uid="{00000000-0005-0000-0000-0000BC030000}"/>
    <cellStyle name="Normal 5 2 80 2" xfId="1504" xr:uid="{00000000-0005-0000-0000-0000BD030000}"/>
    <cellStyle name="Normal 5 2 80 2 2" xfId="3070" xr:uid="{DB0CF185-3665-4D59-AA08-E151AF2E7559}"/>
    <cellStyle name="Normal 5 2 80 3" xfId="2287" xr:uid="{C3844781-C8F6-4DA0-9C22-FE6DD6B92F6D}"/>
    <cellStyle name="Normal 5 2 81" xfId="730" xr:uid="{00000000-0005-0000-0000-0000BE030000}"/>
    <cellStyle name="Normal 5 2 81 2" xfId="1513" xr:uid="{00000000-0005-0000-0000-0000BF030000}"/>
    <cellStyle name="Normal 5 2 81 2 2" xfId="3079" xr:uid="{60736AB5-4E24-48EB-BC1B-4992AC47BED3}"/>
    <cellStyle name="Normal 5 2 81 3" xfId="2296" xr:uid="{AD85E256-80EF-4D54-8043-389229B8D927}"/>
    <cellStyle name="Normal 5 2 82" xfId="739" xr:uid="{00000000-0005-0000-0000-0000C0030000}"/>
    <cellStyle name="Normal 5 2 82 2" xfId="1522" xr:uid="{00000000-0005-0000-0000-0000C1030000}"/>
    <cellStyle name="Normal 5 2 82 2 2" xfId="3088" xr:uid="{793F1964-6949-476D-B59A-43A019FEA579}"/>
    <cellStyle name="Normal 5 2 82 3" xfId="2305" xr:uid="{0ED62093-F950-4CBA-980B-3BD45D24458D}"/>
    <cellStyle name="Normal 5 2 83" xfId="748" xr:uid="{00000000-0005-0000-0000-0000C2030000}"/>
    <cellStyle name="Normal 5 2 83 2" xfId="1531" xr:uid="{00000000-0005-0000-0000-0000C3030000}"/>
    <cellStyle name="Normal 5 2 83 2 2" xfId="3097" xr:uid="{2FD98F41-5AE2-449C-A574-69BC3BC511D2}"/>
    <cellStyle name="Normal 5 2 83 3" xfId="2314" xr:uid="{2FC49B7A-D8DD-4FD3-92C4-EEA111D6330E}"/>
    <cellStyle name="Normal 5 2 84" xfId="757" xr:uid="{00000000-0005-0000-0000-0000C4030000}"/>
    <cellStyle name="Normal 5 2 84 2" xfId="1540" xr:uid="{00000000-0005-0000-0000-0000C5030000}"/>
    <cellStyle name="Normal 5 2 84 2 2" xfId="3106" xr:uid="{3C227AE6-51C7-48F9-AF6E-9EDE905E4AD4}"/>
    <cellStyle name="Normal 5 2 84 3" xfId="2323" xr:uid="{B3D2223E-A9C0-4674-8581-B363B2CAB322}"/>
    <cellStyle name="Normal 5 2 85" xfId="767" xr:uid="{00000000-0005-0000-0000-0000C6030000}"/>
    <cellStyle name="Normal 5 2 85 2" xfId="1550" xr:uid="{00000000-0005-0000-0000-0000C7030000}"/>
    <cellStyle name="Normal 5 2 85 2 2" xfId="3116" xr:uid="{93328C5B-E3CD-4834-B671-F2803A19EC55}"/>
    <cellStyle name="Normal 5 2 85 3" xfId="2333" xr:uid="{B91A5FAF-A2B3-469D-BC4B-16536A84C2EE}"/>
    <cellStyle name="Normal 5 2 86" xfId="776" xr:uid="{00000000-0005-0000-0000-0000C8030000}"/>
    <cellStyle name="Normal 5 2 86 2" xfId="1559" xr:uid="{00000000-0005-0000-0000-0000C9030000}"/>
    <cellStyle name="Normal 5 2 86 2 2" xfId="3125" xr:uid="{D208F114-BDDC-4FA1-AFC8-16800BC6B706}"/>
    <cellStyle name="Normal 5 2 86 3" xfId="2342" xr:uid="{1E5DAC34-0B41-4B71-B6A2-25836A9D1F97}"/>
    <cellStyle name="Normal 5 2 87" xfId="785" xr:uid="{00000000-0005-0000-0000-0000CA030000}"/>
    <cellStyle name="Normal 5 2 87 2" xfId="1568" xr:uid="{00000000-0005-0000-0000-0000CB030000}"/>
    <cellStyle name="Normal 5 2 87 2 2" xfId="3134" xr:uid="{119C1F4A-45E3-4643-BD3F-BCD9EF3FC6A9}"/>
    <cellStyle name="Normal 5 2 87 3" xfId="2351" xr:uid="{6E5C0A9E-E0E1-4602-8C98-B53EA980C9BC}"/>
    <cellStyle name="Normal 5 2 88" xfId="793" xr:uid="{00000000-0005-0000-0000-0000CC030000}"/>
    <cellStyle name="Normal 5 2 88 2" xfId="2359" xr:uid="{EA5E776C-E424-4455-B53C-E20A2B169375}"/>
    <cellStyle name="Normal 5 2 89" xfId="1576" xr:uid="{33B59184-E610-40CE-8219-1D1C3E344050}"/>
    <cellStyle name="Normal 5 2 9" xfId="82" xr:uid="{00000000-0005-0000-0000-0000CD030000}"/>
    <cellStyle name="Normal 5 2 9 2" xfId="865" xr:uid="{00000000-0005-0000-0000-0000CE030000}"/>
    <cellStyle name="Normal 5 2 9 2 2" xfId="2431" xr:uid="{5E6754E2-68BE-4F9C-8C48-007E8A7A2FCB}"/>
    <cellStyle name="Normal 5 2 9 3" xfId="1648" xr:uid="{7700F442-6A2C-4632-A88F-AC6208CC50B6}"/>
    <cellStyle name="Normal 5 20" xfId="168" xr:uid="{00000000-0005-0000-0000-0000CF030000}"/>
    <cellStyle name="Normal 5 20 2" xfId="951" xr:uid="{00000000-0005-0000-0000-0000D0030000}"/>
    <cellStyle name="Normal 5 20 2 2" xfId="2517" xr:uid="{AE9C90FC-3B3A-49D1-8BB7-AB925EA001D7}"/>
    <cellStyle name="Normal 5 20 3" xfId="1734" xr:uid="{BD8DC73E-2BFF-4D2A-B345-38EBAC3E27E8}"/>
    <cellStyle name="Normal 5 21" xfId="177" xr:uid="{00000000-0005-0000-0000-0000D1030000}"/>
    <cellStyle name="Normal 5 21 2" xfId="960" xr:uid="{00000000-0005-0000-0000-0000D2030000}"/>
    <cellStyle name="Normal 5 21 2 2" xfId="2526" xr:uid="{76E0E415-F26D-4EA0-B4D8-C216DA68B838}"/>
    <cellStyle name="Normal 5 21 3" xfId="1743" xr:uid="{817D8DCD-FF1E-4CC5-8DC4-81F2EA74DFED}"/>
    <cellStyle name="Normal 5 22" xfId="186" xr:uid="{00000000-0005-0000-0000-0000D3030000}"/>
    <cellStyle name="Normal 5 22 2" xfId="969" xr:uid="{00000000-0005-0000-0000-0000D4030000}"/>
    <cellStyle name="Normal 5 22 2 2" xfId="2535" xr:uid="{F2ABFCDA-AC9E-49E0-868E-945417B7FD53}"/>
    <cellStyle name="Normal 5 22 3" xfId="1752" xr:uid="{0665398C-80E6-405D-BFC9-D315494B8B44}"/>
    <cellStyle name="Normal 5 23" xfId="195" xr:uid="{00000000-0005-0000-0000-0000D5030000}"/>
    <cellStyle name="Normal 5 23 2" xfId="978" xr:uid="{00000000-0005-0000-0000-0000D6030000}"/>
    <cellStyle name="Normal 5 23 2 2" xfId="2544" xr:uid="{4A9512AA-C3FE-426D-8851-5CCE745821EF}"/>
    <cellStyle name="Normal 5 23 3" xfId="1761" xr:uid="{979B0494-757F-4ACB-A7D1-97DED0615AA4}"/>
    <cellStyle name="Normal 5 24" xfId="204" xr:uid="{00000000-0005-0000-0000-0000D7030000}"/>
    <cellStyle name="Normal 5 24 2" xfId="987" xr:uid="{00000000-0005-0000-0000-0000D8030000}"/>
    <cellStyle name="Normal 5 24 2 2" xfId="2553" xr:uid="{B0908031-9EBD-414F-99D1-76ACFCD7F2A5}"/>
    <cellStyle name="Normal 5 24 3" xfId="1770" xr:uid="{569EC2EB-22D0-4AA8-95BE-DC652C923A87}"/>
    <cellStyle name="Normal 5 25" xfId="213" xr:uid="{00000000-0005-0000-0000-0000D9030000}"/>
    <cellStyle name="Normal 5 25 2" xfId="996" xr:uid="{00000000-0005-0000-0000-0000DA030000}"/>
    <cellStyle name="Normal 5 25 2 2" xfId="2562" xr:uid="{4DBAFA35-D7A9-4463-9CDC-43B01A4F990F}"/>
    <cellStyle name="Normal 5 25 3" xfId="1779" xr:uid="{88372EFC-AB2B-49D5-AB4A-8ECDF323DD6A}"/>
    <cellStyle name="Normal 5 26" xfId="222" xr:uid="{00000000-0005-0000-0000-0000DB030000}"/>
    <cellStyle name="Normal 5 26 2" xfId="1005" xr:uid="{00000000-0005-0000-0000-0000DC030000}"/>
    <cellStyle name="Normal 5 26 2 2" xfId="2571" xr:uid="{31761BF1-6A85-4A10-968B-AB0E6F7E3722}"/>
    <cellStyle name="Normal 5 26 3" xfId="1788" xr:uid="{4DAE574E-6D80-4698-99D3-81ECFBB1921E}"/>
    <cellStyle name="Normal 5 27" xfId="231" xr:uid="{00000000-0005-0000-0000-0000DD030000}"/>
    <cellStyle name="Normal 5 27 2" xfId="1014" xr:uid="{00000000-0005-0000-0000-0000DE030000}"/>
    <cellStyle name="Normal 5 27 2 2" xfId="2580" xr:uid="{3286B068-A9CF-47A7-B4C9-FE07304F975E}"/>
    <cellStyle name="Normal 5 27 3" xfId="1797" xr:uid="{AFBC9B27-57BB-4EC7-B044-7665ABF019B2}"/>
    <cellStyle name="Normal 5 28" xfId="240" xr:uid="{00000000-0005-0000-0000-0000DF030000}"/>
    <cellStyle name="Normal 5 28 2" xfId="1023" xr:uid="{00000000-0005-0000-0000-0000E0030000}"/>
    <cellStyle name="Normal 5 28 2 2" xfId="2589" xr:uid="{AB76A98F-58ED-4A76-B4D2-C0137BC09F95}"/>
    <cellStyle name="Normal 5 28 3" xfId="1806" xr:uid="{417E24A5-09E3-4832-9A45-3FFA1F71A567}"/>
    <cellStyle name="Normal 5 29" xfId="249" xr:uid="{00000000-0005-0000-0000-0000E1030000}"/>
    <cellStyle name="Normal 5 29 2" xfId="1032" xr:uid="{00000000-0005-0000-0000-0000E2030000}"/>
    <cellStyle name="Normal 5 29 2 2" xfId="2598" xr:uid="{E08C3608-168E-4540-A7BE-9950EA0F082D}"/>
    <cellStyle name="Normal 5 29 3" xfId="1815" xr:uid="{7EBFDDC6-6B79-4389-B579-375FF7A5A82B}"/>
    <cellStyle name="Normal 5 3" xfId="15" xr:uid="{00000000-0005-0000-0000-0000E3030000}"/>
    <cellStyle name="Normal 5 3 2" xfId="798" xr:uid="{00000000-0005-0000-0000-0000E4030000}"/>
    <cellStyle name="Normal 5 3 2 2" xfId="2364" xr:uid="{81F895CA-B035-4A4C-AAC1-3B3C6E06C16E}"/>
    <cellStyle name="Normal 5 3 3" xfId="1581" xr:uid="{0644707D-30AC-48FC-917D-D4BAAD1F165F}"/>
    <cellStyle name="Normal 5 30" xfId="258" xr:uid="{00000000-0005-0000-0000-0000E5030000}"/>
    <cellStyle name="Normal 5 30 2" xfId="1041" xr:uid="{00000000-0005-0000-0000-0000E6030000}"/>
    <cellStyle name="Normal 5 30 2 2" xfId="2607" xr:uid="{E23871F4-0B7D-43ED-904D-AA108A2E97A3}"/>
    <cellStyle name="Normal 5 30 3" xfId="1824" xr:uid="{E68FFD52-7424-497C-BD32-DA4CB51E49A8}"/>
    <cellStyle name="Normal 5 31" xfId="267" xr:uid="{00000000-0005-0000-0000-0000E7030000}"/>
    <cellStyle name="Normal 5 31 2" xfId="1050" xr:uid="{00000000-0005-0000-0000-0000E8030000}"/>
    <cellStyle name="Normal 5 31 2 2" xfId="2616" xr:uid="{689A21D9-C74D-4FD2-8853-215B2051A416}"/>
    <cellStyle name="Normal 5 31 3" xfId="1833" xr:uid="{A0B3D4D0-2611-43A9-8CA0-2F514D040686}"/>
    <cellStyle name="Normal 5 32" xfId="276" xr:uid="{00000000-0005-0000-0000-0000E9030000}"/>
    <cellStyle name="Normal 5 32 2" xfId="1059" xr:uid="{00000000-0005-0000-0000-0000EA030000}"/>
    <cellStyle name="Normal 5 32 2 2" xfId="2625" xr:uid="{F99C9128-458B-4987-B1D7-A257F2A4D8CA}"/>
    <cellStyle name="Normal 5 32 3" xfId="1842" xr:uid="{EA6CBCD3-A141-43F7-AA06-AD7C02DFD5F5}"/>
    <cellStyle name="Normal 5 33" xfId="285" xr:uid="{00000000-0005-0000-0000-0000EB030000}"/>
    <cellStyle name="Normal 5 33 2" xfId="1068" xr:uid="{00000000-0005-0000-0000-0000EC030000}"/>
    <cellStyle name="Normal 5 33 2 2" xfId="2634" xr:uid="{DC1C5AC3-54D0-4B5F-AF9B-2471B3F663CE}"/>
    <cellStyle name="Normal 5 33 3" xfId="1851" xr:uid="{FCE0B8C2-062C-4223-B751-D4A1D618137B}"/>
    <cellStyle name="Normal 5 34" xfId="294" xr:uid="{00000000-0005-0000-0000-0000ED030000}"/>
    <cellStyle name="Normal 5 34 2" xfId="1077" xr:uid="{00000000-0005-0000-0000-0000EE030000}"/>
    <cellStyle name="Normal 5 34 2 2" xfId="2643" xr:uid="{F0002C08-D232-4B37-AB0F-1FA22126C7CC}"/>
    <cellStyle name="Normal 5 34 3" xfId="1860" xr:uid="{0CACAE09-B999-4FC8-9B84-9743C4CA524D}"/>
    <cellStyle name="Normal 5 35" xfId="303" xr:uid="{00000000-0005-0000-0000-0000EF030000}"/>
    <cellStyle name="Normal 5 35 2" xfId="1086" xr:uid="{00000000-0005-0000-0000-0000F0030000}"/>
    <cellStyle name="Normal 5 35 2 2" xfId="2652" xr:uid="{DF1565C1-643E-4902-823F-688401AB6A12}"/>
    <cellStyle name="Normal 5 35 3" xfId="1869" xr:uid="{581A5A70-0E05-4834-8866-927D7E07E83C}"/>
    <cellStyle name="Normal 5 36" xfId="312" xr:uid="{00000000-0005-0000-0000-0000F1030000}"/>
    <cellStyle name="Normal 5 36 2" xfId="1095" xr:uid="{00000000-0005-0000-0000-0000F2030000}"/>
    <cellStyle name="Normal 5 36 2 2" xfId="2661" xr:uid="{6CAA344F-BA7E-4BF8-9531-3D02E44BF1AE}"/>
    <cellStyle name="Normal 5 36 3" xfId="1878" xr:uid="{AAC0E12A-B076-4C9D-9DA9-1AEEF10E2634}"/>
    <cellStyle name="Normal 5 37" xfId="321" xr:uid="{00000000-0005-0000-0000-0000F3030000}"/>
    <cellStyle name="Normal 5 37 2" xfId="1104" xr:uid="{00000000-0005-0000-0000-0000F4030000}"/>
    <cellStyle name="Normal 5 37 2 2" xfId="2670" xr:uid="{B684B9BF-87F6-43F9-8320-233AACB396EB}"/>
    <cellStyle name="Normal 5 37 3" xfId="1887" xr:uid="{844B3732-8225-46AA-8ADF-96F9B6E3EBC8}"/>
    <cellStyle name="Normal 5 38" xfId="330" xr:uid="{00000000-0005-0000-0000-0000F5030000}"/>
    <cellStyle name="Normal 5 38 2" xfId="1113" xr:uid="{00000000-0005-0000-0000-0000F6030000}"/>
    <cellStyle name="Normal 5 38 2 2" xfId="2679" xr:uid="{2ABAF2A7-4DC8-483F-96FB-815C8DF38A69}"/>
    <cellStyle name="Normal 5 38 3" xfId="1896" xr:uid="{7767E518-C518-4AFD-97B5-75EB9433F9B5}"/>
    <cellStyle name="Normal 5 39" xfId="339" xr:uid="{00000000-0005-0000-0000-0000F7030000}"/>
    <cellStyle name="Normal 5 39 2" xfId="1122" xr:uid="{00000000-0005-0000-0000-0000F8030000}"/>
    <cellStyle name="Normal 5 39 2 2" xfId="2688" xr:uid="{25A08BCD-52AD-452F-A3AA-F3D7599BB252}"/>
    <cellStyle name="Normal 5 39 3" xfId="1905" xr:uid="{C645656A-1803-4E82-9A3C-0D4792D665A8}"/>
    <cellStyle name="Normal 5 4" xfId="24" xr:uid="{00000000-0005-0000-0000-0000F9030000}"/>
    <cellStyle name="Normal 5 4 2" xfId="807" xr:uid="{00000000-0005-0000-0000-0000FA030000}"/>
    <cellStyle name="Normal 5 4 2 2" xfId="2373" xr:uid="{F6314F03-A2E7-4D06-8704-16D3C3340F40}"/>
    <cellStyle name="Normal 5 4 3" xfId="1590" xr:uid="{A5700390-FFD1-4701-9B93-757537DF6AF2}"/>
    <cellStyle name="Normal 5 40" xfId="348" xr:uid="{00000000-0005-0000-0000-0000FB030000}"/>
    <cellStyle name="Normal 5 40 2" xfId="1131" xr:uid="{00000000-0005-0000-0000-0000FC030000}"/>
    <cellStyle name="Normal 5 40 2 2" xfId="2697" xr:uid="{35C099B7-9BA5-4E52-B1B2-126031806BD4}"/>
    <cellStyle name="Normal 5 40 3" xfId="1914" xr:uid="{F8306E1E-CAB3-4997-AE76-18B87E4EB605}"/>
    <cellStyle name="Normal 5 41" xfId="357" xr:uid="{00000000-0005-0000-0000-0000FD030000}"/>
    <cellStyle name="Normal 5 41 2" xfId="1140" xr:uid="{00000000-0005-0000-0000-0000FE030000}"/>
    <cellStyle name="Normal 5 41 2 2" xfId="2706" xr:uid="{AEC2FFE6-AF32-4EE5-B31F-4605C9A3A979}"/>
    <cellStyle name="Normal 5 41 3" xfId="1923" xr:uid="{C6E63EB1-9C95-469D-A099-A9CFF8BE8371}"/>
    <cellStyle name="Normal 5 42" xfId="366" xr:uid="{00000000-0005-0000-0000-0000FF030000}"/>
    <cellStyle name="Normal 5 42 2" xfId="1149" xr:uid="{00000000-0005-0000-0000-000000040000}"/>
    <cellStyle name="Normal 5 42 2 2" xfId="2715" xr:uid="{BEF184CC-A4B6-480F-A7A4-3A831B42431C}"/>
    <cellStyle name="Normal 5 42 3" xfId="1932" xr:uid="{A450015E-CD22-4E0D-8E45-A764AAAC0E61}"/>
    <cellStyle name="Normal 5 43" xfId="375" xr:uid="{00000000-0005-0000-0000-000001040000}"/>
    <cellStyle name="Normal 5 43 2" xfId="1158" xr:uid="{00000000-0005-0000-0000-000002040000}"/>
    <cellStyle name="Normal 5 43 2 2" xfId="2724" xr:uid="{765A9AA6-575B-45F3-98B2-664B200FB5BA}"/>
    <cellStyle name="Normal 5 43 3" xfId="1941" xr:uid="{4FDB925F-0DF0-460E-8805-7835417AB6C6}"/>
    <cellStyle name="Normal 5 44" xfId="384" xr:uid="{00000000-0005-0000-0000-000003040000}"/>
    <cellStyle name="Normal 5 44 2" xfId="1167" xr:uid="{00000000-0005-0000-0000-000004040000}"/>
    <cellStyle name="Normal 5 44 2 2" xfId="2733" xr:uid="{83D0C061-DAF0-43BE-9482-91EAAE90F1CB}"/>
    <cellStyle name="Normal 5 44 3" xfId="1950" xr:uid="{3117A5DD-480A-48EE-B19E-255DEADB0471}"/>
    <cellStyle name="Normal 5 45" xfId="393" xr:uid="{00000000-0005-0000-0000-000005040000}"/>
    <cellStyle name="Normal 5 45 2" xfId="1176" xr:uid="{00000000-0005-0000-0000-000006040000}"/>
    <cellStyle name="Normal 5 45 2 2" xfId="2742" xr:uid="{99AE7E50-E1A7-472B-B0B2-95EC5EB3627C}"/>
    <cellStyle name="Normal 5 45 3" xfId="1959" xr:uid="{0E1B1D34-F23A-4BDE-B6B4-CCB677036D2A}"/>
    <cellStyle name="Normal 5 46" xfId="402" xr:uid="{00000000-0005-0000-0000-000007040000}"/>
    <cellStyle name="Normal 5 46 2" xfId="1185" xr:uid="{00000000-0005-0000-0000-000008040000}"/>
    <cellStyle name="Normal 5 46 2 2" xfId="2751" xr:uid="{8DC2E2DB-40E0-4C90-B48B-1F877770BECC}"/>
    <cellStyle name="Normal 5 46 3" xfId="1968" xr:uid="{637C43CC-0AE4-4FDF-BA2D-B8E988E92DBA}"/>
    <cellStyle name="Normal 5 47" xfId="411" xr:uid="{00000000-0005-0000-0000-000009040000}"/>
    <cellStyle name="Normal 5 47 2" xfId="1194" xr:uid="{00000000-0005-0000-0000-00000A040000}"/>
    <cellStyle name="Normal 5 47 2 2" xfId="2760" xr:uid="{40F01F06-F449-4CAB-B132-607E169534A0}"/>
    <cellStyle name="Normal 5 47 3" xfId="1977" xr:uid="{BBD16B25-D14D-46D9-A6CA-2AFE878DB445}"/>
    <cellStyle name="Normal 5 48" xfId="420" xr:uid="{00000000-0005-0000-0000-00000B040000}"/>
    <cellStyle name="Normal 5 48 2" xfId="1203" xr:uid="{00000000-0005-0000-0000-00000C040000}"/>
    <cellStyle name="Normal 5 48 2 2" xfId="2769" xr:uid="{1888C11A-8B8B-4D0C-BA77-07F964C74FB5}"/>
    <cellStyle name="Normal 5 48 3" xfId="1986" xr:uid="{871EC1A7-B5A5-4070-AD11-10F3985D9ADB}"/>
    <cellStyle name="Normal 5 49" xfId="429" xr:uid="{00000000-0005-0000-0000-00000D040000}"/>
    <cellStyle name="Normal 5 49 2" xfId="1212" xr:uid="{00000000-0005-0000-0000-00000E040000}"/>
    <cellStyle name="Normal 5 49 2 2" xfId="2778" xr:uid="{1013F95C-DF0A-451B-A9EC-E0DCE6B8FA55}"/>
    <cellStyle name="Normal 5 49 3" xfId="1995" xr:uid="{985BEBFE-DCB3-4587-A4FC-F698732839F6}"/>
    <cellStyle name="Normal 5 5" xfId="33" xr:uid="{00000000-0005-0000-0000-00000F040000}"/>
    <cellStyle name="Normal 5 5 2" xfId="816" xr:uid="{00000000-0005-0000-0000-000010040000}"/>
    <cellStyle name="Normal 5 5 2 2" xfId="2382" xr:uid="{422131D6-3F35-4B49-A414-4270D6801CEF}"/>
    <cellStyle name="Normal 5 5 3" xfId="1599" xr:uid="{0C93308B-6E97-4D20-8245-B9654BB81033}"/>
    <cellStyle name="Normal 5 50" xfId="438" xr:uid="{00000000-0005-0000-0000-000011040000}"/>
    <cellStyle name="Normal 5 50 2" xfId="1221" xr:uid="{00000000-0005-0000-0000-000012040000}"/>
    <cellStyle name="Normal 5 50 2 2" xfId="2787" xr:uid="{0866E463-74ED-4CAA-B047-E509B637A574}"/>
    <cellStyle name="Normal 5 50 3" xfId="2004" xr:uid="{307FA64F-FAA1-423D-B122-D73FE16ED242}"/>
    <cellStyle name="Normal 5 51" xfId="447" xr:uid="{00000000-0005-0000-0000-000013040000}"/>
    <cellStyle name="Normal 5 51 2" xfId="1230" xr:uid="{00000000-0005-0000-0000-000014040000}"/>
    <cellStyle name="Normal 5 51 2 2" xfId="2796" xr:uid="{9F9F581A-4F19-4696-80F2-B4121A24C392}"/>
    <cellStyle name="Normal 5 51 3" xfId="2013" xr:uid="{59A07D4B-05E2-4615-A763-5A2849FE3C3D}"/>
    <cellStyle name="Normal 5 52" xfId="456" xr:uid="{00000000-0005-0000-0000-000015040000}"/>
    <cellStyle name="Normal 5 52 2" xfId="1239" xr:uid="{00000000-0005-0000-0000-000016040000}"/>
    <cellStyle name="Normal 5 52 2 2" xfId="2805" xr:uid="{A428E5E8-37E3-4257-993B-7E7A2091349E}"/>
    <cellStyle name="Normal 5 52 3" xfId="2022" xr:uid="{37E881C5-ABAE-43A5-8CCF-EF78ABD55B00}"/>
    <cellStyle name="Normal 5 53" xfId="465" xr:uid="{00000000-0005-0000-0000-000017040000}"/>
    <cellStyle name="Normal 5 53 2" xfId="1248" xr:uid="{00000000-0005-0000-0000-000018040000}"/>
    <cellStyle name="Normal 5 53 2 2" xfId="2814" xr:uid="{B8390DEF-B5F6-47EE-A28B-C9B229D1540B}"/>
    <cellStyle name="Normal 5 53 3" xfId="2031" xr:uid="{97E82FA3-FB79-4847-861D-ADA4ADBE1730}"/>
    <cellStyle name="Normal 5 54" xfId="474" xr:uid="{00000000-0005-0000-0000-000019040000}"/>
    <cellStyle name="Normal 5 54 2" xfId="1257" xr:uid="{00000000-0005-0000-0000-00001A040000}"/>
    <cellStyle name="Normal 5 54 2 2" xfId="2823" xr:uid="{FCEE1127-687E-4B8C-BBE0-E36628ACF4DA}"/>
    <cellStyle name="Normal 5 54 3" xfId="2040" xr:uid="{559F62E7-97D4-43C7-81C4-290107E72697}"/>
    <cellStyle name="Normal 5 55" xfId="483" xr:uid="{00000000-0005-0000-0000-00001B040000}"/>
    <cellStyle name="Normal 5 55 2" xfId="1266" xr:uid="{00000000-0005-0000-0000-00001C040000}"/>
    <cellStyle name="Normal 5 55 2 2" xfId="2832" xr:uid="{9C5C461E-2663-40A6-B303-02B5BAC16302}"/>
    <cellStyle name="Normal 5 55 3" xfId="2049" xr:uid="{AD3755CC-7E9F-4EF2-81E4-A90C29A51650}"/>
    <cellStyle name="Normal 5 56" xfId="492" xr:uid="{00000000-0005-0000-0000-00001D040000}"/>
    <cellStyle name="Normal 5 56 2" xfId="1275" xr:uid="{00000000-0005-0000-0000-00001E040000}"/>
    <cellStyle name="Normal 5 56 2 2" xfId="2841" xr:uid="{79091FDF-40C6-47E3-81BB-AE8617992D27}"/>
    <cellStyle name="Normal 5 56 3" xfId="2058" xr:uid="{1DBC7BFC-05E7-43C7-AF59-1C29023C0AE3}"/>
    <cellStyle name="Normal 5 57" xfId="501" xr:uid="{00000000-0005-0000-0000-00001F040000}"/>
    <cellStyle name="Normal 5 57 2" xfId="1284" xr:uid="{00000000-0005-0000-0000-000020040000}"/>
    <cellStyle name="Normal 5 57 2 2" xfId="2850" xr:uid="{4DAA98E9-8C22-4AB5-84C6-E533C8E3721D}"/>
    <cellStyle name="Normal 5 57 3" xfId="2067" xr:uid="{048D4E8B-EF42-4F97-9377-5F344B24A2B1}"/>
    <cellStyle name="Normal 5 58" xfId="510" xr:uid="{00000000-0005-0000-0000-000021040000}"/>
    <cellStyle name="Normal 5 58 2" xfId="1293" xr:uid="{00000000-0005-0000-0000-000022040000}"/>
    <cellStyle name="Normal 5 58 2 2" xfId="2859" xr:uid="{4CE9A353-4704-46D7-A801-E8D6B1E2BACE}"/>
    <cellStyle name="Normal 5 58 3" xfId="2076" xr:uid="{1009C585-B8D2-402D-A463-42997CA6C29B}"/>
    <cellStyle name="Normal 5 59" xfId="519" xr:uid="{00000000-0005-0000-0000-000023040000}"/>
    <cellStyle name="Normal 5 59 2" xfId="1302" xr:uid="{00000000-0005-0000-0000-000024040000}"/>
    <cellStyle name="Normal 5 59 2 2" xfId="2868" xr:uid="{753FA559-B806-4F7F-9B0E-9013E6FA710C}"/>
    <cellStyle name="Normal 5 59 3" xfId="2085" xr:uid="{D558EC58-D34E-44AF-BB67-0D6BF9F5D32F}"/>
    <cellStyle name="Normal 5 6" xfId="42" xr:uid="{00000000-0005-0000-0000-000025040000}"/>
    <cellStyle name="Normal 5 6 2" xfId="825" xr:uid="{00000000-0005-0000-0000-000026040000}"/>
    <cellStyle name="Normal 5 6 2 2" xfId="2391" xr:uid="{202AE4ED-074E-4E4A-AA65-02CA74DAB422}"/>
    <cellStyle name="Normal 5 6 3" xfId="1608" xr:uid="{0340C3A3-2C79-45DD-AE54-93C3BB2A2AEA}"/>
    <cellStyle name="Normal 5 60" xfId="528" xr:uid="{00000000-0005-0000-0000-000027040000}"/>
    <cellStyle name="Normal 5 60 2" xfId="1311" xr:uid="{00000000-0005-0000-0000-000028040000}"/>
    <cellStyle name="Normal 5 60 2 2" xfId="2877" xr:uid="{E2B8A4E8-DA8A-4E1E-A307-329D8D0C9D96}"/>
    <cellStyle name="Normal 5 60 3" xfId="2094" xr:uid="{6E6C3D75-7E0C-4224-BEF9-35DD34C63DC0}"/>
    <cellStyle name="Normal 5 61" xfId="537" xr:uid="{00000000-0005-0000-0000-000029040000}"/>
    <cellStyle name="Normal 5 61 2" xfId="1320" xr:uid="{00000000-0005-0000-0000-00002A040000}"/>
    <cellStyle name="Normal 5 61 2 2" xfId="2886" xr:uid="{628F62AF-D4D8-46A7-A071-7F44D9B210B9}"/>
    <cellStyle name="Normal 5 61 3" xfId="2103" xr:uid="{D971D864-043F-45A6-979D-98D414A667B1}"/>
    <cellStyle name="Normal 5 62" xfId="546" xr:uid="{00000000-0005-0000-0000-00002B040000}"/>
    <cellStyle name="Normal 5 62 2" xfId="1329" xr:uid="{00000000-0005-0000-0000-00002C040000}"/>
    <cellStyle name="Normal 5 62 2 2" xfId="2895" xr:uid="{E9EC894E-C41E-4EDA-AC55-18313FB96EED}"/>
    <cellStyle name="Normal 5 62 3" xfId="2112" xr:uid="{6FF89F99-750F-494A-A4AC-E817BA483178}"/>
    <cellStyle name="Normal 5 63" xfId="555" xr:uid="{00000000-0005-0000-0000-00002D040000}"/>
    <cellStyle name="Normal 5 63 2" xfId="1338" xr:uid="{00000000-0005-0000-0000-00002E040000}"/>
    <cellStyle name="Normal 5 63 2 2" xfId="2904" xr:uid="{C8D2E404-0C07-41ED-86F8-F80B69BC7A9C}"/>
    <cellStyle name="Normal 5 63 3" xfId="2121" xr:uid="{5267B165-81AB-4F57-B453-27BD84286284}"/>
    <cellStyle name="Normal 5 64" xfId="564" xr:uid="{00000000-0005-0000-0000-00002F040000}"/>
    <cellStyle name="Normal 5 64 2" xfId="1347" xr:uid="{00000000-0005-0000-0000-000030040000}"/>
    <cellStyle name="Normal 5 64 2 2" xfId="2913" xr:uid="{D3D36688-3122-4671-BEBD-D9BD9E08A7EA}"/>
    <cellStyle name="Normal 5 64 3" xfId="2130" xr:uid="{58DB9265-733E-4727-9136-66280C960F2C}"/>
    <cellStyle name="Normal 5 65" xfId="573" xr:uid="{00000000-0005-0000-0000-000031040000}"/>
    <cellStyle name="Normal 5 65 2" xfId="1356" xr:uid="{00000000-0005-0000-0000-000032040000}"/>
    <cellStyle name="Normal 5 65 2 2" xfId="2922" xr:uid="{EFED47FA-1011-4DD9-B802-9B9E05F0A0B3}"/>
    <cellStyle name="Normal 5 65 3" xfId="2139" xr:uid="{DD134105-9FCC-463E-B6C8-32372397A66A}"/>
    <cellStyle name="Normal 5 66" xfId="582" xr:uid="{00000000-0005-0000-0000-000033040000}"/>
    <cellStyle name="Normal 5 66 2" xfId="1365" xr:uid="{00000000-0005-0000-0000-000034040000}"/>
    <cellStyle name="Normal 5 66 2 2" xfId="2931" xr:uid="{D347C3B4-62FF-4977-90B2-B852A58DF102}"/>
    <cellStyle name="Normal 5 66 3" xfId="2148" xr:uid="{D6B5FAEA-EA36-4A17-9CB7-8403319B3866}"/>
    <cellStyle name="Normal 5 67" xfId="591" xr:uid="{00000000-0005-0000-0000-000035040000}"/>
    <cellStyle name="Normal 5 67 2" xfId="1374" xr:uid="{00000000-0005-0000-0000-000036040000}"/>
    <cellStyle name="Normal 5 67 2 2" xfId="2940" xr:uid="{5C78F1EB-66B8-4E9E-9568-4C617B8EAB6C}"/>
    <cellStyle name="Normal 5 67 3" xfId="2157" xr:uid="{D3060AFE-F8F5-4A82-8632-F87E8CB9DB3A}"/>
    <cellStyle name="Normal 5 68" xfId="600" xr:uid="{00000000-0005-0000-0000-000037040000}"/>
    <cellStyle name="Normal 5 68 2" xfId="1383" xr:uid="{00000000-0005-0000-0000-000038040000}"/>
    <cellStyle name="Normal 5 68 2 2" xfId="2949" xr:uid="{82DCF7DD-F6B8-418F-8B80-A7E51D25E1F9}"/>
    <cellStyle name="Normal 5 68 3" xfId="2166" xr:uid="{573E28CA-45A6-4348-B7E0-46FF2898A19C}"/>
    <cellStyle name="Normal 5 69" xfId="609" xr:uid="{00000000-0005-0000-0000-000039040000}"/>
    <cellStyle name="Normal 5 69 2" xfId="1392" xr:uid="{00000000-0005-0000-0000-00003A040000}"/>
    <cellStyle name="Normal 5 69 2 2" xfId="2958" xr:uid="{AB79D088-AF87-4C4C-B301-C4DC30D1197F}"/>
    <cellStyle name="Normal 5 69 3" xfId="2175" xr:uid="{303C6781-0696-462C-B236-46506D19416D}"/>
    <cellStyle name="Normal 5 7" xfId="51" xr:uid="{00000000-0005-0000-0000-00003B040000}"/>
    <cellStyle name="Normal 5 7 2" xfId="834" xr:uid="{00000000-0005-0000-0000-00003C040000}"/>
    <cellStyle name="Normal 5 7 2 2" xfId="2400" xr:uid="{D28300E0-7210-47CF-BFFB-BE1D68EEE331}"/>
    <cellStyle name="Normal 5 7 3" xfId="1617" xr:uid="{9CD37210-9CEF-4E70-8E30-834A9AD590E2}"/>
    <cellStyle name="Normal 5 70" xfId="618" xr:uid="{00000000-0005-0000-0000-00003D040000}"/>
    <cellStyle name="Normal 5 70 2" xfId="1401" xr:uid="{00000000-0005-0000-0000-00003E040000}"/>
    <cellStyle name="Normal 5 70 2 2" xfId="2967" xr:uid="{703EEC4C-47D4-4DD1-A2F4-C06871AE7D6C}"/>
    <cellStyle name="Normal 5 70 3" xfId="2184" xr:uid="{6C3220F0-E636-4778-92BE-0F5A5D9F63F3}"/>
    <cellStyle name="Normal 5 71" xfId="627" xr:uid="{00000000-0005-0000-0000-00003F040000}"/>
    <cellStyle name="Normal 5 71 2" xfId="1410" xr:uid="{00000000-0005-0000-0000-000040040000}"/>
    <cellStyle name="Normal 5 71 2 2" xfId="2976" xr:uid="{90F83BB1-12A2-4365-AFC7-0D31965BE25A}"/>
    <cellStyle name="Normal 5 71 3" xfId="2193" xr:uid="{632AD9FF-38E2-4692-A3F2-3CF9421FD585}"/>
    <cellStyle name="Normal 5 72" xfId="636" xr:uid="{00000000-0005-0000-0000-000041040000}"/>
    <cellStyle name="Normal 5 72 2" xfId="1419" xr:uid="{00000000-0005-0000-0000-000042040000}"/>
    <cellStyle name="Normal 5 72 2 2" xfId="2985" xr:uid="{A5808E47-5432-4333-AEAD-54EA19D4422A}"/>
    <cellStyle name="Normal 5 72 3" xfId="2202" xr:uid="{12163F71-036C-4554-A65C-94C31B02F62B}"/>
    <cellStyle name="Normal 5 73" xfId="645" xr:uid="{00000000-0005-0000-0000-000043040000}"/>
    <cellStyle name="Normal 5 73 2" xfId="1428" xr:uid="{00000000-0005-0000-0000-000044040000}"/>
    <cellStyle name="Normal 5 73 2 2" xfId="2994" xr:uid="{AB1796F6-0C41-4201-8791-30B9485D29EC}"/>
    <cellStyle name="Normal 5 73 3" xfId="2211" xr:uid="{26FB97AB-1DC8-4060-A357-9FFB927D5A1B}"/>
    <cellStyle name="Normal 5 74" xfId="654" xr:uid="{00000000-0005-0000-0000-000045040000}"/>
    <cellStyle name="Normal 5 74 2" xfId="1437" xr:uid="{00000000-0005-0000-0000-000046040000}"/>
    <cellStyle name="Normal 5 74 2 2" xfId="3003" xr:uid="{A6E3E5D7-71F2-425E-8164-3B702DD4E09D}"/>
    <cellStyle name="Normal 5 74 3" xfId="2220" xr:uid="{DFE66953-18A5-4284-8D88-474D7A81446A}"/>
    <cellStyle name="Normal 5 75" xfId="663" xr:uid="{00000000-0005-0000-0000-000047040000}"/>
    <cellStyle name="Normal 5 75 2" xfId="1446" xr:uid="{00000000-0005-0000-0000-000048040000}"/>
    <cellStyle name="Normal 5 75 2 2" xfId="3012" xr:uid="{79452C4B-61D0-49CD-874E-7336DDFA81F4}"/>
    <cellStyle name="Normal 5 75 3" xfId="2229" xr:uid="{7AA8A9A8-00F2-4347-A607-1F492BB0D591}"/>
    <cellStyle name="Normal 5 76" xfId="672" xr:uid="{00000000-0005-0000-0000-000049040000}"/>
    <cellStyle name="Normal 5 76 2" xfId="1455" xr:uid="{00000000-0005-0000-0000-00004A040000}"/>
    <cellStyle name="Normal 5 76 2 2" xfId="3021" xr:uid="{10411E23-1F31-43F5-94ED-34869F23C957}"/>
    <cellStyle name="Normal 5 76 3" xfId="2238" xr:uid="{DF5E7590-5A71-44E1-9DA6-01B3FE82D0C8}"/>
    <cellStyle name="Normal 5 77" xfId="681" xr:uid="{00000000-0005-0000-0000-00004B040000}"/>
    <cellStyle name="Normal 5 77 2" xfId="1464" xr:uid="{00000000-0005-0000-0000-00004C040000}"/>
    <cellStyle name="Normal 5 77 2 2" xfId="3030" xr:uid="{4D29B233-89EB-4E0A-B611-3CE37B760B55}"/>
    <cellStyle name="Normal 5 77 3" xfId="2247" xr:uid="{ECD57108-1FFE-40D2-B5FE-ABD7FF8FFA3F}"/>
    <cellStyle name="Normal 5 78" xfId="690" xr:uid="{00000000-0005-0000-0000-00004D040000}"/>
    <cellStyle name="Normal 5 78 2" xfId="1473" xr:uid="{00000000-0005-0000-0000-00004E040000}"/>
    <cellStyle name="Normal 5 78 2 2" xfId="3039" xr:uid="{39E89DB9-BDF8-4BFF-9E17-8CC05C6A537C}"/>
    <cellStyle name="Normal 5 78 3" xfId="2256" xr:uid="{6DE489E3-6C4F-4411-AEAD-CF2F32638796}"/>
    <cellStyle name="Normal 5 79" xfId="699" xr:uid="{00000000-0005-0000-0000-00004F040000}"/>
    <cellStyle name="Normal 5 79 2" xfId="1482" xr:uid="{00000000-0005-0000-0000-000050040000}"/>
    <cellStyle name="Normal 5 79 2 2" xfId="3048" xr:uid="{7F87554C-47E8-488D-A1BB-8FE972803E1F}"/>
    <cellStyle name="Normal 5 79 3" xfId="2265" xr:uid="{D7E86BA3-6105-4F66-AFB4-F43735409DC6}"/>
    <cellStyle name="Normal 5 8" xfId="60" xr:uid="{00000000-0005-0000-0000-000051040000}"/>
    <cellStyle name="Normal 5 8 2" xfId="843" xr:uid="{00000000-0005-0000-0000-000052040000}"/>
    <cellStyle name="Normal 5 8 2 2" xfId="2409" xr:uid="{18C47A9E-DCDE-430D-BE0D-106995DE9846}"/>
    <cellStyle name="Normal 5 8 3" xfId="1626" xr:uid="{34F088AA-80F5-4CE1-AAAA-85D8A1DDFEB0}"/>
    <cellStyle name="Normal 5 80" xfId="708" xr:uid="{00000000-0005-0000-0000-000053040000}"/>
    <cellStyle name="Normal 5 80 2" xfId="1491" xr:uid="{00000000-0005-0000-0000-000054040000}"/>
    <cellStyle name="Normal 5 80 2 2" xfId="3057" xr:uid="{01956C61-E171-4071-B414-111D6BD39546}"/>
    <cellStyle name="Normal 5 80 3" xfId="2274" xr:uid="{8C715A95-67CF-4EB9-9044-1EA9B474EAD9}"/>
    <cellStyle name="Normal 5 81" xfId="717" xr:uid="{00000000-0005-0000-0000-000055040000}"/>
    <cellStyle name="Normal 5 81 2" xfId="1500" xr:uid="{00000000-0005-0000-0000-000056040000}"/>
    <cellStyle name="Normal 5 81 2 2" xfId="3066" xr:uid="{2EC10AD3-16E7-4BA3-8ACA-0E339FFA8B95}"/>
    <cellStyle name="Normal 5 81 3" xfId="2283" xr:uid="{3BAEB341-55F9-4C83-9FFE-7E808324A388}"/>
    <cellStyle name="Normal 5 82" xfId="726" xr:uid="{00000000-0005-0000-0000-000057040000}"/>
    <cellStyle name="Normal 5 82 2" xfId="1509" xr:uid="{00000000-0005-0000-0000-000058040000}"/>
    <cellStyle name="Normal 5 82 2 2" xfId="3075" xr:uid="{07F5CAEC-73C6-4D24-A85D-A9817BFE8DA5}"/>
    <cellStyle name="Normal 5 82 3" xfId="2292" xr:uid="{0DBFFBD5-31FF-4FE7-B057-CCE172391C20}"/>
    <cellStyle name="Normal 5 83" xfId="735" xr:uid="{00000000-0005-0000-0000-000059040000}"/>
    <cellStyle name="Normal 5 83 2" xfId="1518" xr:uid="{00000000-0005-0000-0000-00005A040000}"/>
    <cellStyle name="Normal 5 83 2 2" xfId="3084" xr:uid="{B0F1FB95-4607-4201-912A-0D041607699D}"/>
    <cellStyle name="Normal 5 83 3" xfId="2301" xr:uid="{1C869558-4B30-4DB7-8FD6-5C3757795E64}"/>
    <cellStyle name="Normal 5 84" xfId="744" xr:uid="{00000000-0005-0000-0000-00005B040000}"/>
    <cellStyle name="Normal 5 84 2" xfId="1527" xr:uid="{00000000-0005-0000-0000-00005C040000}"/>
    <cellStyle name="Normal 5 84 2 2" xfId="3093" xr:uid="{DE021469-4E51-49D2-92C5-12503BDFBFE1}"/>
    <cellStyle name="Normal 5 84 3" xfId="2310" xr:uid="{7C38290C-EB93-46D2-A3F0-1F1C2BC7DF83}"/>
    <cellStyle name="Normal 5 85" xfId="753" xr:uid="{00000000-0005-0000-0000-00005D040000}"/>
    <cellStyle name="Normal 5 85 2" xfId="1536" xr:uid="{00000000-0005-0000-0000-00005E040000}"/>
    <cellStyle name="Normal 5 85 2 2" xfId="3102" xr:uid="{7B054600-BCDE-4ED1-BDC6-3C3D31AB056E}"/>
    <cellStyle name="Normal 5 85 3" xfId="2319" xr:uid="{EAD3F7CB-201D-44FA-9323-FB82CF01A953}"/>
    <cellStyle name="Normal 5 86" xfId="763" xr:uid="{00000000-0005-0000-0000-00005F040000}"/>
    <cellStyle name="Normal 5 86 2" xfId="1546" xr:uid="{00000000-0005-0000-0000-000060040000}"/>
    <cellStyle name="Normal 5 86 2 2" xfId="3112" xr:uid="{68C8DC10-1D38-4629-AC0C-76B2195471B9}"/>
    <cellStyle name="Normal 5 86 3" xfId="2329" xr:uid="{5BA35D91-DEE7-48D6-8560-38B5FE3F2C57}"/>
    <cellStyle name="Normal 5 87" xfId="772" xr:uid="{00000000-0005-0000-0000-000061040000}"/>
    <cellStyle name="Normal 5 87 2" xfId="1555" xr:uid="{00000000-0005-0000-0000-000062040000}"/>
    <cellStyle name="Normal 5 87 2 2" xfId="3121" xr:uid="{83B24AB2-A007-4677-B882-ED4321D07B2D}"/>
    <cellStyle name="Normal 5 87 3" xfId="2338" xr:uid="{50F752C0-6994-4ECB-96DC-EA39A5A14E5E}"/>
    <cellStyle name="Normal 5 88" xfId="781" xr:uid="{00000000-0005-0000-0000-000063040000}"/>
    <cellStyle name="Normal 5 88 2" xfId="1564" xr:uid="{00000000-0005-0000-0000-000064040000}"/>
    <cellStyle name="Normal 5 88 2 2" xfId="3130" xr:uid="{755F02E9-B36F-4235-88D5-88CFB5616E98}"/>
    <cellStyle name="Normal 5 88 3" xfId="2347" xr:uid="{D8460C7C-B2E3-418F-A404-05E0BF98EDBB}"/>
    <cellStyle name="Normal 5 89" xfId="789" xr:uid="{00000000-0005-0000-0000-000065040000}"/>
    <cellStyle name="Normal 5 89 2" xfId="2355" xr:uid="{D12ED4F8-C193-47F1-A282-641C2AC8AD19}"/>
    <cellStyle name="Normal 5 9" xfId="69" xr:uid="{00000000-0005-0000-0000-000066040000}"/>
    <cellStyle name="Normal 5 9 2" xfId="852" xr:uid="{00000000-0005-0000-0000-000067040000}"/>
    <cellStyle name="Normal 5 9 2 2" xfId="2418" xr:uid="{5F302F6D-87D6-4D8D-987B-6E4EB6E05E45}"/>
    <cellStyle name="Normal 5 9 3" xfId="1635" xr:uid="{B3A8DFC3-A996-4EFC-9831-91955D9CDDF2}"/>
    <cellStyle name="Normal 5 90" xfId="1572" xr:uid="{A81FAD19-8F97-4928-B540-8B36B07B206F}"/>
    <cellStyle name="Normal 50" xfId="390" xr:uid="{00000000-0005-0000-0000-000068040000}"/>
    <cellStyle name="Normal 50 2" xfId="1173" xr:uid="{00000000-0005-0000-0000-000069040000}"/>
    <cellStyle name="Normal 50 2 2" xfId="2739" xr:uid="{0FADDE7D-7882-44D3-9119-A13F7FD302DD}"/>
    <cellStyle name="Normal 50 3" xfId="1956" xr:uid="{18AA5D6E-43D3-4EB4-8A63-B27419FD6692}"/>
    <cellStyle name="Normal 51" xfId="399" xr:uid="{00000000-0005-0000-0000-00006A040000}"/>
    <cellStyle name="Normal 51 2" xfId="1182" xr:uid="{00000000-0005-0000-0000-00006B040000}"/>
    <cellStyle name="Normal 51 2 2" xfId="2748" xr:uid="{EAE09E52-A06A-40B0-85C6-AEAD7A3D5FEB}"/>
    <cellStyle name="Normal 51 3" xfId="1965" xr:uid="{92DD71DD-63DE-4637-B0D8-E3ECDE6BC5CB}"/>
    <cellStyle name="Normal 52" xfId="408" xr:uid="{00000000-0005-0000-0000-00006C040000}"/>
    <cellStyle name="Normal 52 2" xfId="1191" xr:uid="{00000000-0005-0000-0000-00006D040000}"/>
    <cellStyle name="Normal 52 2 2" xfId="2757" xr:uid="{CA47054A-97E4-4723-9802-1347B2E46A40}"/>
    <cellStyle name="Normal 52 3" xfId="1974" xr:uid="{C027E58E-B7E7-43F5-8355-E8985BDCC577}"/>
    <cellStyle name="Normal 53" xfId="417" xr:uid="{00000000-0005-0000-0000-00006E040000}"/>
    <cellStyle name="Normal 53 2" xfId="1200" xr:uid="{00000000-0005-0000-0000-00006F040000}"/>
    <cellStyle name="Normal 53 2 2" xfId="2766" xr:uid="{C3B21B3B-02E8-4848-B10C-46A719B012A1}"/>
    <cellStyle name="Normal 53 3" xfId="1983" xr:uid="{41CC696D-F142-4348-9724-63209D91DB68}"/>
    <cellStyle name="Normal 54" xfId="426" xr:uid="{00000000-0005-0000-0000-000070040000}"/>
    <cellStyle name="Normal 54 2" xfId="1209" xr:uid="{00000000-0005-0000-0000-000071040000}"/>
    <cellStyle name="Normal 54 2 2" xfId="2775" xr:uid="{5C87FAC3-4E00-4EED-B837-B81E4F989629}"/>
    <cellStyle name="Normal 54 3" xfId="1992" xr:uid="{3FD06BA8-9D1B-4D97-8134-AC3A7082FA32}"/>
    <cellStyle name="Normal 55" xfId="435" xr:uid="{00000000-0005-0000-0000-000072040000}"/>
    <cellStyle name="Normal 55 2" xfId="1218" xr:uid="{00000000-0005-0000-0000-000073040000}"/>
    <cellStyle name="Normal 55 2 2" xfId="2784" xr:uid="{316E27CC-516B-4F0D-8173-23ED896A1516}"/>
    <cellStyle name="Normal 55 3" xfId="2001" xr:uid="{9E8369B2-9BD6-4510-8796-A4CF38BC8DEB}"/>
    <cellStyle name="Normal 56" xfId="444" xr:uid="{00000000-0005-0000-0000-000074040000}"/>
    <cellStyle name="Normal 56 2" xfId="1227" xr:uid="{00000000-0005-0000-0000-000075040000}"/>
    <cellStyle name="Normal 56 2 2" xfId="2793" xr:uid="{5F4C0BE5-0CA7-4754-A301-23304DCF8391}"/>
    <cellStyle name="Normal 56 3" xfId="2010" xr:uid="{95028593-6DAA-48C4-9821-70FDB44B70C4}"/>
    <cellStyle name="Normal 57" xfId="453" xr:uid="{00000000-0005-0000-0000-000076040000}"/>
    <cellStyle name="Normal 57 2" xfId="1236" xr:uid="{00000000-0005-0000-0000-000077040000}"/>
    <cellStyle name="Normal 57 2 2" xfId="2802" xr:uid="{2876B012-42CE-4BDF-8243-4F3159985866}"/>
    <cellStyle name="Normal 57 3" xfId="2019" xr:uid="{6A362935-4D92-4CE2-A4C0-1453A0638B01}"/>
    <cellStyle name="Normal 58" xfId="462" xr:uid="{00000000-0005-0000-0000-000078040000}"/>
    <cellStyle name="Normal 58 2" xfId="1245" xr:uid="{00000000-0005-0000-0000-000079040000}"/>
    <cellStyle name="Normal 58 2 2" xfId="2811" xr:uid="{F7E1CF73-FED3-4D6F-BA4B-DC5113E95A23}"/>
    <cellStyle name="Normal 58 3" xfId="2028" xr:uid="{35328920-79D2-4D04-ACC7-F6C385394594}"/>
    <cellStyle name="Normal 59" xfId="471" xr:uid="{00000000-0005-0000-0000-00007A040000}"/>
    <cellStyle name="Normal 59 2" xfId="1254" xr:uid="{00000000-0005-0000-0000-00007B040000}"/>
    <cellStyle name="Normal 59 2 2" xfId="2820" xr:uid="{1B657430-9C75-4D43-A9E0-9D375F1DE869}"/>
    <cellStyle name="Normal 59 3" xfId="2037" xr:uid="{D93A04EE-6430-4F5B-90BF-1D295FB94EC5}"/>
    <cellStyle name="Normal 6" xfId="6" xr:uid="{00000000-0005-0000-0000-00007C040000}"/>
    <cellStyle name="Normal 6 10" xfId="79" xr:uid="{00000000-0005-0000-0000-00007D040000}"/>
    <cellStyle name="Normal 6 10 2" xfId="862" xr:uid="{00000000-0005-0000-0000-00007E040000}"/>
    <cellStyle name="Normal 6 10 2 2" xfId="2428" xr:uid="{5826DE0D-8348-47E9-BFF2-F7FA3615B087}"/>
    <cellStyle name="Normal 6 10 3" xfId="1645" xr:uid="{DF351B5B-0480-4AA6-8BED-A02411FC39D7}"/>
    <cellStyle name="Normal 6 11" xfId="88" xr:uid="{00000000-0005-0000-0000-00007F040000}"/>
    <cellStyle name="Normal 6 11 2" xfId="871" xr:uid="{00000000-0005-0000-0000-000080040000}"/>
    <cellStyle name="Normal 6 11 2 2" xfId="2437" xr:uid="{BDF75283-EFEE-4099-B711-ADAE8E8BC238}"/>
    <cellStyle name="Normal 6 11 3" xfId="1654" xr:uid="{3519B30F-0D3B-4D47-A269-B6B2FE15B602}"/>
    <cellStyle name="Normal 6 12" xfId="97" xr:uid="{00000000-0005-0000-0000-000081040000}"/>
    <cellStyle name="Normal 6 12 2" xfId="880" xr:uid="{00000000-0005-0000-0000-000082040000}"/>
    <cellStyle name="Normal 6 12 2 2" xfId="2446" xr:uid="{E3088917-058F-435B-A1D1-4263BC2F59E7}"/>
    <cellStyle name="Normal 6 12 3" xfId="1663" xr:uid="{9F20165C-FD26-4CBC-B7D8-8637A4D6DBFB}"/>
    <cellStyle name="Normal 6 13" xfId="106" xr:uid="{00000000-0005-0000-0000-000083040000}"/>
    <cellStyle name="Normal 6 13 2" xfId="889" xr:uid="{00000000-0005-0000-0000-000084040000}"/>
    <cellStyle name="Normal 6 13 2 2" xfId="2455" xr:uid="{E40AD9CE-DEC4-4815-9829-7E96E089CB29}"/>
    <cellStyle name="Normal 6 13 3" xfId="1672" xr:uid="{8AFD6C06-074A-4B3A-9E6B-0C2190778CEA}"/>
    <cellStyle name="Normal 6 14" xfId="115" xr:uid="{00000000-0005-0000-0000-000085040000}"/>
    <cellStyle name="Normal 6 14 2" xfId="898" xr:uid="{00000000-0005-0000-0000-000086040000}"/>
    <cellStyle name="Normal 6 14 2 2" xfId="2464" xr:uid="{B6D6C412-4742-4D19-8BF1-67C3517BF92C}"/>
    <cellStyle name="Normal 6 14 3" xfId="1681" xr:uid="{133A60C9-F2EB-4C24-A91F-F9F9316890BA}"/>
    <cellStyle name="Normal 6 15" xfId="124" xr:uid="{00000000-0005-0000-0000-000087040000}"/>
    <cellStyle name="Normal 6 15 2" xfId="907" xr:uid="{00000000-0005-0000-0000-000088040000}"/>
    <cellStyle name="Normal 6 15 2 2" xfId="2473" xr:uid="{6B2377E0-52EF-4F1F-BB5E-32BD14F7FF6A}"/>
    <cellStyle name="Normal 6 15 3" xfId="1690" xr:uid="{7AAA8556-3DBB-4A3E-98E8-E7066469CB22}"/>
    <cellStyle name="Normal 6 16" xfId="133" xr:uid="{00000000-0005-0000-0000-000089040000}"/>
    <cellStyle name="Normal 6 16 2" xfId="916" xr:uid="{00000000-0005-0000-0000-00008A040000}"/>
    <cellStyle name="Normal 6 16 2 2" xfId="2482" xr:uid="{DE567885-41C2-4D38-B4BF-FC74D9184022}"/>
    <cellStyle name="Normal 6 16 3" xfId="1699" xr:uid="{E3280AC1-CC28-4993-B29D-48250C48829C}"/>
    <cellStyle name="Normal 6 17" xfId="142" xr:uid="{00000000-0005-0000-0000-00008B040000}"/>
    <cellStyle name="Normal 6 17 2" xfId="925" xr:uid="{00000000-0005-0000-0000-00008C040000}"/>
    <cellStyle name="Normal 6 17 2 2" xfId="2491" xr:uid="{7810C95F-1753-47EA-865F-296CC8048DBC}"/>
    <cellStyle name="Normal 6 17 3" xfId="1708" xr:uid="{AE43396A-9E32-4B2E-A7C1-0F0775A955DC}"/>
    <cellStyle name="Normal 6 18" xfId="151" xr:uid="{00000000-0005-0000-0000-00008D040000}"/>
    <cellStyle name="Normal 6 18 2" xfId="934" xr:uid="{00000000-0005-0000-0000-00008E040000}"/>
    <cellStyle name="Normal 6 18 2 2" xfId="2500" xr:uid="{E6B56D5B-F91A-4280-83EE-930A7575FB6A}"/>
    <cellStyle name="Normal 6 18 3" xfId="1717" xr:uid="{19E730E8-8961-4D47-ABEE-CA734E1141A4}"/>
    <cellStyle name="Normal 6 19" xfId="160" xr:uid="{00000000-0005-0000-0000-00008F040000}"/>
    <cellStyle name="Normal 6 19 2" xfId="943" xr:uid="{00000000-0005-0000-0000-000090040000}"/>
    <cellStyle name="Normal 6 19 2 2" xfId="2509" xr:uid="{DFE95E20-38E6-40A3-A3AB-1359AAB44BF7}"/>
    <cellStyle name="Normal 6 19 3" xfId="1726" xr:uid="{33071586-95AE-4C11-923F-E75CCBA0764B}"/>
    <cellStyle name="Normal 6 2" xfId="10" xr:uid="{00000000-0005-0000-0000-000091040000}"/>
    <cellStyle name="Normal 6 2 10" xfId="92" xr:uid="{00000000-0005-0000-0000-000092040000}"/>
    <cellStyle name="Normal 6 2 10 2" xfId="875" xr:uid="{00000000-0005-0000-0000-000093040000}"/>
    <cellStyle name="Normal 6 2 10 2 2" xfId="2441" xr:uid="{9DE7656C-71D4-443E-86FE-A1A401A0DEED}"/>
    <cellStyle name="Normal 6 2 10 3" xfId="1658" xr:uid="{25A6B648-7961-494B-8D64-CACD12263580}"/>
    <cellStyle name="Normal 6 2 11" xfId="101" xr:uid="{00000000-0005-0000-0000-000094040000}"/>
    <cellStyle name="Normal 6 2 11 2" xfId="884" xr:uid="{00000000-0005-0000-0000-000095040000}"/>
    <cellStyle name="Normal 6 2 11 2 2" xfId="2450" xr:uid="{F1FD929A-FBCA-4776-A7AD-1B604D9D1184}"/>
    <cellStyle name="Normal 6 2 11 3" xfId="1667" xr:uid="{F8014B10-F928-4C24-AB24-D64DB1CBCA76}"/>
    <cellStyle name="Normal 6 2 12" xfId="110" xr:uid="{00000000-0005-0000-0000-000096040000}"/>
    <cellStyle name="Normal 6 2 12 2" xfId="893" xr:uid="{00000000-0005-0000-0000-000097040000}"/>
    <cellStyle name="Normal 6 2 12 2 2" xfId="2459" xr:uid="{76EFD2E4-BF76-41E5-BB5D-AE7758FF711E}"/>
    <cellStyle name="Normal 6 2 12 3" xfId="1676" xr:uid="{E1C7BDC7-8765-4048-8954-B56C17D5CE76}"/>
    <cellStyle name="Normal 6 2 13" xfId="119" xr:uid="{00000000-0005-0000-0000-000098040000}"/>
    <cellStyle name="Normal 6 2 13 2" xfId="902" xr:uid="{00000000-0005-0000-0000-000099040000}"/>
    <cellStyle name="Normal 6 2 13 2 2" xfId="2468" xr:uid="{E4D28600-4F0F-481E-B5D2-C5D72E11ECB3}"/>
    <cellStyle name="Normal 6 2 13 3" xfId="1685" xr:uid="{F2ABC02D-3118-4340-81CE-E5EBF3A45915}"/>
    <cellStyle name="Normal 6 2 14" xfId="128" xr:uid="{00000000-0005-0000-0000-00009A040000}"/>
    <cellStyle name="Normal 6 2 14 2" xfId="911" xr:uid="{00000000-0005-0000-0000-00009B040000}"/>
    <cellStyle name="Normal 6 2 14 2 2" xfId="2477" xr:uid="{0EC7B9A7-81E0-4E45-811D-BA21D473BED8}"/>
    <cellStyle name="Normal 6 2 14 3" xfId="1694" xr:uid="{1F4BA217-5C4C-4579-A779-6D72D8036678}"/>
    <cellStyle name="Normal 6 2 15" xfId="137" xr:uid="{00000000-0005-0000-0000-00009C040000}"/>
    <cellStyle name="Normal 6 2 15 2" xfId="920" xr:uid="{00000000-0005-0000-0000-00009D040000}"/>
    <cellStyle name="Normal 6 2 15 2 2" xfId="2486" xr:uid="{49824266-6CD5-43A4-A08A-EFB216A73BE2}"/>
    <cellStyle name="Normal 6 2 15 3" xfId="1703" xr:uid="{D5E0F3F7-314A-4E82-9F03-BD1ED60C235F}"/>
    <cellStyle name="Normal 6 2 16" xfId="146" xr:uid="{00000000-0005-0000-0000-00009E040000}"/>
    <cellStyle name="Normal 6 2 16 2" xfId="929" xr:uid="{00000000-0005-0000-0000-00009F040000}"/>
    <cellStyle name="Normal 6 2 16 2 2" xfId="2495" xr:uid="{9E2B4B0A-6A25-4C0C-81E8-10E3E15A8387}"/>
    <cellStyle name="Normal 6 2 16 3" xfId="1712" xr:uid="{34C476C5-BC53-462D-A587-F1C6D386EA42}"/>
    <cellStyle name="Normal 6 2 17" xfId="155" xr:uid="{00000000-0005-0000-0000-0000A0040000}"/>
    <cellStyle name="Normal 6 2 17 2" xfId="938" xr:uid="{00000000-0005-0000-0000-0000A1040000}"/>
    <cellStyle name="Normal 6 2 17 2 2" xfId="2504" xr:uid="{A9C97A03-A109-4700-90A3-D09BC9356321}"/>
    <cellStyle name="Normal 6 2 17 3" xfId="1721" xr:uid="{A317F484-F2DD-4984-9DCF-AD0447756A11}"/>
    <cellStyle name="Normal 6 2 18" xfId="164" xr:uid="{00000000-0005-0000-0000-0000A2040000}"/>
    <cellStyle name="Normal 6 2 18 2" xfId="947" xr:uid="{00000000-0005-0000-0000-0000A3040000}"/>
    <cellStyle name="Normal 6 2 18 2 2" xfId="2513" xr:uid="{871D79B6-4510-4FE3-BBB0-3F49ADCA95B0}"/>
    <cellStyle name="Normal 6 2 18 3" xfId="1730" xr:uid="{95245F72-E073-4DD7-892F-1CD1E3B46BF4}"/>
    <cellStyle name="Normal 6 2 19" xfId="173" xr:uid="{00000000-0005-0000-0000-0000A4040000}"/>
    <cellStyle name="Normal 6 2 19 2" xfId="956" xr:uid="{00000000-0005-0000-0000-0000A5040000}"/>
    <cellStyle name="Normal 6 2 19 2 2" xfId="2522" xr:uid="{F37E71C3-630B-4A7B-BF28-ADC006BE0C53}"/>
    <cellStyle name="Normal 6 2 19 3" xfId="1739" xr:uid="{382F3ABF-F3DC-4C7A-9322-4C18C5210D58}"/>
    <cellStyle name="Normal 6 2 2" xfId="20" xr:uid="{00000000-0005-0000-0000-0000A6040000}"/>
    <cellStyle name="Normal 6 2 2 2" xfId="803" xr:uid="{00000000-0005-0000-0000-0000A7040000}"/>
    <cellStyle name="Normal 6 2 2 2 2" xfId="2369" xr:uid="{E515F92B-B0FE-44E6-B3A9-37AA731AE550}"/>
    <cellStyle name="Normal 6 2 2 3" xfId="1586" xr:uid="{BC806EA1-A20A-42DF-899C-1DD9242DF8B9}"/>
    <cellStyle name="Normal 6 2 20" xfId="182" xr:uid="{00000000-0005-0000-0000-0000A8040000}"/>
    <cellStyle name="Normal 6 2 20 2" xfId="965" xr:uid="{00000000-0005-0000-0000-0000A9040000}"/>
    <cellStyle name="Normal 6 2 20 2 2" xfId="2531" xr:uid="{92670865-16BA-4B78-952C-1EEC1A073F8D}"/>
    <cellStyle name="Normal 6 2 20 3" xfId="1748" xr:uid="{7CF380BD-706F-4810-A47F-E6F9B64FD191}"/>
    <cellStyle name="Normal 6 2 21" xfId="191" xr:uid="{00000000-0005-0000-0000-0000AA040000}"/>
    <cellStyle name="Normal 6 2 21 2" xfId="974" xr:uid="{00000000-0005-0000-0000-0000AB040000}"/>
    <cellStyle name="Normal 6 2 21 2 2" xfId="2540" xr:uid="{B2D13ABD-B53C-4B83-BD6A-17E86645C62D}"/>
    <cellStyle name="Normal 6 2 21 3" xfId="1757" xr:uid="{D94AFAAA-3C2C-464C-89A1-5AAED86283AE}"/>
    <cellStyle name="Normal 6 2 22" xfId="200" xr:uid="{00000000-0005-0000-0000-0000AC040000}"/>
    <cellStyle name="Normal 6 2 22 2" xfId="983" xr:uid="{00000000-0005-0000-0000-0000AD040000}"/>
    <cellStyle name="Normal 6 2 22 2 2" xfId="2549" xr:uid="{D9908D25-9E07-45C3-8740-26C96B9EEAFE}"/>
    <cellStyle name="Normal 6 2 22 3" xfId="1766" xr:uid="{922B0396-72BF-48A9-88AC-536C93AE5BE9}"/>
    <cellStyle name="Normal 6 2 23" xfId="209" xr:uid="{00000000-0005-0000-0000-0000AE040000}"/>
    <cellStyle name="Normal 6 2 23 2" xfId="992" xr:uid="{00000000-0005-0000-0000-0000AF040000}"/>
    <cellStyle name="Normal 6 2 23 2 2" xfId="2558" xr:uid="{F7FF82BC-0F99-4A1D-A25E-BF67C0086EFB}"/>
    <cellStyle name="Normal 6 2 23 3" xfId="1775" xr:uid="{01D35429-A06C-484B-94ED-E1D67D8B3629}"/>
    <cellStyle name="Normal 6 2 24" xfId="218" xr:uid="{00000000-0005-0000-0000-0000B0040000}"/>
    <cellStyle name="Normal 6 2 24 2" xfId="1001" xr:uid="{00000000-0005-0000-0000-0000B1040000}"/>
    <cellStyle name="Normal 6 2 24 2 2" xfId="2567" xr:uid="{A9132B22-C048-46D7-8FC6-5B4C43FA251A}"/>
    <cellStyle name="Normal 6 2 24 3" xfId="1784" xr:uid="{1124BDBD-6665-4C5E-AB78-115C070619C0}"/>
    <cellStyle name="Normal 6 2 25" xfId="227" xr:uid="{00000000-0005-0000-0000-0000B2040000}"/>
    <cellStyle name="Normal 6 2 25 2" xfId="1010" xr:uid="{00000000-0005-0000-0000-0000B3040000}"/>
    <cellStyle name="Normal 6 2 25 2 2" xfId="2576" xr:uid="{4B1D8A63-6515-4D6A-BBC1-666695D64323}"/>
    <cellStyle name="Normal 6 2 25 3" xfId="1793" xr:uid="{C8E9F118-0CCF-4E3A-8A78-FD10B655F2D5}"/>
    <cellStyle name="Normal 6 2 26" xfId="236" xr:uid="{00000000-0005-0000-0000-0000B4040000}"/>
    <cellStyle name="Normal 6 2 26 2" xfId="1019" xr:uid="{00000000-0005-0000-0000-0000B5040000}"/>
    <cellStyle name="Normal 6 2 26 2 2" xfId="2585" xr:uid="{6FF5B843-024B-4876-9139-C99060212E96}"/>
    <cellStyle name="Normal 6 2 26 3" xfId="1802" xr:uid="{A005C801-AECF-4D30-BD8C-EE8E26DA4264}"/>
    <cellStyle name="Normal 6 2 27" xfId="245" xr:uid="{00000000-0005-0000-0000-0000B6040000}"/>
    <cellStyle name="Normal 6 2 27 2" xfId="1028" xr:uid="{00000000-0005-0000-0000-0000B7040000}"/>
    <cellStyle name="Normal 6 2 27 2 2" xfId="2594" xr:uid="{5AE2A978-D926-4547-AF7E-05D3DDA21586}"/>
    <cellStyle name="Normal 6 2 27 3" xfId="1811" xr:uid="{61CDEB37-467A-496F-BD1A-0CDEF18BF701}"/>
    <cellStyle name="Normal 6 2 28" xfId="254" xr:uid="{00000000-0005-0000-0000-0000B8040000}"/>
    <cellStyle name="Normal 6 2 28 2" xfId="1037" xr:uid="{00000000-0005-0000-0000-0000B9040000}"/>
    <cellStyle name="Normal 6 2 28 2 2" xfId="2603" xr:uid="{06D4ADD6-F374-452B-A2E1-8F52EFA1EB02}"/>
    <cellStyle name="Normal 6 2 28 3" xfId="1820" xr:uid="{C014E1A2-1A2B-4660-8558-EA6B1FABF102}"/>
    <cellStyle name="Normal 6 2 29" xfId="263" xr:uid="{00000000-0005-0000-0000-0000BA040000}"/>
    <cellStyle name="Normal 6 2 29 2" xfId="1046" xr:uid="{00000000-0005-0000-0000-0000BB040000}"/>
    <cellStyle name="Normal 6 2 29 2 2" xfId="2612" xr:uid="{422809DB-F122-4669-B250-6E595CAAFF55}"/>
    <cellStyle name="Normal 6 2 29 3" xfId="1829" xr:uid="{777F8BB0-9649-41F9-90D7-13C1BFFF1A93}"/>
    <cellStyle name="Normal 6 2 3" xfId="29" xr:uid="{00000000-0005-0000-0000-0000BC040000}"/>
    <cellStyle name="Normal 6 2 3 2" xfId="812" xr:uid="{00000000-0005-0000-0000-0000BD040000}"/>
    <cellStyle name="Normal 6 2 3 2 2" xfId="2378" xr:uid="{604BB92D-EBF9-4EBF-AF1E-11D2892CC714}"/>
    <cellStyle name="Normal 6 2 3 3" xfId="1595" xr:uid="{C8447A25-6F89-43BC-BBCC-112D2255119D}"/>
    <cellStyle name="Normal 6 2 30" xfId="272" xr:uid="{00000000-0005-0000-0000-0000BE040000}"/>
    <cellStyle name="Normal 6 2 30 2" xfId="1055" xr:uid="{00000000-0005-0000-0000-0000BF040000}"/>
    <cellStyle name="Normal 6 2 30 2 2" xfId="2621" xr:uid="{E2C9DACF-38FC-4BBE-98EC-5BEBC2F692CA}"/>
    <cellStyle name="Normal 6 2 30 3" xfId="1838" xr:uid="{3E3A48C7-C31B-49F4-A082-90F54E812582}"/>
    <cellStyle name="Normal 6 2 31" xfId="281" xr:uid="{00000000-0005-0000-0000-0000C0040000}"/>
    <cellStyle name="Normal 6 2 31 2" xfId="1064" xr:uid="{00000000-0005-0000-0000-0000C1040000}"/>
    <cellStyle name="Normal 6 2 31 2 2" xfId="2630" xr:uid="{9F1C8D0B-6100-41D3-BA82-898CABCC205A}"/>
    <cellStyle name="Normal 6 2 31 3" xfId="1847" xr:uid="{0EE9B097-4838-4FC5-9C05-FCC0BA90F1AE}"/>
    <cellStyle name="Normal 6 2 32" xfId="290" xr:uid="{00000000-0005-0000-0000-0000C2040000}"/>
    <cellStyle name="Normal 6 2 32 2" xfId="1073" xr:uid="{00000000-0005-0000-0000-0000C3040000}"/>
    <cellStyle name="Normal 6 2 32 2 2" xfId="2639" xr:uid="{08C32E42-6B0E-47AE-9853-A3B671D9F427}"/>
    <cellStyle name="Normal 6 2 32 3" xfId="1856" xr:uid="{66CD3036-AE8B-4911-BC08-240F6B0EDBC1}"/>
    <cellStyle name="Normal 6 2 33" xfId="299" xr:uid="{00000000-0005-0000-0000-0000C4040000}"/>
    <cellStyle name="Normal 6 2 33 2" xfId="1082" xr:uid="{00000000-0005-0000-0000-0000C5040000}"/>
    <cellStyle name="Normal 6 2 33 2 2" xfId="2648" xr:uid="{6627AB23-8C94-41E4-8396-746816967431}"/>
    <cellStyle name="Normal 6 2 33 3" xfId="1865" xr:uid="{FDB48684-718F-4340-90F7-F205B67D5C42}"/>
    <cellStyle name="Normal 6 2 34" xfId="308" xr:uid="{00000000-0005-0000-0000-0000C6040000}"/>
    <cellStyle name="Normal 6 2 34 2" xfId="1091" xr:uid="{00000000-0005-0000-0000-0000C7040000}"/>
    <cellStyle name="Normal 6 2 34 2 2" xfId="2657" xr:uid="{65A708B2-6595-4115-B2E1-7CD0DE63D80F}"/>
    <cellStyle name="Normal 6 2 34 3" xfId="1874" xr:uid="{B172DE8C-7CEB-44FE-8CC1-C3635EDECA2D}"/>
    <cellStyle name="Normal 6 2 35" xfId="317" xr:uid="{00000000-0005-0000-0000-0000C8040000}"/>
    <cellStyle name="Normal 6 2 35 2" xfId="1100" xr:uid="{00000000-0005-0000-0000-0000C9040000}"/>
    <cellStyle name="Normal 6 2 35 2 2" xfId="2666" xr:uid="{7702B855-8459-41DD-A2F1-BA58860A78DC}"/>
    <cellStyle name="Normal 6 2 35 3" xfId="1883" xr:uid="{64BE2D0E-28ED-41B7-B72E-EFB15A1C0859}"/>
    <cellStyle name="Normal 6 2 36" xfId="326" xr:uid="{00000000-0005-0000-0000-0000CA040000}"/>
    <cellStyle name="Normal 6 2 36 2" xfId="1109" xr:uid="{00000000-0005-0000-0000-0000CB040000}"/>
    <cellStyle name="Normal 6 2 36 2 2" xfId="2675" xr:uid="{5510C5BC-2BEC-41F2-BA82-1365930669F2}"/>
    <cellStyle name="Normal 6 2 36 3" xfId="1892" xr:uid="{DF70A120-A81B-4F50-95E8-7D5A309D7963}"/>
    <cellStyle name="Normal 6 2 37" xfId="335" xr:uid="{00000000-0005-0000-0000-0000CC040000}"/>
    <cellStyle name="Normal 6 2 37 2" xfId="1118" xr:uid="{00000000-0005-0000-0000-0000CD040000}"/>
    <cellStyle name="Normal 6 2 37 2 2" xfId="2684" xr:uid="{62538E21-1F5D-4B37-8CEB-8D49EB501E0A}"/>
    <cellStyle name="Normal 6 2 37 3" xfId="1901" xr:uid="{7C525686-B11A-46D9-8440-438E69604862}"/>
    <cellStyle name="Normal 6 2 38" xfId="344" xr:uid="{00000000-0005-0000-0000-0000CE040000}"/>
    <cellStyle name="Normal 6 2 38 2" xfId="1127" xr:uid="{00000000-0005-0000-0000-0000CF040000}"/>
    <cellStyle name="Normal 6 2 38 2 2" xfId="2693" xr:uid="{F05E80A5-8608-42A6-A791-9218C0A18725}"/>
    <cellStyle name="Normal 6 2 38 3" xfId="1910" xr:uid="{3CE61BA9-F751-4A36-BB39-BA7080DDCB9F}"/>
    <cellStyle name="Normal 6 2 39" xfId="353" xr:uid="{00000000-0005-0000-0000-0000D0040000}"/>
    <cellStyle name="Normal 6 2 39 2" xfId="1136" xr:uid="{00000000-0005-0000-0000-0000D1040000}"/>
    <cellStyle name="Normal 6 2 39 2 2" xfId="2702" xr:uid="{E592881F-E693-4C34-A50D-43298096339B}"/>
    <cellStyle name="Normal 6 2 39 3" xfId="1919" xr:uid="{35314E72-7801-4009-8DB0-37DA7C76F783}"/>
    <cellStyle name="Normal 6 2 4" xfId="38" xr:uid="{00000000-0005-0000-0000-0000D2040000}"/>
    <cellStyle name="Normal 6 2 4 2" xfId="821" xr:uid="{00000000-0005-0000-0000-0000D3040000}"/>
    <cellStyle name="Normal 6 2 4 2 2" xfId="2387" xr:uid="{C1DF1D42-6F50-4FF8-9167-63FEA2ACC6B9}"/>
    <cellStyle name="Normal 6 2 4 3" xfId="1604" xr:uid="{C4691D30-BC9E-4F4F-9964-917958C53F33}"/>
    <cellStyle name="Normal 6 2 40" xfId="362" xr:uid="{00000000-0005-0000-0000-0000D4040000}"/>
    <cellStyle name="Normal 6 2 40 2" xfId="1145" xr:uid="{00000000-0005-0000-0000-0000D5040000}"/>
    <cellStyle name="Normal 6 2 40 2 2" xfId="2711" xr:uid="{71A57F8C-42EC-4884-B7E1-F9EE475E00EE}"/>
    <cellStyle name="Normal 6 2 40 3" xfId="1928" xr:uid="{B01CE842-430B-4BC0-9EF6-388C6A54DE93}"/>
    <cellStyle name="Normal 6 2 41" xfId="371" xr:uid="{00000000-0005-0000-0000-0000D6040000}"/>
    <cellStyle name="Normal 6 2 41 2" xfId="1154" xr:uid="{00000000-0005-0000-0000-0000D7040000}"/>
    <cellStyle name="Normal 6 2 41 2 2" xfId="2720" xr:uid="{0B523CEB-873B-4333-8BC7-4583794BD60D}"/>
    <cellStyle name="Normal 6 2 41 3" xfId="1937" xr:uid="{64BB2B55-C30A-44D0-93F7-F34EEE399B56}"/>
    <cellStyle name="Normal 6 2 42" xfId="380" xr:uid="{00000000-0005-0000-0000-0000D8040000}"/>
    <cellStyle name="Normal 6 2 42 2" xfId="1163" xr:uid="{00000000-0005-0000-0000-0000D9040000}"/>
    <cellStyle name="Normal 6 2 42 2 2" xfId="2729" xr:uid="{3E008AC4-173D-4B91-A3DA-20B9015EC28F}"/>
    <cellStyle name="Normal 6 2 42 3" xfId="1946" xr:uid="{B6F9F703-0394-4126-8509-F2499EB768E5}"/>
    <cellStyle name="Normal 6 2 43" xfId="389" xr:uid="{00000000-0005-0000-0000-0000DA040000}"/>
    <cellStyle name="Normal 6 2 43 2" xfId="1172" xr:uid="{00000000-0005-0000-0000-0000DB040000}"/>
    <cellStyle name="Normal 6 2 43 2 2" xfId="2738" xr:uid="{1B5BFCF6-0327-4BF1-A285-B83A23BFF873}"/>
    <cellStyle name="Normal 6 2 43 3" xfId="1955" xr:uid="{FF729F9F-9AD6-4BDA-8F53-CAB75223AC78}"/>
    <cellStyle name="Normal 6 2 44" xfId="398" xr:uid="{00000000-0005-0000-0000-0000DC040000}"/>
    <cellStyle name="Normal 6 2 44 2" xfId="1181" xr:uid="{00000000-0005-0000-0000-0000DD040000}"/>
    <cellStyle name="Normal 6 2 44 2 2" xfId="2747" xr:uid="{CFE27288-259D-4476-9EE2-D14C0D11536F}"/>
    <cellStyle name="Normal 6 2 44 3" xfId="1964" xr:uid="{0A3D50E8-6853-4674-9B9D-9BF222E9C9CE}"/>
    <cellStyle name="Normal 6 2 45" xfId="407" xr:uid="{00000000-0005-0000-0000-0000DE040000}"/>
    <cellStyle name="Normal 6 2 45 2" xfId="1190" xr:uid="{00000000-0005-0000-0000-0000DF040000}"/>
    <cellStyle name="Normal 6 2 45 2 2" xfId="2756" xr:uid="{4F56592B-C27C-45D5-B0D0-1095E3B043E2}"/>
    <cellStyle name="Normal 6 2 45 3" xfId="1973" xr:uid="{B2DB0222-5D34-46BF-A56B-8E36A4E369AE}"/>
    <cellStyle name="Normal 6 2 46" xfId="416" xr:uid="{00000000-0005-0000-0000-0000E0040000}"/>
    <cellStyle name="Normal 6 2 46 2" xfId="1199" xr:uid="{00000000-0005-0000-0000-0000E1040000}"/>
    <cellStyle name="Normal 6 2 46 2 2" xfId="2765" xr:uid="{2AAFF353-F0FD-4FCB-B199-1B1C4D11BFF5}"/>
    <cellStyle name="Normal 6 2 46 3" xfId="1982" xr:uid="{444E8EB3-0E0F-457F-8A69-F42E0FFC40C9}"/>
    <cellStyle name="Normal 6 2 47" xfId="425" xr:uid="{00000000-0005-0000-0000-0000E2040000}"/>
    <cellStyle name="Normal 6 2 47 2" xfId="1208" xr:uid="{00000000-0005-0000-0000-0000E3040000}"/>
    <cellStyle name="Normal 6 2 47 2 2" xfId="2774" xr:uid="{5A93A82A-5C4B-46EB-B74B-3A42D8536FFC}"/>
    <cellStyle name="Normal 6 2 47 3" xfId="1991" xr:uid="{1BCB3C67-EECA-4E2B-854E-F0B2608EF94D}"/>
    <cellStyle name="Normal 6 2 48" xfId="434" xr:uid="{00000000-0005-0000-0000-0000E4040000}"/>
    <cellStyle name="Normal 6 2 48 2" xfId="1217" xr:uid="{00000000-0005-0000-0000-0000E5040000}"/>
    <cellStyle name="Normal 6 2 48 2 2" xfId="2783" xr:uid="{139C54CA-0AA7-456D-A201-0CD93A5EA137}"/>
    <cellStyle name="Normal 6 2 48 3" xfId="2000" xr:uid="{889AF070-C145-46C5-8D68-7CFC80362FF5}"/>
    <cellStyle name="Normal 6 2 49" xfId="443" xr:uid="{00000000-0005-0000-0000-0000E6040000}"/>
    <cellStyle name="Normal 6 2 49 2" xfId="1226" xr:uid="{00000000-0005-0000-0000-0000E7040000}"/>
    <cellStyle name="Normal 6 2 49 2 2" xfId="2792" xr:uid="{E4D40452-420E-4C42-B13B-A9726030813A}"/>
    <cellStyle name="Normal 6 2 49 3" xfId="2009" xr:uid="{F47995B1-6181-4ED8-8E89-9EDE5B7721D2}"/>
    <cellStyle name="Normal 6 2 5" xfId="47" xr:uid="{00000000-0005-0000-0000-0000E8040000}"/>
    <cellStyle name="Normal 6 2 5 2" xfId="830" xr:uid="{00000000-0005-0000-0000-0000E9040000}"/>
    <cellStyle name="Normal 6 2 5 2 2" xfId="2396" xr:uid="{15070B8C-2E4B-41B7-85B5-5D038F672D56}"/>
    <cellStyle name="Normal 6 2 5 3" xfId="1613" xr:uid="{45F34B31-4670-45DA-930B-D19C0E90001D}"/>
    <cellStyle name="Normal 6 2 50" xfId="452" xr:uid="{00000000-0005-0000-0000-0000EA040000}"/>
    <cellStyle name="Normal 6 2 50 2" xfId="1235" xr:uid="{00000000-0005-0000-0000-0000EB040000}"/>
    <cellStyle name="Normal 6 2 50 2 2" xfId="2801" xr:uid="{C492D2DF-CEC0-4746-9E17-2F6D21CEE780}"/>
    <cellStyle name="Normal 6 2 50 3" xfId="2018" xr:uid="{482F4CB5-261C-42FA-BBE9-29AFE18010F7}"/>
    <cellStyle name="Normal 6 2 51" xfId="461" xr:uid="{00000000-0005-0000-0000-0000EC040000}"/>
    <cellStyle name="Normal 6 2 51 2" xfId="1244" xr:uid="{00000000-0005-0000-0000-0000ED040000}"/>
    <cellStyle name="Normal 6 2 51 2 2" xfId="2810" xr:uid="{DE4AD891-9DB1-4308-BA50-B562949714C8}"/>
    <cellStyle name="Normal 6 2 51 3" xfId="2027" xr:uid="{39CB7E08-20FA-42F5-A773-6695728DAACE}"/>
    <cellStyle name="Normal 6 2 52" xfId="470" xr:uid="{00000000-0005-0000-0000-0000EE040000}"/>
    <cellStyle name="Normal 6 2 52 2" xfId="1253" xr:uid="{00000000-0005-0000-0000-0000EF040000}"/>
    <cellStyle name="Normal 6 2 52 2 2" xfId="2819" xr:uid="{35DCFB7C-88AC-45AD-A784-D7DDAD3974C1}"/>
    <cellStyle name="Normal 6 2 52 3" xfId="2036" xr:uid="{7C7DE747-D265-4B6C-84C8-26A4824BF7DD}"/>
    <cellStyle name="Normal 6 2 53" xfId="479" xr:uid="{00000000-0005-0000-0000-0000F0040000}"/>
    <cellStyle name="Normal 6 2 53 2" xfId="1262" xr:uid="{00000000-0005-0000-0000-0000F1040000}"/>
    <cellStyle name="Normal 6 2 53 2 2" xfId="2828" xr:uid="{375677BC-BE46-408F-98C8-58964B8B5125}"/>
    <cellStyle name="Normal 6 2 53 3" xfId="2045" xr:uid="{EB5AEFA5-EC7F-42A0-99B9-CCFA6CB663ED}"/>
    <cellStyle name="Normal 6 2 54" xfId="488" xr:uid="{00000000-0005-0000-0000-0000F2040000}"/>
    <cellStyle name="Normal 6 2 54 2" xfId="1271" xr:uid="{00000000-0005-0000-0000-0000F3040000}"/>
    <cellStyle name="Normal 6 2 54 2 2" xfId="2837" xr:uid="{258A1D34-C9FC-43D1-A2EB-3923ACEB801B}"/>
    <cellStyle name="Normal 6 2 54 3" xfId="2054" xr:uid="{CB5B71BD-2F93-4104-9834-867527A9A5ED}"/>
    <cellStyle name="Normal 6 2 55" xfId="497" xr:uid="{00000000-0005-0000-0000-0000F4040000}"/>
    <cellStyle name="Normal 6 2 55 2" xfId="1280" xr:uid="{00000000-0005-0000-0000-0000F5040000}"/>
    <cellStyle name="Normal 6 2 55 2 2" xfId="2846" xr:uid="{D9B79A9F-E987-496C-943A-BAAADBC44AC7}"/>
    <cellStyle name="Normal 6 2 55 3" xfId="2063" xr:uid="{C91B215C-1C92-424E-87B4-156550F8D257}"/>
    <cellStyle name="Normal 6 2 56" xfId="506" xr:uid="{00000000-0005-0000-0000-0000F6040000}"/>
    <cellStyle name="Normal 6 2 56 2" xfId="1289" xr:uid="{00000000-0005-0000-0000-0000F7040000}"/>
    <cellStyle name="Normal 6 2 56 2 2" xfId="2855" xr:uid="{97E44F50-FACA-4820-A97B-8C5E1D37DD67}"/>
    <cellStyle name="Normal 6 2 56 3" xfId="2072" xr:uid="{897F0783-E89D-4071-9D48-1FEE0E6F9236}"/>
    <cellStyle name="Normal 6 2 57" xfId="515" xr:uid="{00000000-0005-0000-0000-0000F8040000}"/>
    <cellStyle name="Normal 6 2 57 2" xfId="1298" xr:uid="{00000000-0005-0000-0000-0000F9040000}"/>
    <cellStyle name="Normal 6 2 57 2 2" xfId="2864" xr:uid="{69F06464-1132-4EEF-A388-4D30DEB3B085}"/>
    <cellStyle name="Normal 6 2 57 3" xfId="2081" xr:uid="{ABD18FE4-DB98-46B1-A01D-524C349658EB}"/>
    <cellStyle name="Normal 6 2 58" xfId="524" xr:uid="{00000000-0005-0000-0000-0000FA040000}"/>
    <cellStyle name="Normal 6 2 58 2" xfId="1307" xr:uid="{00000000-0005-0000-0000-0000FB040000}"/>
    <cellStyle name="Normal 6 2 58 2 2" xfId="2873" xr:uid="{2BA3B783-1110-4787-A507-8089494C9861}"/>
    <cellStyle name="Normal 6 2 58 3" xfId="2090" xr:uid="{2C0103B3-A8DB-47AA-882B-EB05EC657A58}"/>
    <cellStyle name="Normal 6 2 59" xfId="533" xr:uid="{00000000-0005-0000-0000-0000FC040000}"/>
    <cellStyle name="Normal 6 2 59 2" xfId="1316" xr:uid="{00000000-0005-0000-0000-0000FD040000}"/>
    <cellStyle name="Normal 6 2 59 2 2" xfId="2882" xr:uid="{D56F3CD4-D94E-4AC6-B1EE-F1266B8E411C}"/>
    <cellStyle name="Normal 6 2 59 3" xfId="2099" xr:uid="{41E788CD-A012-4D1C-B0E6-3BE64088552C}"/>
    <cellStyle name="Normal 6 2 6" xfId="56" xr:uid="{00000000-0005-0000-0000-0000FE040000}"/>
    <cellStyle name="Normal 6 2 6 2" xfId="839" xr:uid="{00000000-0005-0000-0000-0000FF040000}"/>
    <cellStyle name="Normal 6 2 6 2 2" xfId="2405" xr:uid="{D3892FB0-965A-49D1-A036-D34DDA948000}"/>
    <cellStyle name="Normal 6 2 6 3" xfId="1622" xr:uid="{2CA65A4E-0989-42AD-8609-C38520903F5F}"/>
    <cellStyle name="Normal 6 2 60" xfId="542" xr:uid="{00000000-0005-0000-0000-000000050000}"/>
    <cellStyle name="Normal 6 2 60 2" xfId="1325" xr:uid="{00000000-0005-0000-0000-000001050000}"/>
    <cellStyle name="Normal 6 2 60 2 2" xfId="2891" xr:uid="{E7CE308B-B83D-4867-89EF-CD0BFC1D6F83}"/>
    <cellStyle name="Normal 6 2 60 3" xfId="2108" xr:uid="{694BD0CA-376E-4122-8DE2-DB0FA0F76955}"/>
    <cellStyle name="Normal 6 2 61" xfId="551" xr:uid="{00000000-0005-0000-0000-000002050000}"/>
    <cellStyle name="Normal 6 2 61 2" xfId="1334" xr:uid="{00000000-0005-0000-0000-000003050000}"/>
    <cellStyle name="Normal 6 2 61 2 2" xfId="2900" xr:uid="{F4A8EC40-421E-4479-AD30-7D6A9FA02ACE}"/>
    <cellStyle name="Normal 6 2 61 3" xfId="2117" xr:uid="{D7DE13EC-4515-4425-8316-AA93F18CBFA7}"/>
    <cellStyle name="Normal 6 2 62" xfId="560" xr:uid="{00000000-0005-0000-0000-000004050000}"/>
    <cellStyle name="Normal 6 2 62 2" xfId="1343" xr:uid="{00000000-0005-0000-0000-000005050000}"/>
    <cellStyle name="Normal 6 2 62 2 2" xfId="2909" xr:uid="{29919912-EA19-426B-AC04-719A1C379D43}"/>
    <cellStyle name="Normal 6 2 62 3" xfId="2126" xr:uid="{D1F422FC-48C2-4904-B0A3-FB89A7F899A3}"/>
    <cellStyle name="Normal 6 2 63" xfId="569" xr:uid="{00000000-0005-0000-0000-000006050000}"/>
    <cellStyle name="Normal 6 2 63 2" xfId="1352" xr:uid="{00000000-0005-0000-0000-000007050000}"/>
    <cellStyle name="Normal 6 2 63 2 2" xfId="2918" xr:uid="{9D3DF966-A327-4753-ADF7-BC88B81DD941}"/>
    <cellStyle name="Normal 6 2 63 3" xfId="2135" xr:uid="{D6F70265-01D7-4F47-B4A9-CBB8643D89C8}"/>
    <cellStyle name="Normal 6 2 64" xfId="578" xr:uid="{00000000-0005-0000-0000-000008050000}"/>
    <cellStyle name="Normal 6 2 64 2" xfId="1361" xr:uid="{00000000-0005-0000-0000-000009050000}"/>
    <cellStyle name="Normal 6 2 64 2 2" xfId="2927" xr:uid="{351EDFB3-14AF-4C3D-8571-EAD9410E6F37}"/>
    <cellStyle name="Normal 6 2 64 3" xfId="2144" xr:uid="{F26EBDE2-4002-4988-9E3D-E38587A25789}"/>
    <cellStyle name="Normal 6 2 65" xfId="587" xr:uid="{00000000-0005-0000-0000-00000A050000}"/>
    <cellStyle name="Normal 6 2 65 2" xfId="1370" xr:uid="{00000000-0005-0000-0000-00000B050000}"/>
    <cellStyle name="Normal 6 2 65 2 2" xfId="2936" xr:uid="{E9D55AA2-A334-4E23-9ABB-BB017FBD0F3D}"/>
    <cellStyle name="Normal 6 2 65 3" xfId="2153" xr:uid="{39E076F6-D0C8-4FD5-A9A6-A55B8642FCB0}"/>
    <cellStyle name="Normal 6 2 66" xfId="596" xr:uid="{00000000-0005-0000-0000-00000C050000}"/>
    <cellStyle name="Normal 6 2 66 2" xfId="1379" xr:uid="{00000000-0005-0000-0000-00000D050000}"/>
    <cellStyle name="Normal 6 2 66 2 2" xfId="2945" xr:uid="{E7A5B708-7BAF-4F9D-804C-96C6666D06F8}"/>
    <cellStyle name="Normal 6 2 66 3" xfId="2162" xr:uid="{776DA505-EF3C-45EF-9B9B-E8D7F2C64B57}"/>
    <cellStyle name="Normal 6 2 67" xfId="605" xr:uid="{00000000-0005-0000-0000-00000E050000}"/>
    <cellStyle name="Normal 6 2 67 2" xfId="1388" xr:uid="{00000000-0005-0000-0000-00000F050000}"/>
    <cellStyle name="Normal 6 2 67 2 2" xfId="2954" xr:uid="{8EA34BC5-740D-41CB-841A-762D1C18F337}"/>
    <cellStyle name="Normal 6 2 67 3" xfId="2171" xr:uid="{C0DB8DFC-7859-4A1C-AB56-5EA70C9BC806}"/>
    <cellStyle name="Normal 6 2 68" xfId="614" xr:uid="{00000000-0005-0000-0000-000010050000}"/>
    <cellStyle name="Normal 6 2 68 2" xfId="1397" xr:uid="{00000000-0005-0000-0000-000011050000}"/>
    <cellStyle name="Normal 6 2 68 2 2" xfId="2963" xr:uid="{53357BF1-8171-427A-AB5F-6E784601EA21}"/>
    <cellStyle name="Normal 6 2 68 3" xfId="2180" xr:uid="{7B39E46D-4F2A-4D12-A52C-2B8DB1AD0DFB}"/>
    <cellStyle name="Normal 6 2 69" xfId="623" xr:uid="{00000000-0005-0000-0000-000012050000}"/>
    <cellStyle name="Normal 6 2 69 2" xfId="1406" xr:uid="{00000000-0005-0000-0000-000013050000}"/>
    <cellStyle name="Normal 6 2 69 2 2" xfId="2972" xr:uid="{D37DEC35-44BF-42F9-A815-406E8B145FEC}"/>
    <cellStyle name="Normal 6 2 69 3" xfId="2189" xr:uid="{D6EF1518-C934-4737-A925-B6083E1E9F0F}"/>
    <cellStyle name="Normal 6 2 7" xfId="65" xr:uid="{00000000-0005-0000-0000-000014050000}"/>
    <cellStyle name="Normal 6 2 7 2" xfId="848" xr:uid="{00000000-0005-0000-0000-000015050000}"/>
    <cellStyle name="Normal 6 2 7 2 2" xfId="2414" xr:uid="{890C51B5-B887-44A5-A647-6AF05A2E9D44}"/>
    <cellStyle name="Normal 6 2 7 3" xfId="1631" xr:uid="{F1226112-2E8B-46DF-9B1F-9540B2D52C8F}"/>
    <cellStyle name="Normal 6 2 70" xfId="632" xr:uid="{00000000-0005-0000-0000-000016050000}"/>
    <cellStyle name="Normal 6 2 70 2" xfId="1415" xr:uid="{00000000-0005-0000-0000-000017050000}"/>
    <cellStyle name="Normal 6 2 70 2 2" xfId="2981" xr:uid="{5DB4CAFE-F325-4ED3-9D6F-63AF7B7ECE8A}"/>
    <cellStyle name="Normal 6 2 70 3" xfId="2198" xr:uid="{61031BA1-E3B6-45E3-81DC-48C5581AD202}"/>
    <cellStyle name="Normal 6 2 71" xfId="641" xr:uid="{00000000-0005-0000-0000-000018050000}"/>
    <cellStyle name="Normal 6 2 71 2" xfId="1424" xr:uid="{00000000-0005-0000-0000-000019050000}"/>
    <cellStyle name="Normal 6 2 71 2 2" xfId="2990" xr:uid="{E0A2D87C-2788-4E26-9B1C-1FFA62641D60}"/>
    <cellStyle name="Normal 6 2 71 3" xfId="2207" xr:uid="{BA03BD85-B8B0-4798-BBCE-DFFEA18C5E62}"/>
    <cellStyle name="Normal 6 2 72" xfId="650" xr:uid="{00000000-0005-0000-0000-00001A050000}"/>
    <cellStyle name="Normal 6 2 72 2" xfId="1433" xr:uid="{00000000-0005-0000-0000-00001B050000}"/>
    <cellStyle name="Normal 6 2 72 2 2" xfId="2999" xr:uid="{D0D9CB58-6A41-43A6-926D-9EAB3FCC64AD}"/>
    <cellStyle name="Normal 6 2 72 3" xfId="2216" xr:uid="{7BED0219-0F5F-4AC7-B2C3-C5D0D376F7A2}"/>
    <cellStyle name="Normal 6 2 73" xfId="659" xr:uid="{00000000-0005-0000-0000-00001C050000}"/>
    <cellStyle name="Normal 6 2 73 2" xfId="1442" xr:uid="{00000000-0005-0000-0000-00001D050000}"/>
    <cellStyle name="Normal 6 2 73 2 2" xfId="3008" xr:uid="{937CC3E1-9532-450A-A20E-1CB080E3D89A}"/>
    <cellStyle name="Normal 6 2 73 3" xfId="2225" xr:uid="{347E283A-E8EA-4553-B68B-87DB99E2E2CA}"/>
    <cellStyle name="Normal 6 2 74" xfId="668" xr:uid="{00000000-0005-0000-0000-00001E050000}"/>
    <cellStyle name="Normal 6 2 74 2" xfId="1451" xr:uid="{00000000-0005-0000-0000-00001F050000}"/>
    <cellStyle name="Normal 6 2 74 2 2" xfId="3017" xr:uid="{504B4346-AF95-4657-9E67-F4CFA21BA8F9}"/>
    <cellStyle name="Normal 6 2 74 3" xfId="2234" xr:uid="{EB20C9D0-B167-40C7-8719-48F2919419D6}"/>
    <cellStyle name="Normal 6 2 75" xfId="677" xr:uid="{00000000-0005-0000-0000-000020050000}"/>
    <cellStyle name="Normal 6 2 75 2" xfId="1460" xr:uid="{00000000-0005-0000-0000-000021050000}"/>
    <cellStyle name="Normal 6 2 75 2 2" xfId="3026" xr:uid="{21EBD1A1-0C3E-47A5-A412-E23CEDF02D0C}"/>
    <cellStyle name="Normal 6 2 75 3" xfId="2243" xr:uid="{468F05AF-0830-43A2-BC36-24BE76668A0B}"/>
    <cellStyle name="Normal 6 2 76" xfId="686" xr:uid="{00000000-0005-0000-0000-000022050000}"/>
    <cellStyle name="Normal 6 2 76 2" xfId="1469" xr:uid="{00000000-0005-0000-0000-000023050000}"/>
    <cellStyle name="Normal 6 2 76 2 2" xfId="3035" xr:uid="{30C7EF08-6274-4F8E-B643-DE970BDCC0E0}"/>
    <cellStyle name="Normal 6 2 76 3" xfId="2252" xr:uid="{B0085E20-C7A5-45F9-ABF6-5F1F40BF4D9B}"/>
    <cellStyle name="Normal 6 2 77" xfId="695" xr:uid="{00000000-0005-0000-0000-000024050000}"/>
    <cellStyle name="Normal 6 2 77 2" xfId="1478" xr:uid="{00000000-0005-0000-0000-000025050000}"/>
    <cellStyle name="Normal 6 2 77 2 2" xfId="3044" xr:uid="{01FCA72C-6C9B-449B-A82E-C240FFE455F7}"/>
    <cellStyle name="Normal 6 2 77 3" xfId="2261" xr:uid="{B45A1081-3FDB-4165-9DD4-AC50B1DF42D5}"/>
    <cellStyle name="Normal 6 2 78" xfId="704" xr:uid="{00000000-0005-0000-0000-000026050000}"/>
    <cellStyle name="Normal 6 2 78 2" xfId="1487" xr:uid="{00000000-0005-0000-0000-000027050000}"/>
    <cellStyle name="Normal 6 2 78 2 2" xfId="3053" xr:uid="{05F83868-8B92-46FA-9E5F-FE6515838AC4}"/>
    <cellStyle name="Normal 6 2 78 3" xfId="2270" xr:uid="{17403BAF-BBA7-4B30-979B-3F23693FB5EF}"/>
    <cellStyle name="Normal 6 2 79" xfId="713" xr:uid="{00000000-0005-0000-0000-000028050000}"/>
    <cellStyle name="Normal 6 2 79 2" xfId="1496" xr:uid="{00000000-0005-0000-0000-000029050000}"/>
    <cellStyle name="Normal 6 2 79 2 2" xfId="3062" xr:uid="{23C77E12-C619-47BA-A2AD-8DA93B672765}"/>
    <cellStyle name="Normal 6 2 79 3" xfId="2279" xr:uid="{BC8C7D53-70F5-44EF-A133-B31940A0AFB0}"/>
    <cellStyle name="Normal 6 2 8" xfId="74" xr:uid="{00000000-0005-0000-0000-00002A050000}"/>
    <cellStyle name="Normal 6 2 8 2" xfId="857" xr:uid="{00000000-0005-0000-0000-00002B050000}"/>
    <cellStyle name="Normal 6 2 8 2 2" xfId="2423" xr:uid="{4C13A4EC-63D5-479E-8F42-6DFE68E2E903}"/>
    <cellStyle name="Normal 6 2 8 3" xfId="1640" xr:uid="{6D9D3D43-4433-42A7-8194-EC55D741826C}"/>
    <cellStyle name="Normal 6 2 80" xfId="722" xr:uid="{00000000-0005-0000-0000-00002C050000}"/>
    <cellStyle name="Normal 6 2 80 2" xfId="1505" xr:uid="{00000000-0005-0000-0000-00002D050000}"/>
    <cellStyle name="Normal 6 2 80 2 2" xfId="3071" xr:uid="{BE8238DD-AC99-4B4F-8879-F3A4FD66983C}"/>
    <cellStyle name="Normal 6 2 80 3" xfId="2288" xr:uid="{45A1C9D1-6F9E-485C-8C2D-E7BC3E86C72F}"/>
    <cellStyle name="Normal 6 2 81" xfId="731" xr:uid="{00000000-0005-0000-0000-00002E050000}"/>
    <cellStyle name="Normal 6 2 81 2" xfId="1514" xr:uid="{00000000-0005-0000-0000-00002F050000}"/>
    <cellStyle name="Normal 6 2 81 2 2" xfId="3080" xr:uid="{FA32E338-5D58-4635-84C1-9D715A05B377}"/>
    <cellStyle name="Normal 6 2 81 3" xfId="2297" xr:uid="{06F2951F-6522-4EE0-AEDF-A25DCC61AA4F}"/>
    <cellStyle name="Normal 6 2 82" xfId="740" xr:uid="{00000000-0005-0000-0000-000030050000}"/>
    <cellStyle name="Normal 6 2 82 2" xfId="1523" xr:uid="{00000000-0005-0000-0000-000031050000}"/>
    <cellStyle name="Normal 6 2 82 2 2" xfId="3089" xr:uid="{A8FF83DE-76C7-4B16-A356-FDF3CCD7BE65}"/>
    <cellStyle name="Normal 6 2 82 3" xfId="2306" xr:uid="{6CA12C5E-A8E7-4CD4-87BF-A7DCB3B7ADB7}"/>
    <cellStyle name="Normal 6 2 83" xfId="749" xr:uid="{00000000-0005-0000-0000-000032050000}"/>
    <cellStyle name="Normal 6 2 83 2" xfId="1532" xr:uid="{00000000-0005-0000-0000-000033050000}"/>
    <cellStyle name="Normal 6 2 83 2 2" xfId="3098" xr:uid="{3DE9FCF5-925E-4A57-873F-F1E1C1CC847D}"/>
    <cellStyle name="Normal 6 2 83 3" xfId="2315" xr:uid="{15F14512-842E-4F36-816A-A0B79FD22A08}"/>
    <cellStyle name="Normal 6 2 84" xfId="758" xr:uid="{00000000-0005-0000-0000-000034050000}"/>
    <cellStyle name="Normal 6 2 84 2" xfId="1541" xr:uid="{00000000-0005-0000-0000-000035050000}"/>
    <cellStyle name="Normal 6 2 84 2 2" xfId="3107" xr:uid="{B4EF4865-4C44-4033-9B33-665878F807DA}"/>
    <cellStyle name="Normal 6 2 84 3" xfId="2324" xr:uid="{27AA472A-6D47-4D0F-982E-E3615B9E7AA7}"/>
    <cellStyle name="Normal 6 2 85" xfId="768" xr:uid="{00000000-0005-0000-0000-000036050000}"/>
    <cellStyle name="Normal 6 2 85 2" xfId="1551" xr:uid="{00000000-0005-0000-0000-000037050000}"/>
    <cellStyle name="Normal 6 2 85 2 2" xfId="3117" xr:uid="{4B578612-453D-48AF-A6FC-F7D4685BB0EC}"/>
    <cellStyle name="Normal 6 2 85 3" xfId="2334" xr:uid="{183B783B-570F-4B9C-8E3E-98AEEEE5A459}"/>
    <cellStyle name="Normal 6 2 86" xfId="777" xr:uid="{00000000-0005-0000-0000-000038050000}"/>
    <cellStyle name="Normal 6 2 86 2" xfId="1560" xr:uid="{00000000-0005-0000-0000-000039050000}"/>
    <cellStyle name="Normal 6 2 86 2 2" xfId="3126" xr:uid="{FB44C715-6D6A-4453-8B49-351F6E979772}"/>
    <cellStyle name="Normal 6 2 86 3" xfId="2343" xr:uid="{0F1A6232-2099-4C4E-BB00-7B5BF13A91B4}"/>
    <cellStyle name="Normal 6 2 87" xfId="786" xr:uid="{00000000-0005-0000-0000-00003A050000}"/>
    <cellStyle name="Normal 6 2 87 2" xfId="1569" xr:uid="{00000000-0005-0000-0000-00003B050000}"/>
    <cellStyle name="Normal 6 2 87 2 2" xfId="3135" xr:uid="{0C4E01CA-E2BD-4915-9AEF-18815F307F64}"/>
    <cellStyle name="Normal 6 2 87 3" xfId="2352" xr:uid="{FD6C82D9-D5BA-4F51-AB81-36DDDA3A13CC}"/>
    <cellStyle name="Normal 6 2 88" xfId="794" xr:uid="{00000000-0005-0000-0000-00003C050000}"/>
    <cellStyle name="Normal 6 2 88 2" xfId="2360" xr:uid="{963FA24F-C939-4062-B371-669ECA8220A2}"/>
    <cellStyle name="Normal 6 2 89" xfId="1577" xr:uid="{2990F777-8400-451F-9207-DB0F0A771961}"/>
    <cellStyle name="Normal 6 2 9" xfId="83" xr:uid="{00000000-0005-0000-0000-00003D050000}"/>
    <cellStyle name="Normal 6 2 9 2" xfId="866" xr:uid="{00000000-0005-0000-0000-00003E050000}"/>
    <cellStyle name="Normal 6 2 9 2 2" xfId="2432" xr:uid="{850AE485-E6CA-4739-B384-206ED6D9EC90}"/>
    <cellStyle name="Normal 6 2 9 3" xfId="1649" xr:uid="{BF729DB3-5772-4E47-BCDF-764FECB16C9F}"/>
    <cellStyle name="Normal 6 20" xfId="169" xr:uid="{00000000-0005-0000-0000-00003F050000}"/>
    <cellStyle name="Normal 6 20 2" xfId="952" xr:uid="{00000000-0005-0000-0000-000040050000}"/>
    <cellStyle name="Normal 6 20 2 2" xfId="2518" xr:uid="{019E5737-7EDE-48E1-8B9C-18E088E7555B}"/>
    <cellStyle name="Normal 6 20 3" xfId="1735" xr:uid="{2FEEEAB9-C8AD-43C6-AA14-22F4ED783F6E}"/>
    <cellStyle name="Normal 6 21" xfId="178" xr:uid="{00000000-0005-0000-0000-000041050000}"/>
    <cellStyle name="Normal 6 21 2" xfId="961" xr:uid="{00000000-0005-0000-0000-000042050000}"/>
    <cellStyle name="Normal 6 21 2 2" xfId="2527" xr:uid="{887FD5C6-B8DC-4955-9BBB-699B36A1E80A}"/>
    <cellStyle name="Normal 6 21 3" xfId="1744" xr:uid="{AB1E40CC-073C-469C-B55C-2A45B744AB3A}"/>
    <cellStyle name="Normal 6 22" xfId="187" xr:uid="{00000000-0005-0000-0000-000043050000}"/>
    <cellStyle name="Normal 6 22 2" xfId="970" xr:uid="{00000000-0005-0000-0000-000044050000}"/>
    <cellStyle name="Normal 6 22 2 2" xfId="2536" xr:uid="{E02DB1B7-B86F-4280-B602-8D2B26422B19}"/>
    <cellStyle name="Normal 6 22 3" xfId="1753" xr:uid="{68D940E7-7610-4F92-86BD-37F9495F3ABE}"/>
    <cellStyle name="Normal 6 23" xfId="196" xr:uid="{00000000-0005-0000-0000-000045050000}"/>
    <cellStyle name="Normal 6 23 2" xfId="979" xr:uid="{00000000-0005-0000-0000-000046050000}"/>
    <cellStyle name="Normal 6 23 2 2" xfId="2545" xr:uid="{4F262393-587B-470F-AA99-0A70DAA07263}"/>
    <cellStyle name="Normal 6 23 3" xfId="1762" xr:uid="{F74895D5-D52F-4E23-9BD1-96A498A8456C}"/>
    <cellStyle name="Normal 6 24" xfId="205" xr:uid="{00000000-0005-0000-0000-000047050000}"/>
    <cellStyle name="Normal 6 24 2" xfId="988" xr:uid="{00000000-0005-0000-0000-000048050000}"/>
    <cellStyle name="Normal 6 24 2 2" xfId="2554" xr:uid="{61795F1A-5AEA-44F8-8095-7C874619F97C}"/>
    <cellStyle name="Normal 6 24 3" xfId="1771" xr:uid="{988B222E-B420-4E16-90BF-A5A4F88F32AB}"/>
    <cellStyle name="Normal 6 25" xfId="214" xr:uid="{00000000-0005-0000-0000-000049050000}"/>
    <cellStyle name="Normal 6 25 2" xfId="997" xr:uid="{00000000-0005-0000-0000-00004A050000}"/>
    <cellStyle name="Normal 6 25 2 2" xfId="2563" xr:uid="{752946C5-3FD4-40B1-B50B-145C1EA4EFF2}"/>
    <cellStyle name="Normal 6 25 3" xfId="1780" xr:uid="{7BCBF425-065C-41CF-B54D-47CA98C85CA3}"/>
    <cellStyle name="Normal 6 26" xfId="223" xr:uid="{00000000-0005-0000-0000-00004B050000}"/>
    <cellStyle name="Normal 6 26 2" xfId="1006" xr:uid="{00000000-0005-0000-0000-00004C050000}"/>
    <cellStyle name="Normal 6 26 2 2" xfId="2572" xr:uid="{E3D4FFF1-E8FE-466D-8338-810A55B690E8}"/>
    <cellStyle name="Normal 6 26 3" xfId="1789" xr:uid="{2AE3C411-AA17-4EAC-9542-D65FAFC060C0}"/>
    <cellStyle name="Normal 6 27" xfId="232" xr:uid="{00000000-0005-0000-0000-00004D050000}"/>
    <cellStyle name="Normal 6 27 2" xfId="1015" xr:uid="{00000000-0005-0000-0000-00004E050000}"/>
    <cellStyle name="Normal 6 27 2 2" xfId="2581" xr:uid="{12544623-5F4E-4BC2-89E6-0179B125F45A}"/>
    <cellStyle name="Normal 6 27 3" xfId="1798" xr:uid="{64919CB8-6CF4-4C41-8F60-B6501BBE158E}"/>
    <cellStyle name="Normal 6 28" xfId="241" xr:uid="{00000000-0005-0000-0000-00004F050000}"/>
    <cellStyle name="Normal 6 28 2" xfId="1024" xr:uid="{00000000-0005-0000-0000-000050050000}"/>
    <cellStyle name="Normal 6 28 2 2" xfId="2590" xr:uid="{CF3F0DC1-8EFF-4118-9E65-8C2E482A19E1}"/>
    <cellStyle name="Normal 6 28 3" xfId="1807" xr:uid="{F1DC32B3-1828-477B-92D9-0C94AFDDE8B2}"/>
    <cellStyle name="Normal 6 29" xfId="250" xr:uid="{00000000-0005-0000-0000-000051050000}"/>
    <cellStyle name="Normal 6 29 2" xfId="1033" xr:uid="{00000000-0005-0000-0000-000052050000}"/>
    <cellStyle name="Normal 6 29 2 2" xfId="2599" xr:uid="{D00B5FFD-1757-4672-A005-2DFC1ABBFAD2}"/>
    <cellStyle name="Normal 6 29 3" xfId="1816" xr:uid="{3A2472F9-5DA7-4633-9C42-3A58E51180A0}"/>
    <cellStyle name="Normal 6 3" xfId="16" xr:uid="{00000000-0005-0000-0000-000053050000}"/>
    <cellStyle name="Normal 6 3 2" xfId="799" xr:uid="{00000000-0005-0000-0000-000054050000}"/>
    <cellStyle name="Normal 6 3 2 2" xfId="2365" xr:uid="{71C76F88-7001-4414-AB8D-D3C8FA293278}"/>
    <cellStyle name="Normal 6 3 3" xfId="1582" xr:uid="{2C9A50A7-8FA5-4E5A-A048-3D6EF35BB1B1}"/>
    <cellStyle name="Normal 6 30" xfId="259" xr:uid="{00000000-0005-0000-0000-000055050000}"/>
    <cellStyle name="Normal 6 30 2" xfId="1042" xr:uid="{00000000-0005-0000-0000-000056050000}"/>
    <cellStyle name="Normal 6 30 2 2" xfId="2608" xr:uid="{33265F3F-812F-4F18-90B3-21ED050EBBF3}"/>
    <cellStyle name="Normal 6 30 3" xfId="1825" xr:uid="{40B05BE1-B6F8-476A-A609-F9DE412242BF}"/>
    <cellStyle name="Normal 6 31" xfId="268" xr:uid="{00000000-0005-0000-0000-000057050000}"/>
    <cellStyle name="Normal 6 31 2" xfId="1051" xr:uid="{00000000-0005-0000-0000-000058050000}"/>
    <cellStyle name="Normal 6 31 2 2" xfId="2617" xr:uid="{37F5224E-0606-467E-BD4F-93339066BC6D}"/>
    <cellStyle name="Normal 6 31 3" xfId="1834" xr:uid="{A02A356E-2839-4E3C-A4B7-D5A205875A62}"/>
    <cellStyle name="Normal 6 32" xfId="277" xr:uid="{00000000-0005-0000-0000-000059050000}"/>
    <cellStyle name="Normal 6 32 2" xfId="1060" xr:uid="{00000000-0005-0000-0000-00005A050000}"/>
    <cellStyle name="Normal 6 32 2 2" xfId="2626" xr:uid="{90587EFE-9D7C-411C-8D6B-B7011BC06F6C}"/>
    <cellStyle name="Normal 6 32 3" xfId="1843" xr:uid="{4800D670-5556-4D28-9591-A0AAA5BE60CB}"/>
    <cellStyle name="Normal 6 33" xfId="286" xr:uid="{00000000-0005-0000-0000-00005B050000}"/>
    <cellStyle name="Normal 6 33 2" xfId="1069" xr:uid="{00000000-0005-0000-0000-00005C050000}"/>
    <cellStyle name="Normal 6 33 2 2" xfId="2635" xr:uid="{2DD1DDD3-4EA6-47B7-863F-9E052C8DCB6E}"/>
    <cellStyle name="Normal 6 33 3" xfId="1852" xr:uid="{FC99037C-F602-468C-9493-6367B97BC51F}"/>
    <cellStyle name="Normal 6 34" xfId="295" xr:uid="{00000000-0005-0000-0000-00005D050000}"/>
    <cellStyle name="Normal 6 34 2" xfId="1078" xr:uid="{00000000-0005-0000-0000-00005E050000}"/>
    <cellStyle name="Normal 6 34 2 2" xfId="2644" xr:uid="{57C56501-F4FB-4DE8-97CB-E6E13CAE71F8}"/>
    <cellStyle name="Normal 6 34 3" xfId="1861" xr:uid="{7F0A3585-8C35-4DDD-8F07-78968EEC2DED}"/>
    <cellStyle name="Normal 6 35" xfId="304" xr:uid="{00000000-0005-0000-0000-00005F050000}"/>
    <cellStyle name="Normal 6 35 2" xfId="1087" xr:uid="{00000000-0005-0000-0000-000060050000}"/>
    <cellStyle name="Normal 6 35 2 2" xfId="2653" xr:uid="{5297C83C-5E09-4D35-AC13-D8EA89E7117C}"/>
    <cellStyle name="Normal 6 35 3" xfId="1870" xr:uid="{E24D04AD-74CF-4D8D-B2B9-1D2EED629E24}"/>
    <cellStyle name="Normal 6 36" xfId="313" xr:uid="{00000000-0005-0000-0000-000061050000}"/>
    <cellStyle name="Normal 6 36 2" xfId="1096" xr:uid="{00000000-0005-0000-0000-000062050000}"/>
    <cellStyle name="Normal 6 36 2 2" xfId="2662" xr:uid="{03A440F2-56D9-4186-B4A5-0DE239B86923}"/>
    <cellStyle name="Normal 6 36 3" xfId="1879" xr:uid="{F8101F4F-A8DD-48D8-9DE8-17E0EB9BD859}"/>
    <cellStyle name="Normal 6 37" xfId="322" xr:uid="{00000000-0005-0000-0000-000063050000}"/>
    <cellStyle name="Normal 6 37 2" xfId="1105" xr:uid="{00000000-0005-0000-0000-000064050000}"/>
    <cellStyle name="Normal 6 37 2 2" xfId="2671" xr:uid="{029819B2-E94A-46DE-900F-9A4E3C948B90}"/>
    <cellStyle name="Normal 6 37 3" xfId="1888" xr:uid="{ADEEA615-19D1-436E-8A61-FA1F28D280EC}"/>
    <cellStyle name="Normal 6 38" xfId="331" xr:uid="{00000000-0005-0000-0000-000065050000}"/>
    <cellStyle name="Normal 6 38 2" xfId="1114" xr:uid="{00000000-0005-0000-0000-000066050000}"/>
    <cellStyle name="Normal 6 38 2 2" xfId="2680" xr:uid="{A53F29A8-5C32-4CD1-A817-75DC57126AD3}"/>
    <cellStyle name="Normal 6 38 3" xfId="1897" xr:uid="{21D21359-DA27-4141-8798-75E9B0B1197A}"/>
    <cellStyle name="Normal 6 39" xfId="340" xr:uid="{00000000-0005-0000-0000-000067050000}"/>
    <cellStyle name="Normal 6 39 2" xfId="1123" xr:uid="{00000000-0005-0000-0000-000068050000}"/>
    <cellStyle name="Normal 6 39 2 2" xfId="2689" xr:uid="{41B400D0-58BA-429E-B40C-98F1219C8772}"/>
    <cellStyle name="Normal 6 39 3" xfId="1906" xr:uid="{A5FF704E-1300-45B5-BED2-175B9A0316A2}"/>
    <cellStyle name="Normal 6 4" xfId="25" xr:uid="{00000000-0005-0000-0000-000069050000}"/>
    <cellStyle name="Normal 6 4 2" xfId="808" xr:uid="{00000000-0005-0000-0000-00006A050000}"/>
    <cellStyle name="Normal 6 4 2 2" xfId="2374" xr:uid="{057673DE-15DF-44DF-8DA3-24921FA18A7B}"/>
    <cellStyle name="Normal 6 4 3" xfId="1591" xr:uid="{C3555D1E-9F43-4318-96A2-D0A0ECE6F320}"/>
    <cellStyle name="Normal 6 40" xfId="349" xr:uid="{00000000-0005-0000-0000-00006B050000}"/>
    <cellStyle name="Normal 6 40 2" xfId="1132" xr:uid="{00000000-0005-0000-0000-00006C050000}"/>
    <cellStyle name="Normal 6 40 2 2" xfId="2698" xr:uid="{5019BCED-CB78-441C-8279-D0A81A1930E8}"/>
    <cellStyle name="Normal 6 40 3" xfId="1915" xr:uid="{1E7179CA-F162-4385-82E4-F094F919824D}"/>
    <cellStyle name="Normal 6 41" xfId="358" xr:uid="{00000000-0005-0000-0000-00006D050000}"/>
    <cellStyle name="Normal 6 41 2" xfId="1141" xr:uid="{00000000-0005-0000-0000-00006E050000}"/>
    <cellStyle name="Normal 6 41 2 2" xfId="2707" xr:uid="{FF7D21F9-05D0-465B-8A8E-C1B1FEE43337}"/>
    <cellStyle name="Normal 6 41 3" xfId="1924" xr:uid="{01C57C02-D39C-47B3-B66D-C5E8C3683F08}"/>
    <cellStyle name="Normal 6 42" xfId="367" xr:uid="{00000000-0005-0000-0000-00006F050000}"/>
    <cellStyle name="Normal 6 42 2" xfId="1150" xr:uid="{00000000-0005-0000-0000-000070050000}"/>
    <cellStyle name="Normal 6 42 2 2" xfId="2716" xr:uid="{14B121C1-D996-482D-B188-B41940C50BBD}"/>
    <cellStyle name="Normal 6 42 3" xfId="1933" xr:uid="{B2E83E31-62DF-4BC6-BA15-6DE672803380}"/>
    <cellStyle name="Normal 6 43" xfId="376" xr:uid="{00000000-0005-0000-0000-000071050000}"/>
    <cellStyle name="Normal 6 43 2" xfId="1159" xr:uid="{00000000-0005-0000-0000-000072050000}"/>
    <cellStyle name="Normal 6 43 2 2" xfId="2725" xr:uid="{1D37603A-2EFA-42E2-A5ED-5D178CD88C09}"/>
    <cellStyle name="Normal 6 43 3" xfId="1942" xr:uid="{47CE37C8-3C60-4A96-83C2-B1B8098FF69F}"/>
    <cellStyle name="Normal 6 44" xfId="385" xr:uid="{00000000-0005-0000-0000-000073050000}"/>
    <cellStyle name="Normal 6 44 2" xfId="1168" xr:uid="{00000000-0005-0000-0000-000074050000}"/>
    <cellStyle name="Normal 6 44 2 2" xfId="2734" xr:uid="{AFA731FA-6941-4617-936E-54110F722E55}"/>
    <cellStyle name="Normal 6 44 3" xfId="1951" xr:uid="{7BEBA80A-DD29-46BA-B420-2FB14BBFF5F1}"/>
    <cellStyle name="Normal 6 45" xfId="394" xr:uid="{00000000-0005-0000-0000-000075050000}"/>
    <cellStyle name="Normal 6 45 2" xfId="1177" xr:uid="{00000000-0005-0000-0000-000076050000}"/>
    <cellStyle name="Normal 6 45 2 2" xfId="2743" xr:uid="{55BA63D4-89E8-48AE-9C2A-1A5E0A9E13CB}"/>
    <cellStyle name="Normal 6 45 3" xfId="1960" xr:uid="{02E089C2-610D-4391-A368-509770E0E91C}"/>
    <cellStyle name="Normal 6 46" xfId="403" xr:uid="{00000000-0005-0000-0000-000077050000}"/>
    <cellStyle name="Normal 6 46 2" xfId="1186" xr:uid="{00000000-0005-0000-0000-000078050000}"/>
    <cellStyle name="Normal 6 46 2 2" xfId="2752" xr:uid="{AEBDE15B-71BC-49C6-B1DA-F56D6D66F605}"/>
    <cellStyle name="Normal 6 46 3" xfId="1969" xr:uid="{D3609EBD-639F-4ABE-9A46-4B5F6B8C5918}"/>
    <cellStyle name="Normal 6 47" xfId="412" xr:uid="{00000000-0005-0000-0000-000079050000}"/>
    <cellStyle name="Normal 6 47 2" xfId="1195" xr:uid="{00000000-0005-0000-0000-00007A050000}"/>
    <cellStyle name="Normal 6 47 2 2" xfId="2761" xr:uid="{120F5BF6-A88A-4F2D-82B4-EB0AC532D972}"/>
    <cellStyle name="Normal 6 47 3" xfId="1978" xr:uid="{802DAE07-BA9C-4444-9E96-C43758F897D7}"/>
    <cellStyle name="Normal 6 48" xfId="421" xr:uid="{00000000-0005-0000-0000-00007B050000}"/>
    <cellStyle name="Normal 6 48 2" xfId="1204" xr:uid="{00000000-0005-0000-0000-00007C050000}"/>
    <cellStyle name="Normal 6 48 2 2" xfId="2770" xr:uid="{0455E741-6210-4D81-B070-C450FC683A6D}"/>
    <cellStyle name="Normal 6 48 3" xfId="1987" xr:uid="{002A1D8A-EA05-4548-BBCA-BA21E04F3428}"/>
    <cellStyle name="Normal 6 49" xfId="430" xr:uid="{00000000-0005-0000-0000-00007D050000}"/>
    <cellStyle name="Normal 6 49 2" xfId="1213" xr:uid="{00000000-0005-0000-0000-00007E050000}"/>
    <cellStyle name="Normal 6 49 2 2" xfId="2779" xr:uid="{C20ACC9C-71E4-422A-B4CE-30D23052BE82}"/>
    <cellStyle name="Normal 6 49 3" xfId="1996" xr:uid="{D5EC3EB7-A073-4729-AB66-80982CD7EDCE}"/>
    <cellStyle name="Normal 6 5" xfId="34" xr:uid="{00000000-0005-0000-0000-00007F050000}"/>
    <cellStyle name="Normal 6 5 2" xfId="817" xr:uid="{00000000-0005-0000-0000-000080050000}"/>
    <cellStyle name="Normal 6 5 2 2" xfId="2383" xr:uid="{B6A403E2-75B6-49A3-9018-78C2884E21F7}"/>
    <cellStyle name="Normal 6 5 3" xfId="1600" xr:uid="{EF579113-759D-47A7-8DD6-4C72CB2CF89C}"/>
    <cellStyle name="Normal 6 50" xfId="439" xr:uid="{00000000-0005-0000-0000-000081050000}"/>
    <cellStyle name="Normal 6 50 2" xfId="1222" xr:uid="{00000000-0005-0000-0000-000082050000}"/>
    <cellStyle name="Normal 6 50 2 2" xfId="2788" xr:uid="{1AC10534-FA68-4883-A441-B9734AF6EA80}"/>
    <cellStyle name="Normal 6 50 3" xfId="2005" xr:uid="{E563B518-1C18-49E4-8C2F-5D34E9937A65}"/>
    <cellStyle name="Normal 6 51" xfId="448" xr:uid="{00000000-0005-0000-0000-000083050000}"/>
    <cellStyle name="Normal 6 51 2" xfId="1231" xr:uid="{00000000-0005-0000-0000-000084050000}"/>
    <cellStyle name="Normal 6 51 2 2" xfId="2797" xr:uid="{1C626D0E-631C-4898-AA2F-85AD7EB2D396}"/>
    <cellStyle name="Normal 6 51 3" xfId="2014" xr:uid="{DB3CE747-0617-4AD9-8E5F-71E714E94A23}"/>
    <cellStyle name="Normal 6 52" xfId="457" xr:uid="{00000000-0005-0000-0000-000085050000}"/>
    <cellStyle name="Normal 6 52 2" xfId="1240" xr:uid="{00000000-0005-0000-0000-000086050000}"/>
    <cellStyle name="Normal 6 52 2 2" xfId="2806" xr:uid="{B8A6BBA4-E7EE-4885-AD77-50AB890B7549}"/>
    <cellStyle name="Normal 6 52 3" xfId="2023" xr:uid="{143D688C-E44F-4AA5-B276-65A89DD53B91}"/>
    <cellStyle name="Normal 6 53" xfId="466" xr:uid="{00000000-0005-0000-0000-000087050000}"/>
    <cellStyle name="Normal 6 53 2" xfId="1249" xr:uid="{00000000-0005-0000-0000-000088050000}"/>
    <cellStyle name="Normal 6 53 2 2" xfId="2815" xr:uid="{EC0CEBA7-86D9-42A5-B9A0-605EEEC7A8DE}"/>
    <cellStyle name="Normal 6 53 3" xfId="2032" xr:uid="{06477BC1-FE5E-42B8-A08E-710F5CB53048}"/>
    <cellStyle name="Normal 6 54" xfId="475" xr:uid="{00000000-0005-0000-0000-000089050000}"/>
    <cellStyle name="Normal 6 54 2" xfId="1258" xr:uid="{00000000-0005-0000-0000-00008A050000}"/>
    <cellStyle name="Normal 6 54 2 2" xfId="2824" xr:uid="{B5130E32-4B48-4BF5-A429-6D4002D31D15}"/>
    <cellStyle name="Normal 6 54 3" xfId="2041" xr:uid="{6AB544EB-AB65-4C60-8C8C-B2F8F6936EF4}"/>
    <cellStyle name="Normal 6 55" xfId="484" xr:uid="{00000000-0005-0000-0000-00008B050000}"/>
    <cellStyle name="Normal 6 55 2" xfId="1267" xr:uid="{00000000-0005-0000-0000-00008C050000}"/>
    <cellStyle name="Normal 6 55 2 2" xfId="2833" xr:uid="{81C0B464-D228-4ACE-9287-4AB7775C5436}"/>
    <cellStyle name="Normal 6 55 3" xfId="2050" xr:uid="{16F78FEE-3264-4A2B-9428-10B0AB3A7A45}"/>
    <cellStyle name="Normal 6 56" xfId="493" xr:uid="{00000000-0005-0000-0000-00008D050000}"/>
    <cellStyle name="Normal 6 56 2" xfId="1276" xr:uid="{00000000-0005-0000-0000-00008E050000}"/>
    <cellStyle name="Normal 6 56 2 2" xfId="2842" xr:uid="{224059D0-5E52-416D-9F0B-770BD0E9C788}"/>
    <cellStyle name="Normal 6 56 3" xfId="2059" xr:uid="{0AC161E1-641F-4D20-AB45-B24C29D9D85B}"/>
    <cellStyle name="Normal 6 57" xfId="502" xr:uid="{00000000-0005-0000-0000-00008F050000}"/>
    <cellStyle name="Normal 6 57 2" xfId="1285" xr:uid="{00000000-0005-0000-0000-000090050000}"/>
    <cellStyle name="Normal 6 57 2 2" xfId="2851" xr:uid="{5992369F-52D6-4075-AB02-1F8CCDA78D90}"/>
    <cellStyle name="Normal 6 57 3" xfId="2068" xr:uid="{7E240868-B41D-443F-B7FF-19FB01B7D91F}"/>
    <cellStyle name="Normal 6 58" xfId="511" xr:uid="{00000000-0005-0000-0000-000091050000}"/>
    <cellStyle name="Normal 6 58 2" xfId="1294" xr:uid="{00000000-0005-0000-0000-000092050000}"/>
    <cellStyle name="Normal 6 58 2 2" xfId="2860" xr:uid="{F945F2F4-1D2B-4CBF-B7CB-6797E3EBED15}"/>
    <cellStyle name="Normal 6 58 3" xfId="2077" xr:uid="{40FE70DD-D19F-4F48-B97D-BCEE8551331F}"/>
    <cellStyle name="Normal 6 59" xfId="520" xr:uid="{00000000-0005-0000-0000-000093050000}"/>
    <cellStyle name="Normal 6 59 2" xfId="1303" xr:uid="{00000000-0005-0000-0000-000094050000}"/>
    <cellStyle name="Normal 6 59 2 2" xfId="2869" xr:uid="{B43C3BE0-0964-489A-B92A-E848F01E09B9}"/>
    <cellStyle name="Normal 6 59 3" xfId="2086" xr:uid="{6705D383-1A04-4975-A158-193862524A7E}"/>
    <cellStyle name="Normal 6 6" xfId="43" xr:uid="{00000000-0005-0000-0000-000095050000}"/>
    <cellStyle name="Normal 6 6 2" xfId="826" xr:uid="{00000000-0005-0000-0000-000096050000}"/>
    <cellStyle name="Normal 6 6 2 2" xfId="2392" xr:uid="{57E24302-ECD1-4D00-9965-A221B34D7481}"/>
    <cellStyle name="Normal 6 6 3" xfId="1609" xr:uid="{DFA3C1CB-9381-4A7A-95AF-3FC75775E128}"/>
    <cellStyle name="Normal 6 60" xfId="529" xr:uid="{00000000-0005-0000-0000-000097050000}"/>
    <cellStyle name="Normal 6 60 2" xfId="1312" xr:uid="{00000000-0005-0000-0000-000098050000}"/>
    <cellStyle name="Normal 6 60 2 2" xfId="2878" xr:uid="{3FBB30BA-2C04-491F-A304-A63D5014E1F6}"/>
    <cellStyle name="Normal 6 60 3" xfId="2095" xr:uid="{3A122FF7-4952-43BC-A05B-6B7442F6BC25}"/>
    <cellStyle name="Normal 6 61" xfId="538" xr:uid="{00000000-0005-0000-0000-000099050000}"/>
    <cellStyle name="Normal 6 61 2" xfId="1321" xr:uid="{00000000-0005-0000-0000-00009A050000}"/>
    <cellStyle name="Normal 6 61 2 2" xfId="2887" xr:uid="{8A2D273C-34F3-4DDC-A42F-FE4FE925B78F}"/>
    <cellStyle name="Normal 6 61 3" xfId="2104" xr:uid="{598898E9-D530-45DD-B2A5-E440B8F5E7E8}"/>
    <cellStyle name="Normal 6 62" xfId="547" xr:uid="{00000000-0005-0000-0000-00009B050000}"/>
    <cellStyle name="Normal 6 62 2" xfId="1330" xr:uid="{00000000-0005-0000-0000-00009C050000}"/>
    <cellStyle name="Normal 6 62 2 2" xfId="2896" xr:uid="{834D1BD2-3843-4BC4-AFAC-EA12974A6245}"/>
    <cellStyle name="Normal 6 62 3" xfId="2113" xr:uid="{13F220DA-6C1A-46F0-B43F-FBF854C6E43F}"/>
    <cellStyle name="Normal 6 63" xfId="556" xr:uid="{00000000-0005-0000-0000-00009D050000}"/>
    <cellStyle name="Normal 6 63 2" xfId="1339" xr:uid="{00000000-0005-0000-0000-00009E050000}"/>
    <cellStyle name="Normal 6 63 2 2" xfId="2905" xr:uid="{A7EFF0B4-BE36-45A8-98CB-92BDAEFF121A}"/>
    <cellStyle name="Normal 6 63 3" xfId="2122" xr:uid="{9B8D8648-72F0-446A-9BEB-F8300D787ECF}"/>
    <cellStyle name="Normal 6 64" xfId="565" xr:uid="{00000000-0005-0000-0000-00009F050000}"/>
    <cellStyle name="Normal 6 64 2" xfId="1348" xr:uid="{00000000-0005-0000-0000-0000A0050000}"/>
    <cellStyle name="Normal 6 64 2 2" xfId="2914" xr:uid="{03B26BF6-4856-45ED-AD91-108BE1C715BA}"/>
    <cellStyle name="Normal 6 64 3" xfId="2131" xr:uid="{9A29F669-CE31-4273-8B96-B818E6923522}"/>
    <cellStyle name="Normal 6 65" xfId="574" xr:uid="{00000000-0005-0000-0000-0000A1050000}"/>
    <cellStyle name="Normal 6 65 2" xfId="1357" xr:uid="{00000000-0005-0000-0000-0000A2050000}"/>
    <cellStyle name="Normal 6 65 2 2" xfId="2923" xr:uid="{6FF0B82A-2CC3-47E4-964B-E1955CE6ED77}"/>
    <cellStyle name="Normal 6 65 3" xfId="2140" xr:uid="{7B77DA5D-A4C0-4B9B-AE0D-156F99459545}"/>
    <cellStyle name="Normal 6 66" xfId="583" xr:uid="{00000000-0005-0000-0000-0000A3050000}"/>
    <cellStyle name="Normal 6 66 2" xfId="1366" xr:uid="{00000000-0005-0000-0000-0000A4050000}"/>
    <cellStyle name="Normal 6 66 2 2" xfId="2932" xr:uid="{EF145809-07DA-4268-86A9-BCC61FEFED3A}"/>
    <cellStyle name="Normal 6 66 3" xfId="2149" xr:uid="{E851127E-17BF-4ED0-BE9E-5E38B73F019E}"/>
    <cellStyle name="Normal 6 67" xfId="592" xr:uid="{00000000-0005-0000-0000-0000A5050000}"/>
    <cellStyle name="Normal 6 67 2" xfId="1375" xr:uid="{00000000-0005-0000-0000-0000A6050000}"/>
    <cellStyle name="Normal 6 67 2 2" xfId="2941" xr:uid="{35FA9260-1787-4C4F-9871-8159EE7B8273}"/>
    <cellStyle name="Normal 6 67 3" xfId="2158" xr:uid="{3F55B74D-7954-41C4-B7AF-01CABFBC221E}"/>
    <cellStyle name="Normal 6 68" xfId="601" xr:uid="{00000000-0005-0000-0000-0000A7050000}"/>
    <cellStyle name="Normal 6 68 2" xfId="1384" xr:uid="{00000000-0005-0000-0000-0000A8050000}"/>
    <cellStyle name="Normal 6 68 2 2" xfId="2950" xr:uid="{839FAEEA-1751-4589-9454-36028992C490}"/>
    <cellStyle name="Normal 6 68 3" xfId="2167" xr:uid="{000E420F-84E2-42A0-9EFD-58622DAE2F17}"/>
    <cellStyle name="Normal 6 69" xfId="610" xr:uid="{00000000-0005-0000-0000-0000A9050000}"/>
    <cellStyle name="Normal 6 69 2" xfId="1393" xr:uid="{00000000-0005-0000-0000-0000AA050000}"/>
    <cellStyle name="Normal 6 69 2 2" xfId="2959" xr:uid="{784F52D7-CA79-4DA9-A049-9F57B3926F2E}"/>
    <cellStyle name="Normal 6 69 3" xfId="2176" xr:uid="{FDE7DEC3-8599-44F5-94E0-7E5C5113BDC8}"/>
    <cellStyle name="Normal 6 7" xfId="52" xr:uid="{00000000-0005-0000-0000-0000AB050000}"/>
    <cellStyle name="Normal 6 7 2" xfId="835" xr:uid="{00000000-0005-0000-0000-0000AC050000}"/>
    <cellStyle name="Normal 6 7 2 2" xfId="2401" xr:uid="{89978398-F794-4DC2-82EC-DE6162B0BE00}"/>
    <cellStyle name="Normal 6 7 3" xfId="1618" xr:uid="{5F9F1B94-7321-4EBF-A079-28F894E83C31}"/>
    <cellStyle name="Normal 6 70" xfId="619" xr:uid="{00000000-0005-0000-0000-0000AD050000}"/>
    <cellStyle name="Normal 6 70 2" xfId="1402" xr:uid="{00000000-0005-0000-0000-0000AE050000}"/>
    <cellStyle name="Normal 6 70 2 2" xfId="2968" xr:uid="{16CFC477-9F00-4801-BEDB-2339DFA47CAE}"/>
    <cellStyle name="Normal 6 70 3" xfId="2185" xr:uid="{E6371C7C-46F0-4995-9220-F5AB77E820A7}"/>
    <cellStyle name="Normal 6 71" xfId="628" xr:uid="{00000000-0005-0000-0000-0000AF050000}"/>
    <cellStyle name="Normal 6 71 2" xfId="1411" xr:uid="{00000000-0005-0000-0000-0000B0050000}"/>
    <cellStyle name="Normal 6 71 2 2" xfId="2977" xr:uid="{58E744FF-3D93-4C7C-BB99-D858A481CF92}"/>
    <cellStyle name="Normal 6 71 3" xfId="2194" xr:uid="{2A74549F-8AC1-4FE6-89ED-9F01FF5E4A67}"/>
    <cellStyle name="Normal 6 72" xfId="637" xr:uid="{00000000-0005-0000-0000-0000B1050000}"/>
    <cellStyle name="Normal 6 72 2" xfId="1420" xr:uid="{00000000-0005-0000-0000-0000B2050000}"/>
    <cellStyle name="Normal 6 72 2 2" xfId="2986" xr:uid="{7FE402F7-A874-4DB9-B446-96AB3FF899C9}"/>
    <cellStyle name="Normal 6 72 3" xfId="2203" xr:uid="{22CB2C69-D741-428D-8408-6F212CD53258}"/>
    <cellStyle name="Normal 6 73" xfId="646" xr:uid="{00000000-0005-0000-0000-0000B3050000}"/>
    <cellStyle name="Normal 6 73 2" xfId="1429" xr:uid="{00000000-0005-0000-0000-0000B4050000}"/>
    <cellStyle name="Normal 6 73 2 2" xfId="2995" xr:uid="{42FE1769-753E-4707-A0DF-3DCA8708F571}"/>
    <cellStyle name="Normal 6 73 3" xfId="2212" xr:uid="{AFC79F6E-4160-46A6-94F1-2849E831188B}"/>
    <cellStyle name="Normal 6 74" xfId="655" xr:uid="{00000000-0005-0000-0000-0000B5050000}"/>
    <cellStyle name="Normal 6 74 2" xfId="1438" xr:uid="{00000000-0005-0000-0000-0000B6050000}"/>
    <cellStyle name="Normal 6 74 2 2" xfId="3004" xr:uid="{71486CD2-A53D-4C8E-91DB-B68D44B7DFF1}"/>
    <cellStyle name="Normal 6 74 3" xfId="2221" xr:uid="{86CAD42D-C2B9-4972-8973-78A2DB8959F4}"/>
    <cellStyle name="Normal 6 75" xfId="664" xr:uid="{00000000-0005-0000-0000-0000B7050000}"/>
    <cellStyle name="Normal 6 75 2" xfId="1447" xr:uid="{00000000-0005-0000-0000-0000B8050000}"/>
    <cellStyle name="Normal 6 75 2 2" xfId="3013" xr:uid="{813CA36E-D660-404D-AA5A-EEBF4B62B5F9}"/>
    <cellStyle name="Normal 6 75 3" xfId="2230" xr:uid="{66B14315-9F90-4CE0-AFE7-583796897833}"/>
    <cellStyle name="Normal 6 76" xfId="673" xr:uid="{00000000-0005-0000-0000-0000B9050000}"/>
    <cellStyle name="Normal 6 76 2" xfId="1456" xr:uid="{00000000-0005-0000-0000-0000BA050000}"/>
    <cellStyle name="Normal 6 76 2 2" xfId="3022" xr:uid="{40D8D0E4-93BC-4ADC-B059-35C8CAF5D3EB}"/>
    <cellStyle name="Normal 6 76 3" xfId="2239" xr:uid="{66ACAB5C-DE87-410D-BA8E-92E3FB7239CD}"/>
    <cellStyle name="Normal 6 77" xfId="682" xr:uid="{00000000-0005-0000-0000-0000BB050000}"/>
    <cellStyle name="Normal 6 77 2" xfId="1465" xr:uid="{00000000-0005-0000-0000-0000BC050000}"/>
    <cellStyle name="Normal 6 77 2 2" xfId="3031" xr:uid="{46640207-8988-40E4-85C3-CBDDD77E9450}"/>
    <cellStyle name="Normal 6 77 3" xfId="2248" xr:uid="{F559A0CF-35A8-4811-90D2-7969057CB1B6}"/>
    <cellStyle name="Normal 6 78" xfId="691" xr:uid="{00000000-0005-0000-0000-0000BD050000}"/>
    <cellStyle name="Normal 6 78 2" xfId="1474" xr:uid="{00000000-0005-0000-0000-0000BE050000}"/>
    <cellStyle name="Normal 6 78 2 2" xfId="3040" xr:uid="{7570BBCA-15DF-4508-8D17-C67F30922C48}"/>
    <cellStyle name="Normal 6 78 3" xfId="2257" xr:uid="{04AA210B-2F21-4A98-95BB-C052D4E0EBCF}"/>
    <cellStyle name="Normal 6 79" xfId="700" xr:uid="{00000000-0005-0000-0000-0000BF050000}"/>
    <cellStyle name="Normal 6 79 2" xfId="1483" xr:uid="{00000000-0005-0000-0000-0000C0050000}"/>
    <cellStyle name="Normal 6 79 2 2" xfId="3049" xr:uid="{D4CFA38F-DFB0-4DEE-AD8F-397779D7EF16}"/>
    <cellStyle name="Normal 6 79 3" xfId="2266" xr:uid="{383C0409-E39D-4CAB-BF1E-C161BF76A834}"/>
    <cellStyle name="Normal 6 8" xfId="61" xr:uid="{00000000-0005-0000-0000-0000C1050000}"/>
    <cellStyle name="Normal 6 8 2" xfId="844" xr:uid="{00000000-0005-0000-0000-0000C2050000}"/>
    <cellStyle name="Normal 6 8 2 2" xfId="2410" xr:uid="{C4506852-2BCF-47AF-A8AF-92527E320A47}"/>
    <cellStyle name="Normal 6 8 3" xfId="1627" xr:uid="{221C90D0-AF60-4378-B1EE-F27084C5CB91}"/>
    <cellStyle name="Normal 6 80" xfId="709" xr:uid="{00000000-0005-0000-0000-0000C3050000}"/>
    <cellStyle name="Normal 6 80 2" xfId="1492" xr:uid="{00000000-0005-0000-0000-0000C4050000}"/>
    <cellStyle name="Normal 6 80 2 2" xfId="3058" xr:uid="{985EE0EE-3888-43D2-98B0-9AF4F282B4DE}"/>
    <cellStyle name="Normal 6 80 3" xfId="2275" xr:uid="{C3BA11C5-BCA3-48D9-8494-FB0F40C4F50D}"/>
    <cellStyle name="Normal 6 81" xfId="718" xr:uid="{00000000-0005-0000-0000-0000C5050000}"/>
    <cellStyle name="Normal 6 81 2" xfId="1501" xr:uid="{00000000-0005-0000-0000-0000C6050000}"/>
    <cellStyle name="Normal 6 81 2 2" xfId="3067" xr:uid="{D7AB7FDB-D74B-407F-90EC-9D52EFD105D3}"/>
    <cellStyle name="Normal 6 81 3" xfId="2284" xr:uid="{E9B247D9-74A1-4881-AE21-063CE6838A1C}"/>
    <cellStyle name="Normal 6 82" xfId="727" xr:uid="{00000000-0005-0000-0000-0000C7050000}"/>
    <cellStyle name="Normal 6 82 2" xfId="1510" xr:uid="{00000000-0005-0000-0000-0000C8050000}"/>
    <cellStyle name="Normal 6 82 2 2" xfId="3076" xr:uid="{FD399484-ED83-40ED-921C-279F19D303F6}"/>
    <cellStyle name="Normal 6 82 3" xfId="2293" xr:uid="{79A69E91-FF65-4B42-8620-A4D38D28B990}"/>
    <cellStyle name="Normal 6 83" xfId="736" xr:uid="{00000000-0005-0000-0000-0000C9050000}"/>
    <cellStyle name="Normal 6 83 2" xfId="1519" xr:uid="{00000000-0005-0000-0000-0000CA050000}"/>
    <cellStyle name="Normal 6 83 2 2" xfId="3085" xr:uid="{3BB4C35C-2539-4FED-B70E-6062EF71DA09}"/>
    <cellStyle name="Normal 6 83 3" xfId="2302" xr:uid="{343BF8F4-80E9-4662-836F-9715B1A81B00}"/>
    <cellStyle name="Normal 6 84" xfId="745" xr:uid="{00000000-0005-0000-0000-0000CB050000}"/>
    <cellStyle name="Normal 6 84 2" xfId="1528" xr:uid="{00000000-0005-0000-0000-0000CC050000}"/>
    <cellStyle name="Normal 6 84 2 2" xfId="3094" xr:uid="{2719D92F-622D-4FC0-860A-2F34717F75FA}"/>
    <cellStyle name="Normal 6 84 3" xfId="2311" xr:uid="{2076ED4C-7EED-4692-8828-3E64A2586708}"/>
    <cellStyle name="Normal 6 85" xfId="754" xr:uid="{00000000-0005-0000-0000-0000CD050000}"/>
    <cellStyle name="Normal 6 85 2" xfId="1537" xr:uid="{00000000-0005-0000-0000-0000CE050000}"/>
    <cellStyle name="Normal 6 85 2 2" xfId="3103" xr:uid="{F1E28C48-2EC1-479F-97AA-A8DD5A43A2AA}"/>
    <cellStyle name="Normal 6 85 3" xfId="2320" xr:uid="{91C2305F-9CD5-4548-B2D6-ECFC7FF0B1B0}"/>
    <cellStyle name="Normal 6 86" xfId="764" xr:uid="{00000000-0005-0000-0000-0000CF050000}"/>
    <cellStyle name="Normal 6 86 2" xfId="1547" xr:uid="{00000000-0005-0000-0000-0000D0050000}"/>
    <cellStyle name="Normal 6 86 2 2" xfId="3113" xr:uid="{B74CC128-A588-4747-AF30-954AC22E7D8F}"/>
    <cellStyle name="Normal 6 86 3" xfId="2330" xr:uid="{C3C905C6-7D14-4584-9615-5450280CC2EB}"/>
    <cellStyle name="Normal 6 87" xfId="773" xr:uid="{00000000-0005-0000-0000-0000D1050000}"/>
    <cellStyle name="Normal 6 87 2" xfId="1556" xr:uid="{00000000-0005-0000-0000-0000D2050000}"/>
    <cellStyle name="Normal 6 87 2 2" xfId="3122" xr:uid="{3B9D008F-4739-4129-B562-4E67C832044E}"/>
    <cellStyle name="Normal 6 87 3" xfId="2339" xr:uid="{105032A7-4520-462A-BEC1-1EABDF716756}"/>
    <cellStyle name="Normal 6 88" xfId="782" xr:uid="{00000000-0005-0000-0000-0000D3050000}"/>
    <cellStyle name="Normal 6 88 2" xfId="1565" xr:uid="{00000000-0005-0000-0000-0000D4050000}"/>
    <cellStyle name="Normal 6 88 2 2" xfId="3131" xr:uid="{A9951767-0EE0-4041-831C-DAEE584A6790}"/>
    <cellStyle name="Normal 6 88 3" xfId="2348" xr:uid="{425A6F60-5933-415E-A95D-3EA2420A0336}"/>
    <cellStyle name="Normal 6 89" xfId="790" xr:uid="{00000000-0005-0000-0000-0000D5050000}"/>
    <cellStyle name="Normal 6 89 2" xfId="2356" xr:uid="{7B925B9A-C236-45F7-9DB9-AC87D6E26FB5}"/>
    <cellStyle name="Normal 6 9" xfId="70" xr:uid="{00000000-0005-0000-0000-0000D6050000}"/>
    <cellStyle name="Normal 6 9 2" xfId="853" xr:uid="{00000000-0005-0000-0000-0000D7050000}"/>
    <cellStyle name="Normal 6 9 2 2" xfId="2419" xr:uid="{B4639F58-7389-419B-ADDC-A040D4BCD003}"/>
    <cellStyle name="Normal 6 9 3" xfId="1636" xr:uid="{D98900CC-BC83-4EFD-B3B8-CBA25814B442}"/>
    <cellStyle name="Normal 6 90" xfId="1573" xr:uid="{C4FEC19A-FBFB-47E7-A87E-7F6254586FA6}"/>
    <cellStyle name="Normal 60" xfId="480" xr:uid="{00000000-0005-0000-0000-0000D8050000}"/>
    <cellStyle name="Normal 60 2" xfId="1263" xr:uid="{00000000-0005-0000-0000-0000D9050000}"/>
    <cellStyle name="Normal 60 2 2" xfId="2829" xr:uid="{E1F4A04E-83F4-4757-9AE3-2B0127FCF258}"/>
    <cellStyle name="Normal 60 3" xfId="2046" xr:uid="{4131DC4B-961E-415B-8491-F01B712276D2}"/>
    <cellStyle name="Normal 61" xfId="489" xr:uid="{00000000-0005-0000-0000-0000DA050000}"/>
    <cellStyle name="Normal 61 2" xfId="1272" xr:uid="{00000000-0005-0000-0000-0000DB050000}"/>
    <cellStyle name="Normal 61 2 2" xfId="2838" xr:uid="{4B719666-81D9-4D99-8B36-3941968BD4F2}"/>
    <cellStyle name="Normal 61 3" xfId="2055" xr:uid="{9FC737DE-288E-4CCE-B0B4-9D5F76B3AF0A}"/>
    <cellStyle name="Normal 62" xfId="498" xr:uid="{00000000-0005-0000-0000-0000DC050000}"/>
    <cellStyle name="Normal 62 2" xfId="1281" xr:uid="{00000000-0005-0000-0000-0000DD050000}"/>
    <cellStyle name="Normal 62 2 2" xfId="2847" xr:uid="{2BDAA0B0-49F6-479C-AC5E-6EF98B5E8545}"/>
    <cellStyle name="Normal 62 3" xfId="2064" xr:uid="{8001FE0D-97F7-4EF5-A91E-5F51DA1C6B9D}"/>
    <cellStyle name="Normal 63" xfId="507" xr:uid="{00000000-0005-0000-0000-0000DE050000}"/>
    <cellStyle name="Normal 63 2" xfId="1290" xr:uid="{00000000-0005-0000-0000-0000DF050000}"/>
    <cellStyle name="Normal 63 2 2" xfId="2856" xr:uid="{6B385F57-E274-4FF0-A986-C3D64824AEBE}"/>
    <cellStyle name="Normal 63 3" xfId="2073" xr:uid="{E97BC9EA-CCFF-4B91-8F13-35CBACC9C165}"/>
    <cellStyle name="Normal 64" xfId="516" xr:uid="{00000000-0005-0000-0000-0000E0050000}"/>
    <cellStyle name="Normal 64 2" xfId="1299" xr:uid="{00000000-0005-0000-0000-0000E1050000}"/>
    <cellStyle name="Normal 64 2 2" xfId="2865" xr:uid="{8C7B4A2B-6987-477E-AA8D-2F84C6ED21BF}"/>
    <cellStyle name="Normal 64 3" xfId="2082" xr:uid="{F0338660-07CA-4E0A-9ED9-9C84FA543BC0}"/>
    <cellStyle name="Normal 65" xfId="525" xr:uid="{00000000-0005-0000-0000-0000E2050000}"/>
    <cellStyle name="Normal 65 2" xfId="1308" xr:uid="{00000000-0005-0000-0000-0000E3050000}"/>
    <cellStyle name="Normal 65 2 2" xfId="2874" xr:uid="{F92C907D-E2D3-4F9C-B716-327B1823F7A1}"/>
    <cellStyle name="Normal 65 3" xfId="2091" xr:uid="{CC0D121C-623F-492D-A0C3-DF8E1E673529}"/>
    <cellStyle name="Normal 66" xfId="534" xr:uid="{00000000-0005-0000-0000-0000E4050000}"/>
    <cellStyle name="Normal 66 2" xfId="1317" xr:uid="{00000000-0005-0000-0000-0000E5050000}"/>
    <cellStyle name="Normal 66 2 2" xfId="2883" xr:uid="{E26C7D5D-5757-4A74-8B07-9B4DA530F0FE}"/>
    <cellStyle name="Normal 66 3" xfId="2100" xr:uid="{F793ED06-F305-447A-9F9A-49426B2BDFAF}"/>
    <cellStyle name="Normal 67" xfId="543" xr:uid="{00000000-0005-0000-0000-0000E6050000}"/>
    <cellStyle name="Normal 67 2" xfId="1326" xr:uid="{00000000-0005-0000-0000-0000E7050000}"/>
    <cellStyle name="Normal 67 2 2" xfId="2892" xr:uid="{59C10D97-4A2D-4E1E-8C22-596D91B3D470}"/>
    <cellStyle name="Normal 67 3" xfId="2109" xr:uid="{EEDEDADF-8261-4A5F-AA4A-7C4270DDAB36}"/>
    <cellStyle name="Normal 68" xfId="552" xr:uid="{00000000-0005-0000-0000-0000E8050000}"/>
    <cellStyle name="Normal 68 2" xfId="1335" xr:uid="{00000000-0005-0000-0000-0000E9050000}"/>
    <cellStyle name="Normal 68 2 2" xfId="2901" xr:uid="{9B1D1977-9C8C-492E-8CA2-13638023C34F}"/>
    <cellStyle name="Normal 68 3" xfId="2118" xr:uid="{109CD5B2-82A6-446D-8A8A-938F29B217C0}"/>
    <cellStyle name="Normal 69" xfId="561" xr:uid="{00000000-0005-0000-0000-0000EA050000}"/>
    <cellStyle name="Normal 69 2" xfId="1344" xr:uid="{00000000-0005-0000-0000-0000EB050000}"/>
    <cellStyle name="Normal 69 2 2" xfId="2910" xr:uid="{341F8D62-4592-40FD-9F03-9EFB1FCE7C88}"/>
    <cellStyle name="Normal 69 3" xfId="2127" xr:uid="{F103580C-C3EF-4EA6-8B7F-28FC2C09DCE8}"/>
    <cellStyle name="Normal 7" xfId="12" xr:uid="{00000000-0005-0000-0000-0000EC050000}"/>
    <cellStyle name="Normal 70" xfId="570" xr:uid="{00000000-0005-0000-0000-0000ED050000}"/>
    <cellStyle name="Normal 70 2" xfId="1353" xr:uid="{00000000-0005-0000-0000-0000EE050000}"/>
    <cellStyle name="Normal 70 2 2" xfId="2919" xr:uid="{738C74E9-D654-4473-B2A2-9DAD94A4ACFE}"/>
    <cellStyle name="Normal 70 3" xfId="2136" xr:uid="{21145333-E89A-41B9-9153-B296E4B667EE}"/>
    <cellStyle name="Normal 71" xfId="579" xr:uid="{00000000-0005-0000-0000-0000EF050000}"/>
    <cellStyle name="Normal 71 2" xfId="1362" xr:uid="{00000000-0005-0000-0000-0000F0050000}"/>
    <cellStyle name="Normal 71 2 2" xfId="2928" xr:uid="{6F3FEB12-10E9-41D2-9965-62F2AD876351}"/>
    <cellStyle name="Normal 71 3" xfId="2145" xr:uid="{7579ED99-9113-4ADA-9C95-DCA717856741}"/>
    <cellStyle name="Normal 72" xfId="588" xr:uid="{00000000-0005-0000-0000-0000F1050000}"/>
    <cellStyle name="Normal 72 2" xfId="1371" xr:uid="{00000000-0005-0000-0000-0000F2050000}"/>
    <cellStyle name="Normal 72 2 2" xfId="2937" xr:uid="{7F9A0581-74FF-4DE3-A4DE-DA2FA9FA9889}"/>
    <cellStyle name="Normal 72 3" xfId="2154" xr:uid="{03B74E7C-7AB9-436B-A7AD-16BA7DB4416B}"/>
    <cellStyle name="Normal 73" xfId="597" xr:uid="{00000000-0005-0000-0000-0000F3050000}"/>
    <cellStyle name="Normal 73 2" xfId="1380" xr:uid="{00000000-0005-0000-0000-0000F4050000}"/>
    <cellStyle name="Normal 73 2 2" xfId="2946" xr:uid="{D54A7D78-E795-438D-9156-CACED2C52EBA}"/>
    <cellStyle name="Normal 73 3" xfId="2163" xr:uid="{B7B51FC5-202D-4C93-A07E-93EE396B812D}"/>
    <cellStyle name="Normal 74" xfId="606" xr:uid="{00000000-0005-0000-0000-0000F5050000}"/>
    <cellStyle name="Normal 74 2" xfId="1389" xr:uid="{00000000-0005-0000-0000-0000F6050000}"/>
    <cellStyle name="Normal 74 2 2" xfId="2955" xr:uid="{724EB23E-19DC-451D-B2B6-28CB11AC37BA}"/>
    <cellStyle name="Normal 74 3" xfId="2172" xr:uid="{A183CFB5-7958-4D97-BA7A-725E8E0C5911}"/>
    <cellStyle name="Normal 75" xfId="615" xr:uid="{00000000-0005-0000-0000-0000F7050000}"/>
    <cellStyle name="Normal 75 2" xfId="1398" xr:uid="{00000000-0005-0000-0000-0000F8050000}"/>
    <cellStyle name="Normal 75 2 2" xfId="2964" xr:uid="{5C5603C0-5DB0-4F72-8878-7BFB4626356C}"/>
    <cellStyle name="Normal 75 3" xfId="2181" xr:uid="{8C97F9D5-3EDC-4C74-ABCE-EBA62474B9A8}"/>
    <cellStyle name="Normal 76" xfId="624" xr:uid="{00000000-0005-0000-0000-0000F9050000}"/>
    <cellStyle name="Normal 76 2" xfId="1407" xr:uid="{00000000-0005-0000-0000-0000FA050000}"/>
    <cellStyle name="Normal 76 2 2" xfId="2973" xr:uid="{AF29F108-A932-4618-A057-FFC203C5A4E2}"/>
    <cellStyle name="Normal 76 3" xfId="2190" xr:uid="{6B8907C0-A6D6-4D82-8613-BB2E0FC30D54}"/>
    <cellStyle name="Normal 77" xfId="633" xr:uid="{00000000-0005-0000-0000-0000FB050000}"/>
    <cellStyle name="Normal 77 2" xfId="1416" xr:uid="{00000000-0005-0000-0000-0000FC050000}"/>
    <cellStyle name="Normal 77 2 2" xfId="2982" xr:uid="{980C9686-FA01-47F0-8616-87494FD3DEDC}"/>
    <cellStyle name="Normal 77 3" xfId="2199" xr:uid="{6C0B764A-BF80-4D2F-8799-6A2A8301258C}"/>
    <cellStyle name="Normal 78" xfId="642" xr:uid="{00000000-0005-0000-0000-0000FD050000}"/>
    <cellStyle name="Normal 78 2" xfId="1425" xr:uid="{00000000-0005-0000-0000-0000FE050000}"/>
    <cellStyle name="Normal 78 2 2" xfId="2991" xr:uid="{27D1E367-F767-4CB0-9944-5EA01EF88703}"/>
    <cellStyle name="Normal 78 3" xfId="2208" xr:uid="{B45DABE9-2D52-4783-ADF6-5043AB1FAA46}"/>
    <cellStyle name="Normal 79" xfId="651" xr:uid="{00000000-0005-0000-0000-0000FF050000}"/>
    <cellStyle name="Normal 79 2" xfId="1434" xr:uid="{00000000-0005-0000-0000-000000060000}"/>
    <cellStyle name="Normal 79 2 2" xfId="3000" xr:uid="{F9B372C4-38F3-45FA-93AE-0BE5273E2DFC}"/>
    <cellStyle name="Normal 79 3" xfId="2217" xr:uid="{F928362D-ED9D-4D21-A53C-056D471C78DC}"/>
    <cellStyle name="Normal 8" xfId="11" xr:uid="{00000000-0005-0000-0000-000001060000}"/>
    <cellStyle name="Normal 8 2" xfId="795" xr:uid="{00000000-0005-0000-0000-000002060000}"/>
    <cellStyle name="Normal 8 2 2" xfId="2361" xr:uid="{B87780BB-E27A-4DC9-9E30-CC19DB44DF8A}"/>
    <cellStyle name="Normal 8 3" xfId="1578" xr:uid="{5070D907-C803-4485-ADB0-8AD9C2FC11C8}"/>
    <cellStyle name="Normal 80" xfId="660" xr:uid="{00000000-0005-0000-0000-000003060000}"/>
    <cellStyle name="Normal 80 2" xfId="1443" xr:uid="{00000000-0005-0000-0000-000004060000}"/>
    <cellStyle name="Normal 80 2 2" xfId="3009" xr:uid="{F90F0043-1480-43AC-8D8C-B9F50BD802C0}"/>
    <cellStyle name="Normal 80 3" xfId="2226" xr:uid="{69E5703A-1447-404B-AB07-0AC1CC3B0CB9}"/>
    <cellStyle name="Normal 81" xfId="669" xr:uid="{00000000-0005-0000-0000-000005060000}"/>
    <cellStyle name="Normal 81 2" xfId="1452" xr:uid="{00000000-0005-0000-0000-000006060000}"/>
    <cellStyle name="Normal 81 2 2" xfId="3018" xr:uid="{A749269F-CB1C-43CE-88AB-61A883BA1BFA}"/>
    <cellStyle name="Normal 81 3" xfId="2235" xr:uid="{7E43A605-C7E2-4094-928A-7339112BA5ED}"/>
    <cellStyle name="Normal 82" xfId="678" xr:uid="{00000000-0005-0000-0000-000007060000}"/>
    <cellStyle name="Normal 82 2" xfId="1461" xr:uid="{00000000-0005-0000-0000-000008060000}"/>
    <cellStyle name="Normal 82 2 2" xfId="3027" xr:uid="{E73D7911-EC13-4889-B9DA-071E3F8A3D22}"/>
    <cellStyle name="Normal 82 3" xfId="2244" xr:uid="{1B8E3511-8BCF-426A-ABDF-095E7CA564C8}"/>
    <cellStyle name="Normal 83" xfId="687" xr:uid="{00000000-0005-0000-0000-000009060000}"/>
    <cellStyle name="Normal 83 2" xfId="1470" xr:uid="{00000000-0005-0000-0000-00000A060000}"/>
    <cellStyle name="Normal 83 2 2" xfId="3036" xr:uid="{8D333C20-F4A4-4A82-9013-8606321F7B09}"/>
    <cellStyle name="Normal 83 3" xfId="2253" xr:uid="{848C0A91-B74D-473D-B45A-8CBC818CED0C}"/>
    <cellStyle name="Normal 84" xfId="696" xr:uid="{00000000-0005-0000-0000-00000B060000}"/>
    <cellStyle name="Normal 84 2" xfId="1479" xr:uid="{00000000-0005-0000-0000-00000C060000}"/>
    <cellStyle name="Normal 84 2 2" xfId="3045" xr:uid="{A03E84F5-CFE4-4A08-A4AE-546BDAFB04F4}"/>
    <cellStyle name="Normal 84 3" xfId="2262" xr:uid="{4F860019-73F7-4BE0-9A72-DB0037091B0D}"/>
    <cellStyle name="Normal 85" xfId="705" xr:uid="{00000000-0005-0000-0000-00000D060000}"/>
    <cellStyle name="Normal 85 2" xfId="1488" xr:uid="{00000000-0005-0000-0000-00000E060000}"/>
    <cellStyle name="Normal 85 2 2" xfId="3054" xr:uid="{D7C50F59-0316-4221-AF82-74CDC0152BA7}"/>
    <cellStyle name="Normal 85 3" xfId="2271" xr:uid="{60FD2A65-CC5B-46D3-859F-139D8A70E720}"/>
    <cellStyle name="Normal 86" xfId="714" xr:uid="{00000000-0005-0000-0000-00000F060000}"/>
    <cellStyle name="Normal 86 2" xfId="1497" xr:uid="{00000000-0005-0000-0000-000010060000}"/>
    <cellStyle name="Normal 86 2 2" xfId="3063" xr:uid="{6E304327-4EE9-4613-914C-D5FC100BB4F6}"/>
    <cellStyle name="Normal 86 3" xfId="2280" xr:uid="{11E703E1-71C8-4058-9BBB-8B28D39316A6}"/>
    <cellStyle name="Normal 87" xfId="723" xr:uid="{00000000-0005-0000-0000-000011060000}"/>
    <cellStyle name="Normal 87 2" xfId="1506" xr:uid="{00000000-0005-0000-0000-000012060000}"/>
    <cellStyle name="Normal 87 2 2" xfId="3072" xr:uid="{FD754619-EC79-48F1-B912-448F953A87BD}"/>
    <cellStyle name="Normal 87 3" xfId="2289" xr:uid="{65EA9007-BC32-49B9-B698-48B5EE90168C}"/>
    <cellStyle name="Normal 88" xfId="732" xr:uid="{00000000-0005-0000-0000-000013060000}"/>
    <cellStyle name="Normal 88 2" xfId="1515" xr:uid="{00000000-0005-0000-0000-000014060000}"/>
    <cellStyle name="Normal 88 2 2" xfId="3081" xr:uid="{655FD244-B9CD-47B0-801D-96BDA8484133}"/>
    <cellStyle name="Normal 88 3" xfId="2298" xr:uid="{1A840D31-D5E5-4525-A6E7-2112752914BA}"/>
    <cellStyle name="Normal 89" xfId="741" xr:uid="{00000000-0005-0000-0000-000015060000}"/>
    <cellStyle name="Normal 89 2" xfId="1524" xr:uid="{00000000-0005-0000-0000-000016060000}"/>
    <cellStyle name="Normal 89 2 2" xfId="3090" xr:uid="{88E6C134-4BDB-4AB3-A196-A7819A83E4DD}"/>
    <cellStyle name="Normal 89 3" xfId="2307" xr:uid="{75D60671-CEA3-4711-81DF-A31CE0D0DDAC}"/>
    <cellStyle name="Normal 9" xfId="21" xr:uid="{00000000-0005-0000-0000-000017060000}"/>
    <cellStyle name="Normal 9 2" xfId="804" xr:uid="{00000000-0005-0000-0000-000018060000}"/>
    <cellStyle name="Normal 9 2 2" xfId="2370" xr:uid="{ACF20A8B-136C-42FC-9F30-26C87E1564A4}"/>
    <cellStyle name="Normal 9 3" xfId="1587" xr:uid="{3F94F2F7-E900-40DD-B927-E0A2A2D304E9}"/>
    <cellStyle name="Normal 90" xfId="750" xr:uid="{00000000-0005-0000-0000-000019060000}"/>
    <cellStyle name="Normal 90 2" xfId="1533" xr:uid="{00000000-0005-0000-0000-00001A060000}"/>
    <cellStyle name="Normal 90 2 2" xfId="3099" xr:uid="{97E2A796-7FF5-4308-8412-D31FAB4D8D62}"/>
    <cellStyle name="Normal 90 3" xfId="2316" xr:uid="{EEBA0607-2A6B-4C82-842A-5E91C06BAF75}"/>
    <cellStyle name="Normal 91" xfId="759" xr:uid="{00000000-0005-0000-0000-00001B060000}"/>
    <cellStyle name="Normal 91 2" xfId="1542" xr:uid="{00000000-0005-0000-0000-00001C060000}"/>
    <cellStyle name="Normal 91 2 2" xfId="3108" xr:uid="{CDD09A30-5EE7-4EDF-B1C9-E5E27DD9C37F}"/>
    <cellStyle name="Normal 91 3" xfId="2325" xr:uid="{B3090C84-04D4-4DA6-9899-2A5C5272B115}"/>
    <cellStyle name="Normal 92" xfId="760" xr:uid="{00000000-0005-0000-0000-00001D060000}"/>
    <cellStyle name="Normal 92 2" xfId="1543" xr:uid="{00000000-0005-0000-0000-00001E060000}"/>
    <cellStyle name="Normal 92 2 2" xfId="3109" xr:uid="{55AF1AAF-FA15-4B4B-8554-732C12D892B4}"/>
    <cellStyle name="Normal 92 3" xfId="2326" xr:uid="{50BF9EDC-2495-4738-BA84-D8B7B4F626CD}"/>
    <cellStyle name="Normal 93" xfId="769" xr:uid="{00000000-0005-0000-0000-00001F060000}"/>
    <cellStyle name="Normal 93 2" xfId="1552" xr:uid="{00000000-0005-0000-0000-000020060000}"/>
    <cellStyle name="Normal 93 2 2" xfId="3118" xr:uid="{008ACA7F-B7E3-4057-A38E-ADBDF635076C}"/>
    <cellStyle name="Normal 93 3" xfId="2335" xr:uid="{CC6C88B8-6A66-4CB9-BCE5-7D1C890FC22F}"/>
    <cellStyle name="Normal 94" xfId="778" xr:uid="{00000000-0005-0000-0000-000021060000}"/>
    <cellStyle name="Normal 94 2" xfId="1561" xr:uid="{00000000-0005-0000-0000-000022060000}"/>
    <cellStyle name="Normal 94 2 2" xfId="3127" xr:uid="{7615F104-30FD-496F-A67E-B7B34D8CBCB8}"/>
    <cellStyle name="Normal 94 3" xfId="2344" xr:uid="{FF5DAC9A-56C3-4915-B5F5-E13D27606413}"/>
    <cellStyle name="Normal 95" xfId="3136" xr:uid="{4A4E07D6-923F-434C-88C9-C092E375BBC0}"/>
  </cellStyles>
  <dxfs count="79">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болон 2020 оны гомдлын харьцуулалт </a:t>
            </a:r>
            <a:endParaRPr lang="mn-MN"/>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Sheet2!$C$13</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Sheet2!$C$14:$C$25</c:f>
              <c:numCache>
                <c:formatCode>General</c:formatCode>
                <c:ptCount val="12"/>
                <c:pt idx="0">
                  <c:v>12</c:v>
                </c:pt>
                <c:pt idx="1">
                  <c:v>38</c:v>
                </c:pt>
                <c:pt idx="2">
                  <c:v>81</c:v>
                </c:pt>
                <c:pt idx="3">
                  <c:v>131</c:v>
                </c:pt>
                <c:pt idx="4">
                  <c:v>162</c:v>
                </c:pt>
                <c:pt idx="5">
                  <c:v>162</c:v>
                </c:pt>
                <c:pt idx="6">
                  <c:v>136</c:v>
                </c:pt>
                <c:pt idx="7">
                  <c:v>69</c:v>
                </c:pt>
                <c:pt idx="8">
                  <c:v>70</c:v>
                </c:pt>
                <c:pt idx="9">
                  <c:v>52</c:v>
                </c:pt>
              </c:numCache>
            </c:numRef>
          </c:val>
          <c:extLst>
            <c:ext xmlns:c16="http://schemas.microsoft.com/office/drawing/2014/chart" uri="{C3380CC4-5D6E-409C-BE32-E72D297353CC}">
              <c16:uniqueId val="{00000000-FB1D-4E61-AD7C-2C2151ECBEFE}"/>
            </c:ext>
          </c:extLst>
        </c:ser>
        <c:ser>
          <c:idx val="1"/>
          <c:order val="1"/>
          <c:tx>
            <c:strRef>
              <c:f>Sheet2!$D$13</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Sheet2!$D$14:$D$25</c:f>
              <c:numCache>
                <c:formatCode>General</c:formatCode>
                <c:ptCount val="12"/>
                <c:pt idx="0">
                  <c:v>11</c:v>
                </c:pt>
                <c:pt idx="1">
                  <c:v>35</c:v>
                </c:pt>
                <c:pt idx="2">
                  <c:v>72</c:v>
                </c:pt>
                <c:pt idx="3">
                  <c:v>117</c:v>
                </c:pt>
                <c:pt idx="4">
                  <c:v>154</c:v>
                </c:pt>
                <c:pt idx="5">
                  <c:v>171</c:v>
                </c:pt>
                <c:pt idx="6">
                  <c:v>112</c:v>
                </c:pt>
                <c:pt idx="7">
                  <c:v>80</c:v>
                </c:pt>
                <c:pt idx="8">
                  <c:v>74</c:v>
                </c:pt>
                <c:pt idx="9">
                  <c:v>53</c:v>
                </c:pt>
              </c:numCache>
            </c:numRef>
          </c:val>
          <c:extLst>
            <c:ext xmlns:c16="http://schemas.microsoft.com/office/drawing/2014/chart" uri="{C3380CC4-5D6E-409C-BE32-E72D297353CC}">
              <c16:uniqueId val="{00000001-FB1D-4E61-AD7C-2C2151ECBEFE}"/>
            </c:ext>
          </c:extLst>
        </c:ser>
        <c:dLbls>
          <c:showLegendKey val="0"/>
          <c:showVal val="0"/>
          <c:showCatName val="0"/>
          <c:showSerName val="0"/>
          <c:showPercent val="0"/>
          <c:showBubbleSize val="0"/>
        </c:dLbls>
        <c:gapWidth val="90"/>
        <c:overlap val="-30"/>
        <c:axId val="1235444096"/>
        <c:axId val="1235447048"/>
      </c:barChart>
      <c:catAx>
        <c:axId val="12354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7048"/>
        <c:crosses val="autoZero"/>
        <c:auto val="1"/>
        <c:lblAlgn val="ctr"/>
        <c:lblOffset val="100"/>
        <c:noMultiLvlLbl val="0"/>
      </c:catAx>
      <c:valAx>
        <c:axId val="1235447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оны гомдол шийдвэрлэлтийн байдал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'Нийт гомдол'!$C$9</c:f>
              <c:strCache>
                <c:ptCount val="1"/>
                <c:pt idx="0">
                  <c:v>Гомдол үндэслэлтэй</c:v>
                </c:pt>
              </c:strCache>
            </c:strRef>
          </c:tx>
          <c:spPr>
            <a:solidFill>
              <a:schemeClr val="accent1"/>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гомдол'!$D$9:$O$9</c:f>
              <c:numCache>
                <c:formatCode>General</c:formatCode>
                <c:ptCount val="12"/>
                <c:pt idx="0">
                  <c:v>14</c:v>
                </c:pt>
                <c:pt idx="1">
                  <c:v>38</c:v>
                </c:pt>
                <c:pt idx="2">
                  <c:v>48</c:v>
                </c:pt>
                <c:pt idx="3">
                  <c:v>77</c:v>
                </c:pt>
                <c:pt idx="4">
                  <c:v>89</c:v>
                </c:pt>
                <c:pt idx="5">
                  <c:v>72</c:v>
                </c:pt>
                <c:pt idx="6">
                  <c:v>70</c:v>
                </c:pt>
                <c:pt idx="7">
                  <c:v>0</c:v>
                </c:pt>
                <c:pt idx="8">
                  <c:v>46</c:v>
                </c:pt>
                <c:pt idx="9">
                  <c:v>31</c:v>
                </c:pt>
                <c:pt idx="10">
                  <c:v>23</c:v>
                </c:pt>
                <c:pt idx="11">
                  <c:v>19</c:v>
                </c:pt>
              </c:numCache>
            </c:numRef>
          </c:val>
          <c:extLst>
            <c:ext xmlns:c16="http://schemas.microsoft.com/office/drawing/2014/chart" uri="{C3380CC4-5D6E-409C-BE32-E72D297353CC}">
              <c16:uniqueId val="{00000000-08DD-4389-8180-65EEF65078FA}"/>
            </c:ext>
          </c:extLst>
        </c:ser>
        <c:ser>
          <c:idx val="1"/>
          <c:order val="1"/>
          <c:tx>
            <c:strRef>
              <c:f>'Нийт гомдол'!$C$10</c:f>
              <c:strCache>
                <c:ptCount val="1"/>
                <c:pt idx="0">
                  <c:v>Гомдол үндэслэлгүй</c:v>
                </c:pt>
              </c:strCache>
            </c:strRef>
          </c:tx>
          <c:spPr>
            <a:solidFill>
              <a:schemeClr val="accent2"/>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гомдол'!$D$10:$O$10</c:f>
              <c:numCache>
                <c:formatCode>General</c:formatCode>
                <c:ptCount val="12"/>
                <c:pt idx="0">
                  <c:v>8</c:v>
                </c:pt>
                <c:pt idx="1">
                  <c:v>10</c:v>
                </c:pt>
                <c:pt idx="2">
                  <c:v>41</c:v>
                </c:pt>
                <c:pt idx="3">
                  <c:v>54</c:v>
                </c:pt>
                <c:pt idx="4">
                  <c:v>67</c:v>
                </c:pt>
                <c:pt idx="5">
                  <c:v>47</c:v>
                </c:pt>
                <c:pt idx="6">
                  <c:v>48</c:v>
                </c:pt>
                <c:pt idx="7">
                  <c:v>0</c:v>
                </c:pt>
                <c:pt idx="8">
                  <c:v>11</c:v>
                </c:pt>
                <c:pt idx="9">
                  <c:v>6</c:v>
                </c:pt>
                <c:pt idx="10">
                  <c:v>5</c:v>
                </c:pt>
                <c:pt idx="11">
                  <c:v>8</c:v>
                </c:pt>
              </c:numCache>
            </c:numRef>
          </c:val>
          <c:extLst>
            <c:ext xmlns:c16="http://schemas.microsoft.com/office/drawing/2014/chart" uri="{C3380CC4-5D6E-409C-BE32-E72D297353CC}">
              <c16:uniqueId val="{00000001-08DD-4389-8180-65EEF65078FA}"/>
            </c:ext>
          </c:extLst>
        </c:ser>
        <c:ser>
          <c:idx val="2"/>
          <c:order val="2"/>
          <c:tx>
            <c:strRef>
              <c:f>'Нийт гомдол'!$C$11</c:f>
              <c:strCache>
                <c:ptCount val="1"/>
                <c:pt idx="0">
                  <c:v>Бусад</c:v>
                </c:pt>
              </c:strCache>
            </c:strRef>
          </c:tx>
          <c:spPr>
            <a:solidFill>
              <a:schemeClr val="accent3"/>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гомдол'!$D$11:$O$11</c:f>
              <c:numCache>
                <c:formatCode>General</c:formatCode>
                <c:ptCount val="12"/>
                <c:pt idx="0">
                  <c:v>10</c:v>
                </c:pt>
                <c:pt idx="1">
                  <c:v>5</c:v>
                </c:pt>
                <c:pt idx="2">
                  <c:v>8</c:v>
                </c:pt>
                <c:pt idx="3">
                  <c:v>21</c:v>
                </c:pt>
                <c:pt idx="4">
                  <c:v>29</c:v>
                </c:pt>
                <c:pt idx="5">
                  <c:v>16</c:v>
                </c:pt>
                <c:pt idx="6">
                  <c:v>18</c:v>
                </c:pt>
                <c:pt idx="7">
                  <c:v>0</c:v>
                </c:pt>
                <c:pt idx="8">
                  <c:v>13</c:v>
                </c:pt>
                <c:pt idx="9">
                  <c:v>15</c:v>
                </c:pt>
                <c:pt idx="10">
                  <c:v>13</c:v>
                </c:pt>
                <c:pt idx="11">
                  <c:v>11</c:v>
                </c:pt>
              </c:numCache>
            </c:numRef>
          </c:val>
          <c:extLst>
            <c:ext xmlns:c16="http://schemas.microsoft.com/office/drawing/2014/chart" uri="{C3380CC4-5D6E-409C-BE32-E72D297353CC}">
              <c16:uniqueId val="{00000002-08DD-4389-8180-65EEF65078FA}"/>
            </c:ext>
          </c:extLst>
        </c:ser>
        <c:dLbls>
          <c:showLegendKey val="0"/>
          <c:showVal val="0"/>
          <c:showCatName val="0"/>
          <c:showSerName val="0"/>
          <c:showPercent val="0"/>
          <c:showBubbleSize val="0"/>
        </c:dLbls>
        <c:gapWidth val="150"/>
        <c:overlap val="100"/>
        <c:axId val="506509552"/>
        <c:axId val="506509880"/>
      </c:barChart>
      <c:catAx>
        <c:axId val="50650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880"/>
        <c:crosses val="autoZero"/>
        <c:auto val="1"/>
        <c:lblAlgn val="ctr"/>
        <c:lblOffset val="100"/>
        <c:noMultiLvlLbl val="0"/>
      </c:catAx>
      <c:valAx>
        <c:axId val="506509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n-MN"/>
              <a:t>2018</a:t>
            </a:r>
            <a:r>
              <a:rPr lang="mn-MN" baseline="0"/>
              <a:t> оны гомдол шийдвэрлэлтийн байдал</a:t>
            </a:r>
            <a:endParaRPr lang="en-US"/>
          </a:p>
        </c:rich>
      </c:tx>
      <c:layout>
        <c:manualLayout>
          <c:xMode val="edge"/>
          <c:yMode val="edge"/>
          <c:x val="0.15969444444444444"/>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504288341910019E-2"/>
          <c:y val="0.17171296296296298"/>
          <c:w val="0.89624899249798495"/>
          <c:h val="0.56412802566345877"/>
        </c:manualLayout>
      </c:layout>
      <c:barChart>
        <c:barDir val="col"/>
        <c:grouping val="stacked"/>
        <c:varyColors val="0"/>
        <c:ser>
          <c:idx val="0"/>
          <c:order val="0"/>
          <c:tx>
            <c:strRef>
              <c:f>'Нийт гомдол'!$C$37</c:f>
              <c:strCache>
                <c:ptCount val="1"/>
                <c:pt idx="0">
                  <c:v>Гомдол үндэслэлтэй</c:v>
                </c:pt>
              </c:strCache>
            </c:strRef>
          </c:tx>
          <c:spPr>
            <a:solidFill>
              <a:schemeClr val="accent1"/>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гомдол'!$D$37:$O$37</c:f>
              <c:numCache>
                <c:formatCode>General</c:formatCode>
                <c:ptCount val="12"/>
                <c:pt idx="0">
                  <c:v>23</c:v>
                </c:pt>
                <c:pt idx="1">
                  <c:v>99</c:v>
                </c:pt>
                <c:pt idx="2">
                  <c:v>34</c:v>
                </c:pt>
                <c:pt idx="3">
                  <c:v>29</c:v>
                </c:pt>
                <c:pt idx="4">
                  <c:v>103</c:v>
                </c:pt>
                <c:pt idx="5">
                  <c:v>88</c:v>
                </c:pt>
                <c:pt idx="6">
                  <c:v>64</c:v>
                </c:pt>
                <c:pt idx="7">
                  <c:v>0</c:v>
                </c:pt>
                <c:pt idx="8">
                  <c:v>29</c:v>
                </c:pt>
                <c:pt idx="9">
                  <c:v>34</c:v>
                </c:pt>
                <c:pt idx="10">
                  <c:v>46</c:v>
                </c:pt>
                <c:pt idx="11">
                  <c:v>19</c:v>
                </c:pt>
              </c:numCache>
            </c:numRef>
          </c:val>
          <c:extLst>
            <c:ext xmlns:c16="http://schemas.microsoft.com/office/drawing/2014/chart" uri="{C3380CC4-5D6E-409C-BE32-E72D297353CC}">
              <c16:uniqueId val="{00000000-A7F4-4BDE-8989-785D45ED4C87}"/>
            </c:ext>
          </c:extLst>
        </c:ser>
        <c:ser>
          <c:idx val="1"/>
          <c:order val="1"/>
          <c:tx>
            <c:strRef>
              <c:f>'Нийт гомдол'!$C$38</c:f>
              <c:strCache>
                <c:ptCount val="1"/>
                <c:pt idx="0">
                  <c:v>Гомдол үндэслэлгүй</c:v>
                </c:pt>
              </c:strCache>
            </c:strRef>
          </c:tx>
          <c:spPr>
            <a:solidFill>
              <a:schemeClr val="accent2"/>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гомдол'!$D$38:$O$38</c:f>
              <c:numCache>
                <c:formatCode>General</c:formatCode>
                <c:ptCount val="12"/>
                <c:pt idx="0">
                  <c:v>5</c:v>
                </c:pt>
                <c:pt idx="1">
                  <c:v>46</c:v>
                </c:pt>
                <c:pt idx="2">
                  <c:v>10</c:v>
                </c:pt>
                <c:pt idx="3">
                  <c:v>36</c:v>
                </c:pt>
                <c:pt idx="4">
                  <c:v>56</c:v>
                </c:pt>
                <c:pt idx="5">
                  <c:v>51</c:v>
                </c:pt>
                <c:pt idx="6">
                  <c:v>51</c:v>
                </c:pt>
                <c:pt idx="7">
                  <c:v>0</c:v>
                </c:pt>
                <c:pt idx="8">
                  <c:v>26</c:v>
                </c:pt>
                <c:pt idx="9">
                  <c:v>32</c:v>
                </c:pt>
                <c:pt idx="10">
                  <c:v>12</c:v>
                </c:pt>
                <c:pt idx="11">
                  <c:v>12</c:v>
                </c:pt>
              </c:numCache>
            </c:numRef>
          </c:val>
          <c:extLst>
            <c:ext xmlns:c16="http://schemas.microsoft.com/office/drawing/2014/chart" uri="{C3380CC4-5D6E-409C-BE32-E72D297353CC}">
              <c16:uniqueId val="{00000001-A7F4-4BDE-8989-785D45ED4C87}"/>
            </c:ext>
          </c:extLst>
        </c:ser>
        <c:ser>
          <c:idx val="2"/>
          <c:order val="2"/>
          <c:tx>
            <c:strRef>
              <c:f>'Нийт гомдол'!$C$39</c:f>
              <c:strCache>
                <c:ptCount val="1"/>
                <c:pt idx="0">
                  <c:v>Бусад</c:v>
                </c:pt>
              </c:strCache>
            </c:strRef>
          </c:tx>
          <c:spPr>
            <a:solidFill>
              <a:schemeClr val="accent3"/>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гомдол'!$D$39:$O$39</c:f>
              <c:numCache>
                <c:formatCode>General</c:formatCode>
                <c:ptCount val="12"/>
                <c:pt idx="0">
                  <c:v>4</c:v>
                </c:pt>
                <c:pt idx="1">
                  <c:v>18</c:v>
                </c:pt>
                <c:pt idx="2">
                  <c:v>10</c:v>
                </c:pt>
                <c:pt idx="3">
                  <c:v>10</c:v>
                </c:pt>
                <c:pt idx="4">
                  <c:v>27</c:v>
                </c:pt>
                <c:pt idx="5">
                  <c:v>16</c:v>
                </c:pt>
                <c:pt idx="6">
                  <c:v>31</c:v>
                </c:pt>
                <c:pt idx="7">
                  <c:v>0</c:v>
                </c:pt>
                <c:pt idx="8">
                  <c:v>11</c:v>
                </c:pt>
                <c:pt idx="9">
                  <c:v>9</c:v>
                </c:pt>
                <c:pt idx="10">
                  <c:v>25</c:v>
                </c:pt>
                <c:pt idx="11">
                  <c:v>7</c:v>
                </c:pt>
              </c:numCache>
            </c:numRef>
          </c:val>
          <c:extLst>
            <c:ext xmlns:c16="http://schemas.microsoft.com/office/drawing/2014/chart" uri="{C3380CC4-5D6E-409C-BE32-E72D297353CC}">
              <c16:uniqueId val="{00000002-A7F4-4BDE-8989-785D45ED4C87}"/>
            </c:ext>
          </c:extLst>
        </c:ser>
        <c:dLbls>
          <c:showLegendKey val="0"/>
          <c:showVal val="0"/>
          <c:showCatName val="0"/>
          <c:showSerName val="0"/>
          <c:showPercent val="0"/>
          <c:showBubbleSize val="0"/>
        </c:dLbls>
        <c:gapWidth val="219"/>
        <c:overlap val="100"/>
        <c:axId val="931158760"/>
        <c:axId val="931158104"/>
      </c:barChart>
      <c:catAx>
        <c:axId val="931158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104"/>
        <c:crosses val="autoZero"/>
        <c:auto val="1"/>
        <c:lblAlgn val="ctr"/>
        <c:lblOffset val="100"/>
        <c:noMultiLvlLbl val="0"/>
      </c:catAx>
      <c:valAx>
        <c:axId val="931158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mn-MN"/>
              <a:t>Гомдлын</a:t>
            </a:r>
            <a:r>
              <a:rPr lang="mn-MN" baseline="0"/>
              <a:t> тоо</a:t>
            </a:r>
            <a:endParaRPr lang="en-US"/>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Sheet1!$C$30</c:f>
              <c:strCache>
                <c:ptCount val="1"/>
                <c:pt idx="0">
                  <c:v>2019</c:v>
                </c:pt>
              </c:strCache>
            </c:strRef>
          </c:tx>
          <c:spPr>
            <a:solidFill>
              <a:schemeClr val="accent1">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Sheet1!$C$31:$C$42</c:f>
              <c:numCache>
                <c:formatCode>General</c:formatCode>
                <c:ptCount val="12"/>
                <c:pt idx="0">
                  <c:v>32</c:v>
                </c:pt>
                <c:pt idx="1">
                  <c:v>53</c:v>
                </c:pt>
                <c:pt idx="2">
                  <c:v>97</c:v>
                </c:pt>
                <c:pt idx="3">
                  <c:v>152</c:v>
                </c:pt>
                <c:pt idx="4">
                  <c:v>185</c:v>
                </c:pt>
                <c:pt idx="5">
                  <c:v>135</c:v>
                </c:pt>
                <c:pt idx="6">
                  <c:v>136</c:v>
                </c:pt>
                <c:pt idx="7">
                  <c:v>69</c:v>
                </c:pt>
                <c:pt idx="8">
                  <c:v>70</c:v>
                </c:pt>
                <c:pt idx="9">
                  <c:v>52</c:v>
                </c:pt>
                <c:pt idx="10">
                  <c:v>41</c:v>
                </c:pt>
                <c:pt idx="11">
                  <c:v>38</c:v>
                </c:pt>
              </c:numCache>
            </c:numRef>
          </c:val>
          <c:extLst>
            <c:ext xmlns:c16="http://schemas.microsoft.com/office/drawing/2014/chart" uri="{C3380CC4-5D6E-409C-BE32-E72D297353CC}">
              <c16:uniqueId val="{00000000-DA5A-4C35-9A41-03259E893505}"/>
            </c:ext>
          </c:extLst>
        </c:ser>
        <c:ser>
          <c:idx val="1"/>
          <c:order val="1"/>
          <c:tx>
            <c:strRef>
              <c:f>Sheet1!$D$30</c:f>
              <c:strCache>
                <c:ptCount val="1"/>
                <c:pt idx="0">
                  <c:v>2020</c:v>
                </c:pt>
              </c:strCache>
            </c:strRef>
          </c:tx>
          <c:spPr>
            <a:solidFill>
              <a:schemeClr val="accent2">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Sheet1!$D$31:$D$42</c:f>
              <c:numCache>
                <c:formatCode>General</c:formatCode>
                <c:ptCount val="12"/>
                <c:pt idx="0">
                  <c:v>12</c:v>
                </c:pt>
                <c:pt idx="1">
                  <c:v>35</c:v>
                </c:pt>
                <c:pt idx="2">
                  <c:v>72</c:v>
                </c:pt>
                <c:pt idx="3">
                  <c:v>117</c:v>
                </c:pt>
                <c:pt idx="4">
                  <c:v>155</c:v>
                </c:pt>
                <c:pt idx="5">
                  <c:v>171</c:v>
                </c:pt>
                <c:pt idx="6">
                  <c:v>112</c:v>
                </c:pt>
                <c:pt idx="7">
                  <c:v>80</c:v>
                </c:pt>
                <c:pt idx="8">
                  <c:v>74</c:v>
                </c:pt>
                <c:pt idx="9">
                  <c:v>69</c:v>
                </c:pt>
                <c:pt idx="10">
                  <c:v>25</c:v>
                </c:pt>
                <c:pt idx="11">
                  <c:v>87</c:v>
                </c:pt>
              </c:numCache>
            </c:numRef>
          </c:val>
          <c:extLst>
            <c:ext xmlns:c16="http://schemas.microsoft.com/office/drawing/2014/chart" uri="{C3380CC4-5D6E-409C-BE32-E72D297353CC}">
              <c16:uniqueId val="{00000001-DA5A-4C35-9A41-03259E893505}"/>
            </c:ext>
          </c:extLst>
        </c:ser>
        <c:dLbls>
          <c:showLegendKey val="0"/>
          <c:showVal val="0"/>
          <c:showCatName val="0"/>
          <c:showSerName val="0"/>
          <c:showPercent val="0"/>
          <c:showBubbleSize val="0"/>
        </c:dLbls>
        <c:gapWidth val="80"/>
        <c:overlap val="25"/>
        <c:axId val="1644202751"/>
        <c:axId val="1697044175"/>
      </c:barChart>
      <c:catAx>
        <c:axId val="1644202751"/>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1697044175"/>
        <c:crosses val="autoZero"/>
        <c:auto val="1"/>
        <c:lblAlgn val="ctr"/>
        <c:lblOffset val="100"/>
        <c:noMultiLvlLbl val="0"/>
      </c:catAx>
      <c:valAx>
        <c:axId val="1697044175"/>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164420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155575</xdr:colOff>
      <xdr:row>5</xdr:row>
      <xdr:rowOff>126999</xdr:rowOff>
    </xdr:from>
    <xdr:to>
      <xdr:col>17</xdr:col>
      <xdr:colOff>581025</xdr:colOff>
      <xdr:row>26</xdr:row>
      <xdr:rowOff>57149</xdr:rowOff>
    </xdr:to>
    <xdr:graphicFrame macro="">
      <xdr:nvGraphicFramePr>
        <xdr:cNvPr id="5" name="Chart 4" descr="Chart type: Clustered Column. '2020', '2019' by 'Сар'&#10;&#10;Description automatically generated">
          <a:extLst>
            <a:ext uri="{FF2B5EF4-FFF2-40B4-BE49-F238E27FC236}">
              <a16:creationId xmlns:a16="http://schemas.microsoft.com/office/drawing/2014/main" id="{3DA36AE0-18E0-40D6-BEEF-B7FE9A8335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623887</xdr:colOff>
      <xdr:row>13</xdr:row>
      <xdr:rowOff>133350</xdr:rowOff>
    </xdr:from>
    <xdr:to>
      <xdr:col>9</xdr:col>
      <xdr:colOff>481012</xdr:colOff>
      <xdr:row>30</xdr:row>
      <xdr:rowOff>123825</xdr:rowOff>
    </xdr:to>
    <xdr:graphicFrame macro="">
      <xdr:nvGraphicFramePr>
        <xdr:cNvPr id="3" name="Chart 2">
          <a:extLst>
            <a:ext uri="{FF2B5EF4-FFF2-40B4-BE49-F238E27FC236}">
              <a16:creationId xmlns:a16="http://schemas.microsoft.com/office/drawing/2014/main" i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223837</xdr:colOff>
      <xdr:row>12</xdr:row>
      <xdr:rowOff>85725</xdr:rowOff>
    </xdr:from>
    <xdr:to>
      <xdr:col>18</xdr:col>
      <xdr:colOff>528637</xdr:colOff>
      <xdr:row>29</xdr:row>
      <xdr:rowOff>76200</xdr:rowOff>
    </xdr:to>
    <xdr:graphicFrame macro="">
      <xdr:nvGraphicFramePr>
        <xdr:cNvPr id="4" name="Chart 3">
          <a:extLst>
            <a:ext uri="{FF2B5EF4-FFF2-40B4-BE49-F238E27FC236}">
              <a16:creationId xmlns:a16="http://schemas.microsoft.com/office/drawing/2014/main" id="{5AF6B654-016E-47E3-AFDF-E4D67412F055}"/>
            </a:ext>
            <a:ext uri="{147F2762-F138-4A5C-976F-8EAC2B608ADB}">
              <a16:predDERef xmlns:a16="http://schemas.microsoft.com/office/drawing/2014/main" pre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113506</xdr:colOff>
      <xdr:row>11</xdr:row>
      <xdr:rowOff>93663</xdr:rowOff>
    </xdr:from>
    <xdr:to>
      <xdr:col>14</xdr:col>
      <xdr:colOff>158750</xdr:colOff>
      <xdr:row>28</xdr:row>
      <xdr:rowOff>87313</xdr:rowOff>
    </xdr:to>
    <xdr:graphicFrame macro="">
      <xdr:nvGraphicFramePr>
        <xdr:cNvPr id="4" name="Chart 1">
          <a:extLst>
            <a:ext uri="{FF2B5EF4-FFF2-40B4-BE49-F238E27FC236}">
              <a16:creationId xmlns:a16="http://schemas.microsoft.com/office/drawing/2014/main" id="{25AB043D-2649-4C88-BF64-3C89A738A2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A4B05E8C-6DA9-41F0-97C1-0156A42F98F6}">
    <nsvFilter filterId="{00000000-0009-0000-0100-000003000000}" ref="F2:F13" tableId="16"/>
    <nsvFilter filterId="{00000000-0009-0000-0100-000008000000}" ref="B1:B3" tableId="18"/>
  </namedSheetView>
  <namedSheetView name="View2" id="{C02D1B8D-E583-4653-8057-86017DC23D0A}">
    <nsvFilter filterId="{00000000-0009-0000-0100-000003000000}" ref="F2:F13" tableId="16">
      <sortRules>
        <sortRule colId="0" id="{0B08FCA3-1C05-43ED-88DD-08D8953626EE}">
          <sortCondition ref="F2:F13"/>
        </sortRule>
      </sortRules>
    </nsvFilter>
    <nsvFilter filterId="{00000000-0009-0000-0100-000008000000}" ref="B1:B3" tableId="18"/>
  </namedSheetView>
  <namedSheetView name="View3" id="{84947680-28DA-4FC1-8F01-8025388483F4}">
    <nsvFilter filterId="{00000000-0009-0000-0100-000003000000}" ref="F2:F13" tableId="16">
      <sortRules>
        <sortRule colId="0" id="{0B08FCA3-1C05-43ED-88DD-08D8953626EE}">
          <sortCondition ref="F2:F13"/>
        </sortRule>
      </sortRules>
    </nsvFilter>
    <nsvFilter filterId="{00000000-0009-0000-0100-000008000000}" ref="B1:B3" tableId="18"/>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1CE1BDF6-BF68-41A4-95DD-D97AAA690CB9}">
    <nsvFilter filterId="{00000000-0009-0000-0100-000003000000}" ref="H2:H12" tableId="1"/>
    <nsvFilter filterId="{00000000-0009-0000-0100-000005000000}" ref="D1:D11" tableId="2"/>
    <nsvFilter filterId="{00000000-0009-0000-0100-000008000000}" ref="C1:C3" tableId="4"/>
  </namedSheetView>
  <namedSheetView name="View2" id="{A93131AB-0B63-463F-8F2E-5F29AF5B6635}">
    <nsvFilter filterId="{00000000-0009-0000-0100-000003000000}" ref="H2:H12" tableId="1"/>
    <nsvFilter filterId="{00000000-0009-0000-0100-000005000000}" ref="D1:D11" tableId="2"/>
    <nsvFilter filterId="{00000000-0009-0000-0100-000008000000}" ref="C1:C3" tableId="4"/>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7FD3CF2B-0236-479A-86ED-C3FA7AFB468E}">
    <nsvFilter filterId="{00000000-0009-0000-0100-000003000000}" ref="I2:I12" tableId="6"/>
    <nsvFilter filterId="{00000000-0009-0000-0100-000005000000}" ref="D1:D11" tableId="11"/>
    <nsvFilter filterId="{00000000-0009-0000-0100-000008000000}" ref="C1:C3" tableId="12"/>
  </namedSheetView>
  <namedSheetView name="View2" id="{0439EC10-B326-4628-A68B-B6DF4A4A75C9}">
    <nsvFilter filterId="{00000000-0009-0000-0100-000003000000}" ref="I2:I12" tableId="6">
      <sortRules>
        <sortRule colId="0" id="{A65B4AD6-A7E2-443D-AE7D-D524366B8FF1}">
          <sortCondition ref="I2:I12"/>
        </sortRule>
      </sortRules>
    </nsvFilter>
    <nsvFilter filterId="{00000000-0009-0000-0100-000005000000}" ref="D1:D11" tableId="11"/>
    <nsvFilter filterId="{00000000-0009-0000-0100-000008000000}" ref="C1:C3" tableId="12"/>
    <nsvFilter filterId="{55B33F15-AC84-4759-8D0E-868EFFF9AE2E}" ref="P2:P14" tableId="15">
      <sortRules>
        <sortRule colId="0" id="{976CF9D5-A471-4C67-BC44-4F3C403E5C9E}">
          <sortCondition ref="P2:P14"/>
        </sortRule>
      </sortRules>
    </nsvFilter>
  </namedSheetView>
</namedSheetViews>
</file>

<file path=xl/persons/person.xml><?xml version="1.0" encoding="utf-8"?>
<personList xmlns="http://schemas.microsoft.com/office/spreadsheetml/2018/threadedcomments" xmlns:x="http://schemas.openxmlformats.org/spreadsheetml/2006/main">
  <person displayName="Гантулга Дамдинсүрэн" id="{7A486D21-9F48-4CAE-85FF-3964713C295F}" userId="Гантулга Дамдинсүрэн"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188.615340277778" createdVersion="6" refreshedVersion="6" minRefreshableVersion="3" recordCount="985" xr:uid="{565600B2-2C91-4496-9825-9FC611A55EAE}">
  <cacheSource type="worksheet">
    <worksheetSource ref="A15:W1000" sheet="гомдол-2020"/>
  </cacheSource>
  <cacheFields count="23">
    <cacheField name="№" numFmtId="0">
      <sharedItems containsString="0" containsBlank="1" containsNumber="1" containsInteger="1" minValue="1" maxValue="986"/>
    </cacheField>
    <cacheField name="Гомдол гаргасан огноо" numFmtId="164">
      <sharedItems containsSemiMixedTypes="0" containsNonDate="0" containsDate="1" containsString="0" minDate="2020-01-07T00:00:00" maxDate="2020-12-18T00:00:00"/>
    </cacheField>
    <cacheField name="Цохсон дарга" numFmtId="0">
      <sharedItems containsBlank="1"/>
    </cacheField>
    <cacheField name="Хариуцсан мэргэжилтэн" numFmtId="0">
      <sharedItems count="10">
        <s v="Д.Өлзийдүүрэн"/>
        <s v="Ч.Баярмаа"/>
        <s v="Б.Түвшин"/>
        <s v="Д.Отгонсүрэн"/>
        <s v="Г.Мөнхцэцэг"/>
        <s v="Ц.Батзул"/>
        <s v="Д.Номингэрэл"/>
        <s v="Д.Гантулга"/>
        <s v="Э.Билгүүн"/>
        <s v="Т.Энхжаргал"/>
      </sharedItems>
    </cacheField>
    <cacheField name="Гомдол гаргагч _x000a_байгууллага" numFmtId="0">
      <sharedItems count="560">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s v="Түүлс маркет ХХК"/>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haredItems>
    </cacheField>
    <cacheField name="Хариу өгөх хугацаа" numFmtId="0">
      <sharedItems containsSemiMixedTypes="0" containsNonDate="0" containsDate="1" containsString="0" minDate="2020-01-21T00:00:00" maxDate="2021-01-01T00:00:00"/>
    </cacheField>
    <cacheField name="Тендер шалгаруулалтын нэр" numFmtId="0">
      <sharedItems/>
    </cacheField>
    <cacheField name="Шийдвэрлэсэн байдал" numFmtId="0">
      <sharedItems containsBlank="1" count="13">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Захиалагчийн шийдвэр гараагүй"/>
        <s v="Хуулийн 55 дугаар зүйлийн 55.2-т заасны дагуу шийдвэрлэж хариу өгсөн асуудлаар дахин гаргасан гомдлыг хүлээн авах боломжгүй"/>
        <s v="Гомдол хүлээн авах боломжгүй"/>
        <s v="Гомдын бүрдүүлбэр дутуу хүлээн авах боломжгүй"/>
        <m/>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7440-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2008-06-01T00:00:00" maxDate="7602-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2020-03-03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213.49533020833" createdVersion="6" refreshedVersion="6" minRefreshableVersion="3" recordCount="1009" xr:uid="{C15C895D-1376-49A1-9B03-239CDE2721E6}">
  <cacheSource type="worksheet">
    <worksheetSource ref="A15:P1024" sheet="гомдол-2020"/>
  </cacheSource>
  <cacheFields count="17">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ount="223">
        <d v="2020-01-07T00:00:00"/>
        <d v="2020-01-08T00:00:00"/>
        <d v="2020-01-09T00:00:00"/>
        <d v="2020-01-10T00:00:00"/>
        <d v="2020-01-14T00:00:00"/>
        <d v="2020-01-16T00:00:00"/>
        <d v="2020-01-17T00:00:00"/>
        <d v="2020-01-20T00:00:00"/>
        <d v="2020-01-21T00:00:00"/>
        <d v="2020-01-22T00:00:00"/>
        <d v="2020-01-24T00:00:00"/>
        <d v="2020-01-27T00:00:00"/>
        <d v="2020-01-28T00:00:00"/>
        <d v="2020-01-29T00:00:00"/>
        <d v="2020-01-31T00:00:00"/>
        <d v="2020-02-03T00:00:00"/>
        <d v="2020-02-04T00:00:00"/>
        <d v="2020-02-05T00:00:00"/>
        <d v="2020-02-06T00:00:00"/>
        <d v="2020-02-07T00:00:00"/>
        <d v="2020-02-10T00:00:00"/>
        <d v="2020-02-11T00:00:00"/>
        <d v="2020-02-12T00:00:00"/>
        <d v="2020-02-13T00:00:00"/>
        <d v="2020-02-14T00:00:00"/>
        <d v="2020-02-17T00:00:00"/>
        <d v="2020-02-19T00:00:00"/>
        <d v="2020-02-20T00:00:00"/>
        <d v="2020-02-21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0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8T00:00:00"/>
        <d v="2020-05-11T00:00:00"/>
        <d v="2020-05-12T00:00:00"/>
        <d v="2020-05-13T00:00:00"/>
        <d v="2020-05-14T00:00:00"/>
        <d v="2020-05-15T00:00:00"/>
        <d v="2020-05-18T00:00:00"/>
        <d v="2020-05-19T00:00:00"/>
        <d v="2020-05-20T00:00:00"/>
        <d v="2020-05-21T00:00:00"/>
        <d v="2020-05-22T00:00:00"/>
        <d v="2020-05-25T00:00:00"/>
        <d v="2020-05-26T00:00:00"/>
        <d v="2020-05-27T00:00:00"/>
        <d v="2020-05-28T00:00:00"/>
        <d v="2020-05-29T00:00:00"/>
        <d v="2020-06-02T00:00:00"/>
        <d v="2020-06-03T00:00:00"/>
        <d v="2020-06-04T00:00:00"/>
        <d v="2020-06-08T00:00:00"/>
        <d v="2020-06-09T00:00:00"/>
        <d v="2020-06-10T00:00:00"/>
        <d v="2020-06-11T00:00:00"/>
        <d v="2020-06-12T00:00:00"/>
        <d v="2020-06-15T00:00:00"/>
        <d v="2020-06-16T00:00:00"/>
        <d v="2020-06-17T00:00:00"/>
        <d v="2020-06-18T00:00:00"/>
        <d v="2020-06-19T00:00:00"/>
        <d v="2020-06-23T00:00:00"/>
        <d v="2020-06-25T00:00:00"/>
        <d v="2020-06-26T00:00:00"/>
        <d v="2020-06-29T00:00:00"/>
        <d v="2020-06-30T00:00:00"/>
        <d v="2020-07-01T00:00:00"/>
        <d v="2020-07-02T00:00:00"/>
        <d v="2020-07-03T00:00:00"/>
        <d v="2020-07-06T00:00:00"/>
        <d v="2020-07-07T00:00:00"/>
        <d v="2020-07-08T00:00:00"/>
        <d v="2020-07-09T00:00:00"/>
        <d v="2020-07-10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2T00:00:00"/>
        <d v="2020-08-13T00:00:00"/>
        <d v="2020-08-14T00:00:00"/>
        <d v="2020-08-17T00:00:00"/>
        <d v="2020-08-18T00:00:00"/>
        <d v="2020-08-19T00:00:00"/>
        <d v="2020-08-20T00:00:00"/>
        <d v="2020-08-21T00:00:00"/>
        <d v="2020-08-25T00:00:00"/>
        <d v="2020-08-26T00:00:00"/>
        <d v="2020-08-27T00:00:00"/>
        <d v="2020-08-28T00:00:00"/>
        <d v="2020-08-31T00:00:00"/>
        <d v="2020-09-01T00:00:00"/>
        <d v="2020-09-02T00:00:00"/>
        <d v="2020-09-03T00:00:00"/>
        <d v="2020-09-04T00:00:00"/>
        <d v="2020-09-07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9T00:00:00"/>
        <d v="2020-10-07T00:00:00"/>
        <d v="2020-10-12T00:00:00"/>
        <d v="2020-10-13T00:00:00"/>
        <d v="2020-10-14T00:00:00"/>
        <d v="2020-10-16T00:00:00"/>
        <d v="2020-10-19T00:00:00"/>
        <d v="2020-10-20T00:00:00"/>
        <d v="2020-10-21T00:00:00"/>
        <d v="2020-10-23T00:00:00"/>
        <d v="2020-10-26T00:00:00"/>
        <d v="2020-10-27T00:00:00"/>
        <d v="2020-11-02T00:00:00"/>
        <d v="2020-10-29T00:00:00"/>
        <d v="2020-10-30T00:00:00"/>
        <d v="2020-11-03T00:00:00"/>
        <d v="2020-11-04T00:00:00"/>
        <d v="2020-11-05T00:00:00"/>
        <d v="2020-11-06T00:00:00"/>
        <d v="2020-11-09T00:00:00"/>
        <d v="2020-11-10T00:00:00"/>
        <d v="2020-11-11T00:00:00"/>
        <d v="2020-11-12T00:00:00"/>
        <d v="2020-11-13T00:00:00"/>
        <d v="2020-11-17T00:00:00"/>
        <d v="2020-11-18T00:00:00"/>
        <d v="2020-11-20T00:00:00"/>
        <d v="2020-11-23T00:00:00"/>
        <d v="2020-11-24T00:00:00"/>
        <d v="2020-11-25T00:00:00"/>
        <d v="2020-11-27T00:00:00"/>
        <d v="2020-12-02T00:00:00"/>
        <d v="2020-12-03T00:00:00"/>
        <d v="2020-12-04T00:00:00"/>
        <d v="2020-12-10T00:00:00"/>
        <d v="2020-12-11T00:00:00"/>
        <d v="2020-12-14T00:00:00"/>
        <d v="2020-12-17T00:00:00"/>
        <d v="2020-12-18T00:00:00"/>
        <d v="2020-12-22T00:00:00"/>
        <d v="2020-12-23T00:00:00"/>
        <d v="2020-12-24T00:00:00"/>
        <d v="2020-12-25T00:00:00"/>
        <d v="2020-12-28T00:00:00"/>
        <d v="2020-12-30T00:00:00"/>
      </sharedItems>
      <fieldGroup par="16" base="1">
        <rangePr groupBy="days" startDate="2020-01-07T00:00:00" endDate="2020-12-31T00:00:00"/>
        <groupItems count="368">
          <s v="&lt;1/7/2020"/>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31/2020"/>
        </groupItems>
      </fieldGroup>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longText="1"/>
    </cacheField>
    <cacheField name="Шийдвэрлэсэн байдал" numFmtId="0">
      <sharedItems count="12">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Хуулийн 55 дугаар зүйлийн 55.2-т заасны дагуу шийдвэрлэж хариу өгсөн асуудлаар дахин гаргасан гомдлыг хүлээн авах боломжгүй"/>
        <s v="Гомдын бүрдүүлбэр дутуу хүлээн авах боломжгүй" u="1"/>
        <s v="Захиалагчийн шийдвэр гараагүй" u="1"/>
        <s v="Гомдол хүлээн авах боломжгүй" u="1"/>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Months" numFmtId="0" databaseField="0">
      <fieldGroup base="1">
        <rangePr groupBy="months" startDate="2020-01-07T00:00:00" endDate="2020-12-31T00:00:00"/>
        <groupItems count="14">
          <s v="&lt;1/7/2020"/>
          <s v="Jan"/>
          <s v="Feb"/>
          <s v="Mar"/>
          <s v="Apr"/>
          <s v="May"/>
          <s v="Jun"/>
          <s v="Jul"/>
          <s v="Aug"/>
          <s v="Sep"/>
          <s v="Oct"/>
          <s v="Nov"/>
          <s v="Dec"/>
          <s v="&gt;12/31/2020"/>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64.910718981482" createdVersion="7" refreshedVersion="7" minRefreshableVersion="3" recordCount="1210" xr:uid="{2AF9499A-8C20-4949-95F1-350C35C760E8}">
  <cacheSource type="worksheet">
    <worksheetSource ref="A16:X1294" sheet="гомдол-2021"/>
  </cacheSource>
  <cacheFields count="24">
    <cacheField name="№" numFmtId="0">
      <sharedItems containsString="0" containsBlank="1" containsNumber="1" containsInteger="1" minValue="1" maxValue="1193"/>
    </cacheField>
    <cacheField name="Гомдол гаргасан огноо" numFmtId="164">
      <sharedItems containsDate="1" containsBlank="1" containsMixedTypes="1" minDate="2021-01-03T00:00:00" maxDate="2022-01-01T00:00:00"/>
    </cacheField>
    <cacheField name="Цохсон дарга" numFmtId="0">
      <sharedItems containsBlank="1"/>
    </cacheField>
    <cacheField name="Хариуцсан мэргэжилтэн" numFmtId="0">
      <sharedItems containsBlank="1" count="11">
        <s v="Э.Билгүүн"/>
        <s v="Д.Номингэрэл"/>
        <s v="Г.Мөнхцэцэг"/>
        <s v="Д.Отгонсүрэн"/>
        <s v="Б.Түвшин"/>
        <s v="Ч.Баярмаа"/>
        <s v="Л.Амгалан"/>
        <s v="Д.Гантулга"/>
        <s v="Т.Энхжаргал"/>
        <s v="Б.Сугармаа"/>
        <m/>
      </sharedItems>
    </cacheField>
    <cacheField name="Гомдол гаргагч _x000a_байгууллага" numFmtId="0">
      <sharedItems containsBlank="1"/>
    </cacheField>
    <cacheField name="Хариу өгөх хугацаа" numFmtId="164">
      <sharedItems containsNonDate="0" containsDate="1" containsString="0" containsBlank="1" minDate="2021-01-17T00:00:00" maxDate="2022-01-15T00:00:00"/>
    </cacheField>
    <cacheField name="Хуулийн дугаар" numFmtId="0">
      <sharedItems containsBlank="1"/>
    </cacheField>
    <cacheField name="Тендер шалгаруулалтын нэр" numFmtId="0">
      <sharedItems containsBlank="1" longText="1"/>
    </cacheField>
    <cacheField name="Шийдвэрлэсэн байдал" numFmtId="0">
      <sharedItems containsBlank="1" count="11">
        <s v="05. Гомдлын бүрдүүлбэр дутуу хүлээн авах боломжгүй"/>
        <s v="02. Үнэлгээг дахин хийх"/>
        <s v="01. Захиалагчийн шийдвэр үндэслэлтэй"/>
        <s v="03. Тендер шалгаруулалтыг хүчингүй болгох"/>
        <s v="10. Өөр бусад"/>
        <s v="06. Захиалагчийн шийдвэр гараагүй"/>
        <s v="04. Гомдлоо эргүүлэн татсан"/>
        <s v="09. Хуулийн 55 дугаар зүйлийн 55.2-т заасны дагуу шийдвэрлэж хариу өгсөн асуудлаар дахин гаргасан гомдлыг хүлээн авах боломжгүй"/>
        <s v="07. Гомдол хүлээн авах боломжгүй, шүүхэд хандах"/>
        <s v="08. Захиалагчид гомдлоо гаргах"/>
        <m/>
      </sharedItems>
    </cacheField>
    <cacheField name="Захиалагч" numFmtId="0">
      <sharedItems containsBlank="1"/>
    </cacheField>
    <cacheField name="ТЕЗ" numFmtId="0">
      <sharedItems containsBlank="1"/>
    </cacheField>
    <cacheField name="Дугаар _x000a_/албажуулсан/" numFmtId="0">
      <sharedItems containsDate="1" containsBlank="1" containsMixedTypes="1" minDate="1899-12-31T00:00:00" maxDate="4613-06-02T00:00:00"/>
    </cacheField>
    <cacheField name="Огноо, _x000a_/шийдвэр/" numFmtId="0">
      <sharedItems containsDate="1" containsBlank="1" containsMixedTypes="1" minDate="1899-12-31T00:00:00" maxDate="2021-11-12T00:00:00"/>
    </cacheField>
    <cacheField name="Дугаар_x000a_/шийдвэр/" numFmtId="0">
      <sharedItems containsDate="1" containsBlank="1" containsMixedTypes="1" minDate="1899-12-31T00:00:00" maxDate="629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956447866100"/>
    </cacheField>
    <cacheField name="Тендерийн хүчинтэй хугацааг сунгасан эсэх" numFmtId="0">
      <sharedItems containsBlank="1" containsMixedTypes="1" containsNumber="1" containsInteger="1" minValue="0" maxValue="0"/>
    </cacheField>
    <cacheField name="Баталгаа улсын орлого болгосон бол: Банкны нэр" numFmtId="0">
      <sharedItems containsBlank="1"/>
    </cacheField>
    <cacheField name="Баталгааны огноо, дугаар" numFmtId="0">
      <sharedItems containsBlank="1"/>
    </cacheField>
    <cacheField name="Баталгааны мөнгөн дүн" numFmtId="0">
      <sharedItems containsBlank="1" containsMixedTypes="1" containsNumber="1" containsInteger="1" minValue="482400" maxValue="20000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2773-06-01T00:00:00" maxDate="5147-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99.434354513891" createdVersion="6" refreshedVersion="7" minRefreshableVersion="3" recordCount="1009" xr:uid="{E43424AF-1E9D-45E4-9840-9125839C046C}">
  <cacheSource type="worksheet">
    <worksheetSource ref="A15:X1024" sheet="гомдол-2020"/>
  </cacheSource>
  <cacheFields count="24">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ontainsBlank="1" count="569">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m/>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 v="Микадо ХХК"/>
        <s v="Барилга байгууламж ХХК"/>
        <s v=" Эм эм си жи ХХК"/>
        <s v="Гоол ХХК"/>
        <s v="Эко хүрээ ХХК"/>
        <s v="Алхана трейд ХХК"/>
        <s v="Эн эс ти юү ХХК"/>
        <s v="Нэгм электроникс ХХК"/>
        <s v="Түүлс маркет ХХК" u="1"/>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containsBlank="1" longText="1"/>
    </cacheField>
    <cacheField name="Шийдвэрлэсэн байдал" numFmtId="0">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1899-12-30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ount="3">
        <m/>
        <s v="Тийм"/>
        <s v="Болгосон"/>
      </sharedItems>
    </cacheField>
    <cacheField name="Улсын орлого болсон дүн" numFmtId="0">
      <sharedItems containsString="0" containsBlank="1" containsNumber="1" minValue="0" maxValue="38588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5">
  <r>
    <n v="1"/>
    <d v="2020-01-07T00:00:00"/>
    <s v="Ц.Батзул"/>
    <x v="0"/>
    <x v="0"/>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m/>
    <m/>
    <m/>
    <m/>
    <b v="0"/>
    <m/>
    <m/>
  </r>
  <r>
    <n v="2"/>
    <d v="2020-01-08T00:00:00"/>
    <s v="Ц.Батзул"/>
    <x v="1"/>
    <x v="1"/>
    <d v="2020-01-22T00:00:00"/>
    <s v="Тохижилтын ажил /БЗД, 4 дүгээр хороо/"/>
    <x v="1"/>
    <s v="Баянзүрх дүүргийн ЗДТГ"/>
    <s v="Нийслэл ЗД"/>
    <s v="6-1/161"/>
    <s v="2020.01.17"/>
    <s v="6-1/283"/>
    <s v="Ч.Баярмаа"/>
    <s v="ОНХС"/>
    <n v="30000000"/>
    <m/>
    <m/>
    <m/>
    <m/>
    <b v="0"/>
    <m/>
    <m/>
  </r>
  <r>
    <n v="3"/>
    <d v="2020-01-09T00:00:00"/>
    <s v="З.Энхболд"/>
    <x v="2"/>
    <x v="2"/>
    <d v="2020-01-23T00:00:00"/>
    <s v="Цанхийн баруун уурхайн гэрээт олборлогчийг сонгох"/>
    <x v="2"/>
    <s v="Эрдэнэс тавантолгой ХК"/>
    <s v="УУХҮС"/>
    <m/>
    <s v="2020.01.17"/>
    <s v="6-1/888"/>
    <s v="Б.Түвшин"/>
    <s v="Өөрийн хөрөнгө"/>
    <n v="799369376906"/>
    <m/>
    <m/>
    <m/>
    <m/>
    <b v="0"/>
    <m/>
    <m/>
  </r>
  <r>
    <n v="4"/>
    <d v="2020-01-09T00:00:00"/>
    <s v="З.Энхболд"/>
    <x v="2"/>
    <x v="3"/>
    <d v="2020-01-23T00:00:00"/>
    <s v="ЭХЭМҮТ-ийн бичиг хэргийн материал нийлүүлэх "/>
    <x v="1"/>
    <s v="ЭХЭМҮТ"/>
    <s v="ЭМС"/>
    <m/>
    <m/>
    <s v="6-1/239"/>
    <s v="Б.Түвшин"/>
    <s v="Урсгал төсөв"/>
    <n v="31600700"/>
    <m/>
    <m/>
    <m/>
    <m/>
    <b v="0"/>
    <m/>
    <m/>
  </r>
  <r>
    <n v="5"/>
    <d v="2020-01-09T00:00:00"/>
    <s v="З.Энхболд"/>
    <x v="1"/>
    <x v="4"/>
    <d v="2020-01-23T00:00:00"/>
    <s v="Компьютер нийлүүлэх "/>
    <x v="3"/>
    <s v="Монгол шуудан ХК"/>
    <s v="ТӨБЗГ"/>
    <s v="1"/>
    <s v="2020.01.13"/>
    <s v="6-1/181"/>
    <s v="Ч.Баярмаа"/>
    <s v="Өөрийн хөрөнгө"/>
    <n v="154548900"/>
    <m/>
    <m/>
    <m/>
    <m/>
    <b v="0"/>
    <m/>
    <m/>
  </r>
  <r>
    <n v="6"/>
    <d v="2020-01-10T00:00:00"/>
    <s v="З.Энхболд"/>
    <x v="3"/>
    <x v="5"/>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m/>
    <m/>
    <m/>
    <m/>
    <b v="0"/>
    <m/>
    <m/>
  </r>
  <r>
    <n v="7"/>
    <d v="2020-01-10T00:00:00"/>
    <s v="З.Энхболд"/>
    <x v="4"/>
    <x v="6"/>
    <d v="2020-01-24T00:00:00"/>
    <s v="Хөрөнгийн дахин үнэлгээ хийх"/>
    <x v="0"/>
    <s v="Монголросцветмет ТӨҮГ"/>
    <s v="ТӨБЗГ"/>
    <m/>
    <m/>
    <m/>
    <s v="Г.Мөнхцэцэг"/>
    <s v="Өөрийн хөрөнгө"/>
    <n v="110000000"/>
    <m/>
    <m/>
    <m/>
    <m/>
    <b v="0"/>
    <m/>
    <m/>
  </r>
  <r>
    <n v="8"/>
    <d v="2020-01-14T00:00:00"/>
    <s v="З.Энхболд"/>
    <x v="1"/>
    <x v="7"/>
    <d v="2020-01-28T00:00:00"/>
    <s v="АШУҮИС тавилга, эд хогшил нийлүүлэх"/>
    <x v="1"/>
    <s v="АШУҮИС"/>
    <s v="БСШУСС"/>
    <s v="6-1/248"/>
    <s v="2020.01.27"/>
    <s v="6-1/432"/>
    <s v="Ч.Баярмаа"/>
    <s v="Өөрийн хөрөнгө"/>
    <n v="607125000"/>
    <m/>
    <s v="Худалдаа хөгжлийн банк"/>
    <m/>
    <n v="3168300"/>
    <b v="0"/>
    <m/>
    <s v="Тийм"/>
  </r>
  <r>
    <n v="9"/>
    <d v="2020-01-14T00:00:00"/>
    <s v="З.Энхболд"/>
    <x v="0"/>
    <x v="8"/>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m/>
    <m/>
    <m/>
    <m/>
    <b v="0"/>
    <m/>
    <m/>
  </r>
  <r>
    <n v="10"/>
    <d v="2020-01-16T00:00:00"/>
    <s v="З.Энхболд"/>
    <x v="1"/>
    <x v="9"/>
    <d v="2020-01-28T00:00:00"/>
    <s v="Шинжлэх ухааны сургуулийн ариун цэврийн өрөөний засвар"/>
    <x v="3"/>
    <s v="МУИС"/>
    <s v="БСШУСС"/>
    <m/>
    <s v="2020.01.17"/>
    <s v="6-1/284"/>
    <s v="Ч.Баярмаа"/>
    <m/>
    <m/>
    <m/>
    <m/>
    <m/>
    <m/>
    <b v="0"/>
    <m/>
    <m/>
  </r>
  <r>
    <n v="11"/>
    <d v="2020-01-17T00:00:00"/>
    <s v="З.Энхболд"/>
    <x v="2"/>
    <x v="10"/>
    <d v="2020-01-31T00:00:00"/>
    <s v="Шээсний бүрэн автомат анализаторын худалдан авах"/>
    <x v="0"/>
    <s v="Баянзүрх дүүргийн ЭМТ"/>
    <s v="ЭМС"/>
    <s v="6-1/314"/>
    <s v="2020.02.06"/>
    <s v="6-1/708"/>
    <s v="Б.Түвшин"/>
    <s v="Өөрийн хөрөнгө"/>
    <n v="28000000"/>
    <m/>
    <m/>
    <m/>
    <m/>
    <b v="0"/>
    <m/>
    <m/>
  </r>
  <r>
    <n v="12"/>
    <d v="2020-01-17T00:00:00"/>
    <s v="З.Энхболд"/>
    <x v="2"/>
    <x v="10"/>
    <d v="2020-01-31T00:00:00"/>
    <s v="Гемотологийн бүрэн автомат анализатор худалдан авах"/>
    <x v="0"/>
    <s v="Баянзүрх дүүргийн ЭМТ"/>
    <s v="ЭМС"/>
    <s v="6-1/314"/>
    <s v="2020.02.06"/>
    <s v="6-1/708"/>
    <s v="Б.Түвшин"/>
    <s v="Өөрийн хөрөнгө"/>
    <n v="36000000"/>
    <m/>
    <m/>
    <m/>
    <m/>
    <b v="0"/>
    <m/>
    <m/>
  </r>
  <r>
    <n v="13"/>
    <d v="2020-01-20T00:00:00"/>
    <s v="З.Энхболд"/>
    <x v="1"/>
    <x v="11"/>
    <d v="2020-02-03T00:00:00"/>
    <s v="Ховд аймгийн ШҮГ-ыг засварлах"/>
    <x v="1"/>
    <s v="Монгол шуудан ХК"/>
    <s v="ТӨБЗГ"/>
    <s v="6-1/312"/>
    <s v="2020.01.31"/>
    <s v="6-1/579"/>
    <s v="Ч.Баярмаа"/>
    <s v="Өөрийн хөрөнгө"/>
    <n v="40000000"/>
    <m/>
    <m/>
    <m/>
    <m/>
    <b v="0"/>
    <m/>
    <m/>
  </r>
  <r>
    <n v="14"/>
    <d v="2020-01-20T00:00:00"/>
    <s v="З.Энхболд"/>
    <x v="1"/>
    <x v="11"/>
    <d v="2020-02-03T00:00:00"/>
    <s v="37-р ШҮГ-ыг засварлах"/>
    <x v="1"/>
    <s v="Монгол шуудан ХК"/>
    <s v="ТӨБЗГ"/>
    <s v="6-1/312"/>
    <s v="2020.01.31"/>
    <s v="6-1/579"/>
    <s v="Ч.Баярмаа"/>
    <s v="Өөрийн хөрөнгө"/>
    <n v="35000000"/>
    <m/>
    <m/>
    <m/>
    <m/>
    <b v="0"/>
    <m/>
    <m/>
  </r>
  <r>
    <n v="15"/>
    <d v="2020-01-20T00:00:00"/>
    <s v="З.Энхболд"/>
    <x v="1"/>
    <x v="11"/>
    <d v="2020-02-03T00:00:00"/>
    <s v="Дархан-Уул аймгийн ШҮГ-ыг засварлах"/>
    <x v="1"/>
    <s v="Монгол шуудан ХК"/>
    <s v="ТӨБЗГ"/>
    <s v="6-1/312"/>
    <s v="2020.01.31"/>
    <s v="6-1/579"/>
    <s v="Ч.Баярмаа"/>
    <s v="Өөрийн хөрөнгө"/>
    <n v="50000000"/>
    <m/>
    <m/>
    <m/>
    <m/>
    <b v="0"/>
    <m/>
    <m/>
  </r>
  <r>
    <n v="16"/>
    <d v="2020-01-20T00:00:00"/>
    <s v="З.Энхболд"/>
    <x v="0"/>
    <x v="12"/>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m/>
    <m/>
    <m/>
    <m/>
    <b v="0"/>
    <m/>
    <m/>
  </r>
  <r>
    <n v="17"/>
    <d v="2020-01-20T00:00:00"/>
    <s v="З.Энхболд"/>
    <x v="0"/>
    <x v="13"/>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m/>
    <m/>
    <m/>
    <m/>
    <b v="0"/>
    <m/>
    <m/>
  </r>
  <r>
    <n v="18"/>
    <d v="2020-01-21T00:00:00"/>
    <s v="З.Энхболд"/>
    <x v="2"/>
    <x v="14"/>
    <d v="2020-02-04T00:00:00"/>
    <s v="Оюутны байрны тавилга эд хогшил нийлүүлэх Багц 1"/>
    <x v="2"/>
    <s v="МУИС"/>
    <s v="БСШУСС"/>
    <m/>
    <s v="2020.01.22"/>
    <s v="6-1/335"/>
    <s v="Б.Түвшин"/>
    <s v="Өөрийн хөрөнгө"/>
    <n v="102500000"/>
    <m/>
    <m/>
    <m/>
    <m/>
    <b v="0"/>
    <m/>
    <m/>
  </r>
  <r>
    <n v="19"/>
    <d v="2020-01-22T00:00:00"/>
    <s v="З.Энхболд"/>
    <x v="3"/>
    <x v="6"/>
    <d v="2020-02-05T00:00:00"/>
    <s v="Зөвлөх үйлчилгээний гүйцэтгэгчийг сонгох"/>
    <x v="4"/>
    <s v="Эрдэнэт үйлдвэр ТӨҮГ"/>
    <s v="ТӨБЗГ"/>
    <s v="0"/>
    <s v="0"/>
    <s v="0"/>
    <s v="Д.Отгонсүрэн"/>
    <s v="0"/>
    <s v="0"/>
    <m/>
    <m/>
    <m/>
    <m/>
    <b v="0"/>
    <m/>
    <m/>
  </r>
  <r>
    <n v="20"/>
    <d v="2020-01-22T00:00:00"/>
    <s v="З.Энхболд"/>
    <x v="1"/>
    <x v="15"/>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m/>
    <m/>
    <m/>
    <m/>
    <b v="0"/>
    <m/>
    <m/>
  </r>
  <r>
    <n v="21"/>
    <d v="2020-01-24T00:00:00"/>
    <s v="З.Энхболд"/>
    <x v="1"/>
    <x v="16"/>
    <d v="2020-02-07T00:00:00"/>
    <s v="Хөгжим /Амьд хөгжмийн ком/ худалдан авах"/>
    <x v="0"/>
    <s v="УСУГ"/>
    <s v="Нийслэл ЗД"/>
    <m/>
    <s v="2020.02.07"/>
    <s v="6-1/762"/>
    <s v="Ч.Баярмаа"/>
    <s v="Өөрийн хөрөнгө"/>
    <n v="43300000"/>
    <m/>
    <m/>
    <m/>
    <m/>
    <b v="0"/>
    <m/>
    <m/>
  </r>
  <r>
    <n v="22"/>
    <d v="2020-01-27T00:00:00"/>
    <s v="З.Энхболд"/>
    <x v="4"/>
    <x v="16"/>
    <d v="2020-02-10T00:00:00"/>
    <s v="Тайзны гэрэл, дууны хэрэгсэл"/>
    <x v="5"/>
    <s v="Эрдэнэт үйлдвэр ТӨҮГ"/>
    <s v="ТӨБЗГ"/>
    <s v="6-1/516"/>
    <s v="2020.02.10"/>
    <s v="6-1/807"/>
    <s v="Г.Мөнхцэцэг"/>
    <s v="Өөрийн хөрөнгө"/>
    <n v="107422530"/>
    <m/>
    <m/>
    <m/>
    <m/>
    <b v="0"/>
    <m/>
    <m/>
  </r>
  <r>
    <n v="23"/>
    <d v="2020-01-27T00:00:00"/>
    <s v="З.Энхболд"/>
    <x v="1"/>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m/>
    <m/>
    <m/>
    <m/>
    <b v="0"/>
    <m/>
    <m/>
  </r>
  <r>
    <n v="24"/>
    <d v="2020-01-28T00:00:00"/>
    <s v="З.Энхболд"/>
    <x v="4"/>
    <x v="18"/>
    <d v="2020-02-11T00:00:00"/>
    <s v="Ажлын гутал 2 төрөл нийлүүлэх"/>
    <x v="0"/>
    <s v="Монголросцветмет ТӨҮГ"/>
    <s v="ТӨБЗГ"/>
    <m/>
    <s v="2020.01.06"/>
    <s v=" 6-1/31"/>
    <s v="Г.Мөнхцэцэг"/>
    <s v="Өөрийн хөрөнгө"/>
    <n v="147773450"/>
    <m/>
    <m/>
    <m/>
    <m/>
    <b v="0"/>
    <m/>
    <m/>
  </r>
  <r>
    <n v="25"/>
    <d v="2020-01-28T00:00:00"/>
    <s v="З.Энхболд"/>
    <x v="2"/>
    <x v="19"/>
    <d v="2020-02-11T00:00:00"/>
    <s v="Токарын машин нийлүүлэх"/>
    <x v="0"/>
    <s v="Эрдэнэт үйлдвэр ТӨҮГ"/>
    <s v="ТӨБЗГ"/>
    <m/>
    <s v="2020.02.11"/>
    <s v="6-1/830"/>
    <s v="Б.Түвшин"/>
    <s v="Өөрийн хөрөнгө"/>
    <n v="20909550"/>
    <m/>
    <m/>
    <m/>
    <m/>
    <b v="0"/>
    <m/>
    <m/>
  </r>
  <r>
    <n v="26"/>
    <d v="2020-01-28T00:00:00"/>
    <s v="Ц.Батзул"/>
    <x v="0"/>
    <x v="20"/>
    <d v="2020-02-11T00:00:00"/>
    <s v="Цахилгаан дамжуулах кабелийн муфт"/>
    <x v="2"/>
    <s v="Эрдэнэт үйлдвэр ТӨҮГ"/>
    <s v="ТӨБЗГ"/>
    <m/>
    <s v="2020.01.31"/>
    <s v="6-1/576"/>
    <s v="Д.Өлзийдүүрэн"/>
    <s v="Өөрийн хөрөнгө"/>
    <n v="350000000"/>
    <m/>
    <m/>
    <m/>
    <m/>
    <b v="0"/>
    <m/>
    <m/>
  </r>
  <r>
    <n v="27"/>
    <d v="2020-01-29T00:00:00"/>
    <s v="Ц.Батзул"/>
    <x v="1"/>
    <x v="21"/>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8"/>
    <d v="2020-01-31T00:00:00"/>
    <s v="Ц.Батзул"/>
    <x v="1"/>
    <x v="22"/>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9"/>
    <d v="2020-01-31T00:00:00"/>
    <s v="Ц.Батзул"/>
    <x v="0"/>
    <x v="23"/>
    <d v="2020-02-14T00:00:00"/>
    <s v="Төмөр замын материал нийлүүлэх"/>
    <x v="5"/>
    <s v="Эрдэнэт үйлдвэр ТӨҮГ"/>
    <s v="ТӨБЗГ"/>
    <s v="6-1/650"/>
    <s v="2020.02.14"/>
    <s v="6-1/916"/>
    <s v="Д.Өлзийдүүрэн"/>
    <s v="Өөрийн хөрөнгө"/>
    <n v="250000000"/>
    <m/>
    <m/>
    <m/>
    <m/>
    <b v="0"/>
    <m/>
    <m/>
  </r>
  <r>
    <n v="30"/>
    <d v="2020-01-31T00:00:00"/>
    <s v="Ц.Батзул"/>
    <x v="0"/>
    <x v="23"/>
    <d v="2020-02-14T00:00:00"/>
    <s v="Төмөр замын тоног төхөөрөмж нийлүүлэх"/>
    <x v="5"/>
    <s v="Эрдэнэт үйлдвэр ТӨҮГ"/>
    <s v="ТӨБЗГ"/>
    <s v="6-1/650"/>
    <s v="2020.02.14"/>
    <s v="6-1/915"/>
    <s v="Д.Өлзийдүүрэн"/>
    <s v="Өөрийн хөрөнгө"/>
    <n v="250000000"/>
    <m/>
    <m/>
    <m/>
    <m/>
    <b v="0"/>
    <m/>
    <m/>
  </r>
  <r>
    <n v="31"/>
    <d v="2020-02-03T00:00:00"/>
    <s v="Ц.Батзул"/>
    <x v="4"/>
    <x v="24"/>
    <d v="2020-02-17T00:00:00"/>
    <s v="Тавилга нийлүүлэх "/>
    <x v="0"/>
    <s v="Эрдэнэс-тавантолгой майнинг ХХК"/>
    <s v="УУХҮС"/>
    <s v="6-1/627"/>
    <s v="2020/02/18"/>
    <s v="6-1/940"/>
    <s v="Г.Мөнхцэцэг"/>
    <s v="Өөрийн хөрөнгө"/>
    <n v="172950000"/>
    <m/>
    <m/>
    <m/>
    <m/>
    <b v="0"/>
    <m/>
    <m/>
  </r>
  <r>
    <n v="32"/>
    <d v="2020-02-04T00:00:00"/>
    <s v="Ц.Батзул"/>
    <x v="1"/>
    <x v="25"/>
    <d v="2020-02-18T00:00:00"/>
    <s v="Ачааны дагалдах баримтын бүртгэлийн програм (E-AirWaybill)"/>
    <x v="5"/>
    <s v="МИАТ ТӨХК"/>
    <s v="ТӨБЗГ"/>
    <s v="6-1/687"/>
    <s v="2020.02.12"/>
    <s v="6-1/839"/>
    <s v="Ч.Баярмаа"/>
    <s v="Өөрийн хөрөнгө"/>
    <n v="300000000"/>
    <m/>
    <m/>
    <m/>
    <m/>
    <b v="0"/>
    <m/>
    <m/>
  </r>
  <r>
    <n v="33"/>
    <d v="2020-02-04T00:00:00"/>
    <s v="Ц.Батзул"/>
    <x v="4"/>
    <x v="26"/>
    <d v="2020-02-18T00:00:00"/>
    <s v="Оффисын хэрэгцээний бараа нийлүүлэх"/>
    <x v="0"/>
    <s v="Эрдэнэс-тавантолгой майнинг ХХК"/>
    <s v="УУХҮС"/>
    <s v="6-1/686"/>
    <s v="2020.02.18"/>
    <s v="6-1/999"/>
    <s v="Г.Мөнхцэцэг"/>
    <s v="Өөрийн хөрөнгө"/>
    <n v="52530000"/>
    <m/>
    <m/>
    <m/>
    <m/>
    <b v="0"/>
    <m/>
    <m/>
  </r>
  <r>
    <n v="34"/>
    <d v="2020-02-05T00:00:00"/>
    <s v="Ц.Батзул"/>
    <x v="2"/>
    <x v="27"/>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m/>
  </r>
  <r>
    <n v="35"/>
    <d v="2020-02-05T00:00:00"/>
    <s v="Ц.Батзул"/>
    <x v="2"/>
    <x v="28"/>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m/>
    <m/>
    <m/>
    <m/>
    <b v="0"/>
    <m/>
    <m/>
  </r>
  <r>
    <n v="36"/>
    <d v="2020-02-06T00:00:00"/>
    <s v="Ц.Батзул"/>
    <x v="1"/>
    <x v="29"/>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m/>
    <m/>
    <m/>
    <m/>
    <b v="0"/>
    <m/>
    <m/>
  </r>
  <r>
    <n v="37"/>
    <d v="2020-02-06T00:00:00"/>
    <s v="Ц.Батзул"/>
    <x v="0"/>
    <x v="30"/>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m/>
    <m/>
    <m/>
    <m/>
    <b v="0"/>
    <m/>
    <m/>
  </r>
  <r>
    <n v="38"/>
    <d v="2020-02-07T00:00:00"/>
    <s v="Ц.Батзул"/>
    <x v="0"/>
    <x v="31"/>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m/>
    <m/>
    <m/>
    <m/>
    <b v="0"/>
    <m/>
    <m/>
  </r>
  <r>
    <n v="39"/>
    <d v="2020-02-10T00:00:00"/>
    <s v="Ц.Батзул"/>
    <x v="0"/>
    <x v="10"/>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m/>
    <m/>
    <m/>
    <m/>
    <b v="0"/>
    <m/>
    <m/>
  </r>
  <r>
    <n v="40"/>
    <d v="2020-02-11T00:00:00"/>
    <s v="Ц.Батзул"/>
    <x v="0"/>
    <x v="30"/>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m/>
    <m/>
    <m/>
    <m/>
    <b v="0"/>
    <m/>
    <m/>
  </r>
  <r>
    <n v="41"/>
    <d v="2020-02-12T00:00:00"/>
    <s v="Ц.Батзул"/>
    <x v="2"/>
    <x v="0"/>
    <d v="2020-02-25T00:00:00"/>
    <s v="Даатгалын үйлчилгээ"/>
    <x v="5"/>
    <s v="Зорчигч тээвэр гурав ОНӨААТҮГ"/>
    <s v="Нийслэл ЗД"/>
    <m/>
    <s v="2020.02.27"/>
    <s v="6-1/1140"/>
    <s v="Б.Түвшин"/>
    <s v="Өөрийн хөрөнгө"/>
    <n v="50000000"/>
    <m/>
    <m/>
    <m/>
    <m/>
    <b v="0"/>
    <m/>
    <m/>
  </r>
  <r>
    <n v="42"/>
    <d v="2020-02-13T00:00:00"/>
    <s v="Ц.Батзул"/>
    <x v="1"/>
    <x v="32"/>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3"/>
    <d v="2020-02-13T00:00:00"/>
    <s v="Ц.Батзул"/>
    <x v="2"/>
    <x v="33"/>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m/>
    <m/>
    <m/>
    <m/>
    <b v="0"/>
    <m/>
    <m/>
  </r>
  <r>
    <n v="44"/>
    <d v="2020-02-13T00:00:00"/>
    <s v="Ц.Батзул"/>
    <x v="1"/>
    <x v="34"/>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5"/>
    <d v="2020-02-14T00:00:00"/>
    <s v="Ц.Батзул"/>
    <x v="2"/>
    <x v="35"/>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m/>
    <m/>
    <m/>
    <m/>
    <b v="0"/>
    <m/>
    <m/>
  </r>
  <r>
    <n v="46"/>
    <d v="2020-02-14T00:00:00"/>
    <s v="Ц.Батзул"/>
    <x v="4"/>
    <x v="36"/>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m/>
    <m/>
    <m/>
    <m/>
    <b v="0"/>
    <m/>
    <m/>
  </r>
  <r>
    <n v="47"/>
    <d v="2020-02-14T00:00:00"/>
    <s v="Ц.Батзул"/>
    <x v="4"/>
    <x v="0"/>
    <d v="2020-02-27T00:00:00"/>
    <s v="Даатгалын үйлчилгээ"/>
    <x v="1"/>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s v="Тийм"/>
  </r>
  <r>
    <n v="48"/>
    <d v="2020-02-17T00:00:00"/>
    <s v="Ц.Батзул"/>
    <x v="1"/>
    <x v="30"/>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m/>
    <m/>
    <m/>
    <m/>
    <b v="0"/>
    <m/>
    <m/>
  </r>
  <r>
    <n v="49"/>
    <d v="2020-02-19T00:00:00"/>
    <s v="Ц.Батзул"/>
    <x v="2"/>
    <x v="37"/>
    <d v="2020-03-04T00:00:00"/>
    <s v="Эм бэлдмэл, эмнэлгийн хэрэгсэл, ханган нийлүүлэх"/>
    <x v="0"/>
    <s v="Баянхонгор аймгийн Нэгдсэн эмнэлэг"/>
    <s v="ЭМС"/>
    <m/>
    <s v="2020.03.04"/>
    <s v="6-1/1322"/>
    <s v="Б.Түвшин"/>
    <s v="Урсгал төсөв"/>
    <n v="1461034000"/>
    <m/>
    <m/>
    <m/>
    <m/>
    <b v="0"/>
    <m/>
    <m/>
  </r>
  <r>
    <n v="50"/>
    <d v="2020-02-19T00:00:00"/>
    <s v="Ц.Батзул"/>
    <x v="2"/>
    <x v="37"/>
    <d v="2020-03-04T00:00:00"/>
    <s v="Эм бэлдмэл, эмнэлгийн хэрэгсэл, ханган нийлүүлэх"/>
    <x v="0"/>
    <s v="Дорнод аймгийн ЭМГ"/>
    <s v="ЭМС"/>
    <m/>
    <s v="2020.03.04"/>
    <s v="6-1/1262"/>
    <s v="Б.Түвшин"/>
    <s v="Улсын төсөв"/>
    <n v="1307343395"/>
    <m/>
    <m/>
    <m/>
    <m/>
    <b v="0"/>
    <m/>
    <m/>
  </r>
  <r>
    <n v="51"/>
    <d v="2020-02-19T00:00:00"/>
    <s v="Ц.Батзул"/>
    <x v="2"/>
    <x v="38"/>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m/>
    <m/>
    <m/>
    <n v="600000"/>
    <b v="0"/>
    <m/>
    <s v="Тийм"/>
  </r>
  <r>
    <n v="52"/>
    <d v="2020-02-19T00:00:00"/>
    <s v="Ц.Батзул"/>
    <x v="1"/>
    <x v="39"/>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m/>
    <m/>
    <m/>
    <m/>
    <b v="0"/>
    <m/>
    <m/>
  </r>
  <r>
    <n v="53"/>
    <d v="2020-02-19T00:00:00"/>
    <s v="Ц.Батзул"/>
    <x v="4"/>
    <x v="40"/>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m/>
    <m/>
    <m/>
    <m/>
    <b v="0"/>
    <m/>
    <m/>
  </r>
  <r>
    <n v="54"/>
    <d v="2020-02-19T00:00:00"/>
    <s v="Ц.Батзул"/>
    <x v="4"/>
    <x v="30"/>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m/>
    <m/>
    <m/>
    <m/>
    <b v="0"/>
    <m/>
    <m/>
  </r>
  <r>
    <n v="55"/>
    <d v="2020-02-20T00:00:00"/>
    <s v="Ц.Батзул"/>
    <x v="2"/>
    <x v="15"/>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m/>
    <m/>
    <m/>
    <m/>
    <b v="0"/>
    <m/>
    <m/>
  </r>
  <r>
    <n v="56"/>
    <d v="2020-02-20T00:00:00"/>
    <s v="Ц.Батзул"/>
    <x v="2"/>
    <x v="41"/>
    <d v="2020-03-05T00:00:00"/>
    <s v="Харуул хамгаалалтын ажил гүйцэтгэх "/>
    <x v="1"/>
    <s v="ГССҮТ"/>
    <s v="ЭМС"/>
    <m/>
    <s v="2020.03.05"/>
    <s v="6-1/1346"/>
    <s v="Б.Түвшин"/>
    <s v="Улсын төсөв"/>
    <m/>
    <m/>
    <m/>
    <m/>
    <m/>
    <b v="0"/>
    <m/>
    <m/>
  </r>
  <r>
    <n v="57"/>
    <d v="2020-02-21T00:00:00"/>
    <s v="Ц.Батзул"/>
    <x v="2"/>
    <x v="33"/>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m/>
    <m/>
    <m/>
    <m/>
    <b v="0"/>
    <m/>
    <m/>
  </r>
  <r>
    <n v="58"/>
    <d v="2020-02-21T00:00:00"/>
    <s v="Ц.Батзул"/>
    <x v="2"/>
    <x v="33"/>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m/>
    <m/>
    <m/>
    <m/>
    <b v="0"/>
    <m/>
    <m/>
  </r>
  <r>
    <n v="59"/>
    <d v="2020-02-21T00:00:00"/>
    <s v="Ц.Батзул"/>
    <x v="1"/>
    <x v="42"/>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m/>
    <m/>
    <m/>
    <m/>
    <b v="0"/>
    <m/>
    <m/>
  </r>
  <r>
    <n v="60"/>
    <d v="2020-02-21T00:00:00"/>
    <s v="Ц.Батзул"/>
    <x v="0"/>
    <x v="30"/>
    <d v="2020-03-06T00:00:00"/>
    <s v="Эм, эмнэлгийн хэрэгсэл, оношлуур нийлүүлэх"/>
    <x v="0"/>
    <s v="Улаанбаатар төмөр замын төв эмнэлэг"/>
    <s v="ЭМС"/>
    <m/>
    <m/>
    <m/>
    <s v="Д.Өлзийдүүрэн"/>
    <s v="Өөрийн хөрөнгө"/>
    <m/>
    <m/>
    <m/>
    <m/>
    <m/>
    <b v="0"/>
    <m/>
    <m/>
  </r>
  <r>
    <n v="61"/>
    <d v="2020-02-21T00:00:00"/>
    <s v="Ц.Батзул"/>
    <x v="2"/>
    <x v="43"/>
    <d v="2020-03-06T00:00:00"/>
    <s v="Сүрьеэгийн эмнэлгийн барилга"/>
    <x v="2"/>
    <s v="ТХААГ"/>
    <s v="ЕС"/>
    <m/>
    <s v="2020.03.03"/>
    <s v="6-1/1230"/>
    <s v="Б.Түвшин"/>
    <s v="Улсын төсөв"/>
    <n v="10000000000"/>
    <m/>
    <m/>
    <m/>
    <m/>
    <b v="0"/>
    <m/>
    <m/>
  </r>
  <r>
    <n v="62"/>
    <d v="2020-02-21T00:00:00"/>
    <s v="Ц.Батзул"/>
    <x v="4"/>
    <x v="44"/>
    <d v="2020-03-05T00:00:00"/>
    <s v="Бичиг хэргийн материал нийлүүлэх"/>
    <x v="2"/>
    <s v="Хөгжлийн банк"/>
    <s v="СС"/>
    <s v=" -"/>
    <s v="2020.03.03"/>
    <s v="6-1/1232"/>
    <s v="Г.Мөнхцэцэг"/>
    <s v="Өөрийн хөрөнгө"/>
    <n v="43700000"/>
    <m/>
    <m/>
    <m/>
    <m/>
    <b v="0"/>
    <m/>
    <m/>
  </r>
  <r>
    <n v="63"/>
    <d v="2020-02-21T00:00:00"/>
    <s v="Ц.Батзул"/>
    <x v="4"/>
    <x v="44"/>
    <d v="2020-03-05T00:00:00"/>
    <s v="Принтерийн хор нийлүүлэх "/>
    <x v="4"/>
    <s v="Авто тээврийн үндэсний төв"/>
    <s v="ТӨБЗГ"/>
    <s v=" -"/>
    <s v=" -"/>
    <s v=" -"/>
    <s v="Г.Мөнхцэцэг"/>
    <s v="Өөрийн хөрөнгө"/>
    <n v="45000000"/>
    <m/>
    <m/>
    <m/>
    <m/>
    <b v="0"/>
    <m/>
    <m/>
  </r>
  <r>
    <n v="64"/>
    <d v="2020-02-27T00:00:00"/>
    <s v="Ц.Батзул"/>
    <x v="1"/>
    <x v="4"/>
    <d v="2020-03-11T00:00:00"/>
    <s v="Цагдаагийн хэрэгцээнд компьютер, хэвлэгч бэлтгэн нийлүүлэх"/>
    <x v="0"/>
    <s v="ЦЕГ"/>
    <s v="ХЗДХС"/>
    <s v="6-1/1131"/>
    <s v="2020.03.12"/>
    <s v="6-1/1512"/>
    <s v="Ч.Баярмаа"/>
    <s v="Урсгал төсөв"/>
    <n v="600000000"/>
    <m/>
    <m/>
    <m/>
    <m/>
    <b v="0"/>
    <m/>
    <m/>
  </r>
  <r>
    <n v="65"/>
    <d v="2020-02-27T00:00:00"/>
    <s v="Ц.Батзул"/>
    <x v="2"/>
    <x v="45"/>
    <d v="2020-03-12T00:00:00"/>
    <s v="Дохиоллын батериа"/>
    <x v="0"/>
    <s v="Төрийн банк"/>
    <s v="СС"/>
    <m/>
    <s v="2020.03.11"/>
    <s v="6-1/1494"/>
    <s v="Б.Түвшин"/>
    <s v="Өөрийн хөрөнгө"/>
    <n v="23850000"/>
    <m/>
    <m/>
    <m/>
    <m/>
    <b v="0"/>
    <m/>
    <m/>
  </r>
  <r>
    <n v="66"/>
    <d v="2020-02-27T00:00:00"/>
    <s v="Ц.Батзул"/>
    <x v="2"/>
    <x v="46"/>
    <d v="2020-03-12T00:00:00"/>
    <s v="Сумдад мотоцикл нийлүүлэх"/>
    <x v="0"/>
    <s v="Мал эмнэлгийн ерөнхий газар"/>
    <s v="ХХААХҮС"/>
    <m/>
    <s v="2020.03.12"/>
    <s v="6-1/1518"/>
    <s v="Б.Түвшин"/>
    <s v="Улсын төсөв"/>
    <n v="924000000"/>
    <m/>
    <m/>
    <m/>
    <m/>
    <b v="0"/>
    <m/>
    <m/>
  </r>
  <r>
    <n v="67"/>
    <d v="2020-02-27T00:00:00"/>
    <s v="Ц.Батзул"/>
    <x v="1"/>
    <x v="47"/>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m/>
    <m/>
    <m/>
    <m/>
    <b v="0"/>
    <m/>
    <m/>
  </r>
  <r>
    <n v="68"/>
    <d v="2020-02-28T00:00:00"/>
    <s v="Ц.Батзул"/>
    <x v="0"/>
    <x v="48"/>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m/>
    <m/>
    <m/>
    <m/>
    <b v="0"/>
    <m/>
    <m/>
  </r>
  <r>
    <n v="69"/>
    <d v="2020-03-02T00:00:00"/>
    <s v="Ц.Батзул"/>
    <x v="1"/>
    <x v="16"/>
    <d v="2020-03-16T00:00:00"/>
    <s v="Хөгжим /Амьд хөгжмийн ком/ худалдан авах"/>
    <x v="1"/>
    <s v="УСУГ"/>
    <s v="Нийслэл ЗД"/>
    <m/>
    <s v="2020.03.13"/>
    <s v="6-1/1549"/>
    <s v="Ч.Баярмаа"/>
    <s v="Өөрийн хөрөнгө"/>
    <n v="43300000"/>
    <m/>
    <m/>
    <m/>
    <m/>
    <b v="0"/>
    <m/>
    <m/>
  </r>
  <r>
    <n v="70"/>
    <d v="2020-03-02T00:00:00"/>
    <s v="Ц.Батзул"/>
    <x v="0"/>
    <x v="49"/>
    <d v="2020-03-16T00:00:00"/>
    <s v="Өвлийн дизель түлш"/>
    <x v="0"/>
    <s v="Эрдэнэт үйлдвэр ТӨҮГ"/>
    <s v="ТӨБЗГ"/>
    <m/>
    <m/>
    <m/>
    <s v="Д.Өлзийдүүрэн"/>
    <s v="Өөрийн хөрөнгө"/>
    <n v="14628600000"/>
    <m/>
    <m/>
    <m/>
    <m/>
    <b v="0"/>
    <m/>
    <m/>
  </r>
  <r>
    <n v="71"/>
    <d v="2020-03-03T00:00:00"/>
    <s v="Ц.Батзул"/>
    <x v="4"/>
    <x v="50"/>
    <d v="2020-03-17T00:00:00"/>
    <s v="Аймгийн хөгжлийн хөтөлбөр боловсруулах"/>
    <x v="0"/>
    <s v="Өмнөговь аймгийн ЗДТГ"/>
    <s v="Өмнөговь ЗД"/>
    <s v="6-1/1339"/>
    <s v="2020.03.17"/>
    <s v="6-1/1607"/>
    <s v="Г.Мөнхцэцэг"/>
    <s v="Өөрийн хөрөнгө"/>
    <n v="50000000"/>
    <m/>
    <m/>
    <m/>
    <m/>
    <b v="0"/>
    <m/>
    <m/>
  </r>
  <r>
    <n v="72"/>
    <d v="2020-03-03T00:00:00"/>
    <s v="Ц.Батзул"/>
    <x v="3"/>
    <x v="30"/>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m/>
    <m/>
    <m/>
    <m/>
    <b v="0"/>
    <m/>
    <m/>
  </r>
  <r>
    <n v="73"/>
    <d v="2020-03-04T00:00:00"/>
    <s v="Ц.Батзул"/>
    <x v="3"/>
    <x v="51"/>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m/>
    <m/>
    <m/>
    <m/>
    <b v="0"/>
    <m/>
    <m/>
  </r>
  <r>
    <n v="74"/>
    <d v="2020-03-05T00:00:00"/>
    <s v="Ц.Батзул"/>
    <x v="2"/>
    <x v="52"/>
    <d v="2020-03-19T00:00:00"/>
    <s v="427 дугаар хаалттай хорих ангид хүнсний материал нийлүүлэх"/>
    <x v="2"/>
    <s v="Шүүхийн шийдвэр гүйцэтгэх ерөнхий газар"/>
    <s v="ХЗДХС"/>
    <m/>
    <m/>
    <m/>
    <s v="Б.Түвшин"/>
    <m/>
    <m/>
    <m/>
    <m/>
    <m/>
    <m/>
    <b v="0"/>
    <m/>
    <m/>
  </r>
  <r>
    <n v="75"/>
    <d v="2020-03-05T00:00:00"/>
    <s v="Ц.Батзул"/>
    <x v="1"/>
    <x v="34"/>
    <d v="2020-03-19T00:00:00"/>
    <s v="Ил уурхайн хяналт, диспетчерийн  нэгдсэн систем"/>
    <x v="0"/>
    <s v="Эрдэнэс тавантолгой ХК"/>
    <s v="УУХҮС"/>
    <s v="6-1/1423"/>
    <s v="2020.03.19"/>
    <s v="6-1/1676"/>
    <s v="Ч.Баярмаа"/>
    <s v="Өөрийн хөрөнгө"/>
    <n v="1916304000"/>
    <m/>
    <m/>
    <m/>
    <m/>
    <b v="0"/>
    <m/>
    <m/>
  </r>
  <r>
    <n v="76"/>
    <d v="2020-03-05T00:00:00"/>
    <s v="Ц.Батзул"/>
    <x v="2"/>
    <x v="19"/>
    <d v="2020-03-19T00:00:00"/>
    <s v="Токарын суурь машин"/>
    <x v="0"/>
    <s v="Монголросцветмет ТӨҮГ"/>
    <s v="ТӨБЗГ"/>
    <m/>
    <s v="2020.03.18"/>
    <s v="6-1/1615"/>
    <s v="Б.Түвшин"/>
    <s v="Өөрийн хөрөнгө"/>
    <n v="200000000"/>
    <m/>
    <m/>
    <m/>
    <m/>
    <b v="0"/>
    <m/>
    <m/>
  </r>
  <r>
    <n v="77"/>
    <d v="2020-03-06T00:00:00"/>
    <s v="Ц.Батзул"/>
    <x v="0"/>
    <x v="51"/>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m/>
    <m/>
    <m/>
    <m/>
    <b v="0"/>
    <m/>
    <m/>
  </r>
  <r>
    <n v="78"/>
    <d v="2020-03-06T00:00:00"/>
    <s v="Ц.Батзул"/>
    <x v="3"/>
    <x v="53"/>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m/>
    <m/>
    <m/>
    <m/>
    <b v="0"/>
    <m/>
    <m/>
  </r>
  <r>
    <n v="79"/>
    <d v="2020-03-06T00:00:00"/>
    <s v="Ц.Батзул"/>
    <x v="2"/>
    <x v="43"/>
    <d v="2020-03-20T00:00:00"/>
    <s v="Сүрьеэгийн эмнэлгийн барилга"/>
    <x v="2"/>
    <s v="ТХААГ"/>
    <s v="ЕС"/>
    <m/>
    <s v="2020.03.18"/>
    <s v="6-1/1663"/>
    <s v="Б.Түвшин"/>
    <s v="Улсын төсөв"/>
    <n v="10000000000"/>
    <m/>
    <m/>
    <m/>
    <m/>
    <b v="0"/>
    <m/>
    <m/>
  </r>
  <r>
    <n v="80"/>
    <d v="2020-03-09T00:00:00"/>
    <s v="Ц.Батзул"/>
    <x v="2"/>
    <x v="54"/>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m/>
    <m/>
    <m/>
    <m/>
    <b v="0"/>
    <m/>
    <m/>
  </r>
  <r>
    <n v="81"/>
    <d v="2020-03-09T00:00:00"/>
    <s v="Ц.Батзул"/>
    <x v="0"/>
    <x v="55"/>
    <d v="2020-03-23T00:00:00"/>
    <s v="Зөөврийн дэлгэц нийлүүлэх"/>
    <x v="0"/>
    <s v="Дорнод аймгийн Цагаан-Овоо сумын ЗДТГ"/>
    <s v="Дорнод ЗД"/>
    <m/>
    <m/>
    <m/>
    <s v="Д.Өлзийдүүрэн"/>
    <s v="ОНХС"/>
    <n v="36000000"/>
    <m/>
    <m/>
    <m/>
    <m/>
    <b v="0"/>
    <m/>
    <m/>
  </r>
  <r>
    <n v="82"/>
    <d v="2020-03-09T00:00:00"/>
    <s v="Ц.Батзул"/>
    <x v="1"/>
    <x v="56"/>
    <d v="2020-03-23T00:00:00"/>
    <s v="Өндөр өртөгт эм эмнэлгийн хэрэгсэл нийлүүлэх"/>
    <x v="0"/>
    <s v="ТТАХНЭ"/>
    <s v="ЭМС"/>
    <s v="6-1/1453"/>
    <s v="2020.03.23"/>
    <s v="6-1/1771"/>
    <s v="Ч.Баярмаа"/>
    <s v="Улсын төсөв"/>
    <m/>
    <m/>
    <m/>
    <m/>
    <m/>
    <b v="0"/>
    <m/>
    <m/>
  </r>
  <r>
    <n v="83"/>
    <d v="2020-03-09T00:00:00"/>
    <s v="Ц.Батзул"/>
    <x v="0"/>
    <x v="57"/>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m/>
    <m/>
    <m/>
    <m/>
    <b v="0"/>
    <m/>
    <m/>
  </r>
  <r>
    <n v="84"/>
    <d v="2020-03-09T00:00:00"/>
    <s v="Ц.Батзул"/>
    <x v="3"/>
    <x v="44"/>
    <d v="2020-03-23T00:00:00"/>
    <s v="Бичиг хэргийн материал нийлүүлэх"/>
    <x v="3"/>
    <s v="УБЕГ"/>
    <s v="ХЗДХС"/>
    <s v="6-1/1457"/>
    <s v="2020.03.23"/>
    <s v="6-1/1775"/>
    <s v="Д.Отгонсүрэн"/>
    <s v="Улсын төсөв"/>
    <n v="180000000"/>
    <m/>
    <m/>
    <m/>
    <m/>
    <b v="0"/>
    <m/>
    <m/>
  </r>
  <r>
    <n v="85"/>
    <d v="2020-03-09T00:00:00"/>
    <s v="Ц.Батзул"/>
    <x v="4"/>
    <x v="58"/>
    <d v="2020-03-23T00:00:00"/>
    <s v="Автомашин авах "/>
    <x v="0"/>
    <s v="Сүхбаатар аймгийн Түмэнцогт сумын ЗДТГ"/>
    <s v="Сүхбаатар ЗД"/>
    <s v="6-1/1487"/>
    <s v="2020.03.20"/>
    <s v="6-1/1730"/>
    <s v="Г.Мөнхцэцэг"/>
    <s v="Орон нутгийн төсөв"/>
    <n v="16200000"/>
    <m/>
    <m/>
    <m/>
    <m/>
    <b v="0"/>
    <m/>
    <m/>
  </r>
  <r>
    <n v="86"/>
    <d v="2020-03-09T00:00:00"/>
    <s v="Ц.Батзул"/>
    <x v="4"/>
    <x v="59"/>
    <d v="2020-03-23T00:00:00"/>
    <s v="Зэвсэгт хүчний 2020 оны хэрэгцээт хувцас хэрэглэл бэлтгэн нийлүүлэх"/>
    <x v="0"/>
    <s v="ЗХЖШ"/>
    <s v="БХС"/>
    <s v="6-1/1507"/>
    <s v="2020.03.23"/>
    <s v="6-1/1774"/>
    <s v="Г.Мөнхцэцэг"/>
    <s v="Улсын төсөв"/>
    <n v="3332175800"/>
    <m/>
    <m/>
    <m/>
    <m/>
    <b v="0"/>
    <m/>
    <m/>
  </r>
  <r>
    <n v="87"/>
    <d v="2020-03-09T00:00:00"/>
    <s v="Ц.Батзул"/>
    <x v="0"/>
    <x v="60"/>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m/>
    <m/>
    <m/>
    <m/>
    <b v="0"/>
    <m/>
    <m/>
  </r>
  <r>
    <n v="88"/>
    <d v="2020-03-09T00:00:00"/>
    <s v="Ц.Батзул"/>
    <x v="0"/>
    <x v="60"/>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m/>
    <m/>
    <m/>
    <m/>
    <b v="0"/>
    <m/>
    <m/>
  </r>
  <r>
    <n v="89"/>
    <d v="2020-03-09T00:00:00"/>
    <s v="Ц.Батзул"/>
    <x v="1"/>
    <x v="61"/>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m/>
    <m/>
    <m/>
    <m/>
    <b v="0"/>
    <m/>
    <m/>
  </r>
  <r>
    <n v="90"/>
    <d v="2020-03-09T00:00:00"/>
    <s v="Ц.Батзул"/>
    <x v="4"/>
    <x v="62"/>
    <d v="2020-03-23T00:00:00"/>
    <s v="Зэвсэгт хүчний 2020 оны хэрэгцээт хувцас хэрэглэл бэлтгэн нийлүүлэх"/>
    <x v="0"/>
    <s v="ЗХЖШ"/>
    <s v="БХС"/>
    <s v="6-1/1507"/>
    <s v="2020.03.23"/>
    <s v="6-1/1774"/>
    <s v="Г.Мөнхцэцэг"/>
    <s v="Улсын төсөв"/>
    <m/>
    <m/>
    <m/>
    <m/>
    <m/>
    <b v="0"/>
    <m/>
    <m/>
  </r>
  <r>
    <n v="91"/>
    <d v="2020-03-10T00:00:00"/>
    <s v="Ц.Батзул"/>
    <x v="4"/>
    <x v="63"/>
    <d v="2020-03-24T00:00:00"/>
    <s v="Бага оврын ковш нийлүүлэх"/>
    <x v="5"/>
    <s v="Дорноговьаймгийн Хатанбулаг сумын ЗДТГ"/>
    <s v="Дорноговь ЗД"/>
    <s v="6-1/1529"/>
    <s v="2020.03.20"/>
    <s v="6-1/1729"/>
    <s v="Г.Мөнхцэцэг"/>
    <s v="ОНХС"/>
    <n v="75000000"/>
    <m/>
    <m/>
    <m/>
    <m/>
    <b v="0"/>
    <m/>
    <m/>
  </r>
  <r>
    <n v="92"/>
    <d v="2020-03-10T00:00:00"/>
    <s v="Ц.Батзул"/>
    <x v="3"/>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m/>
    <m/>
    <m/>
    <m/>
    <b v="0"/>
    <m/>
    <m/>
  </r>
  <r>
    <n v="93"/>
    <d v="2020-03-10T00:00:00"/>
    <s v="Ц.Батзул"/>
    <x v="1"/>
    <x v="10"/>
    <d v="2020-03-24T00:00:00"/>
    <s v="Эм эмнэлгийн хэрэгсэл урвалж бодис худалдан авах Багц 23, 33-2"/>
    <x v="0"/>
    <s v="ТТАХНЭ"/>
    <s v="ЭМС"/>
    <m/>
    <m/>
    <m/>
    <s v="Ч.Баярмаа"/>
    <s v="Улсын төсөв"/>
    <m/>
    <m/>
    <m/>
    <m/>
    <m/>
    <b v="0"/>
    <m/>
    <m/>
  </r>
  <r>
    <n v="94"/>
    <d v="2020-03-10T00:00:00"/>
    <s v="Ц.Батзул"/>
    <x v="1"/>
    <x v="16"/>
    <d v="2020-03-24T00:00:00"/>
    <s v="Хөгжим худалдан авах"/>
    <x v="1"/>
    <s v="УСУГ"/>
    <s v="Нийслэл ЗД"/>
    <m/>
    <m/>
    <m/>
    <s v="Ч.Баярмаа"/>
    <s v="Өөрийн хөрөнгө"/>
    <n v="43300000"/>
    <m/>
    <m/>
    <m/>
    <m/>
    <b v="0"/>
    <m/>
    <m/>
  </r>
  <r>
    <n v="95"/>
    <d v="2020-03-10T00:00:00"/>
    <s v="Ц.Батзул"/>
    <x v="2"/>
    <x v="65"/>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m/>
    <m/>
    <m/>
    <m/>
    <b v="0"/>
    <m/>
    <m/>
  </r>
  <r>
    <n v="96"/>
    <d v="2020-03-11T00:00:00"/>
    <s v="Ц.Батзул"/>
    <x v="2"/>
    <x v="66"/>
    <d v="2020-03-25T00:00:00"/>
    <s v="Science and injenering equipment"/>
    <x v="6"/>
    <s v="БСШУСЯ"/>
    <s v="БСШУСС"/>
    <m/>
    <s v="2020.03.17"/>
    <s v="6-1/1609"/>
    <s v="Б.Түвшин"/>
    <m/>
    <m/>
    <m/>
    <m/>
    <m/>
    <m/>
    <b v="0"/>
    <m/>
    <m/>
  </r>
  <r>
    <n v="97"/>
    <d v="2020-03-11T00:00:00"/>
    <s v="Ц.Батзул"/>
    <x v="5"/>
    <x v="66"/>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s v="2020.03.02, 494DBG/20/1642"/>
    <n v="20000000"/>
    <b v="0"/>
    <m/>
    <s v="Тийм"/>
  </r>
  <r>
    <n v="98"/>
    <d v="2020-03-11T00:00:00"/>
    <s v="Ц.Батзул"/>
    <x v="5"/>
    <x v="10"/>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d v="2020-03-02T00:00:00"/>
    <n v="20000000"/>
    <b v="0"/>
    <s v="2020/3/18_x000a_6-1/1650"/>
    <s v="Тийм"/>
  </r>
  <r>
    <n v="99"/>
    <d v="2020-03-11T00:00:00"/>
    <s v="Ц.Батзул"/>
    <x v="2"/>
    <x v="67"/>
    <d v="2020-03-25T00:00:00"/>
    <s v="Ажилчдын хөдөлмөр хамгааллын өвлийн хувцас"/>
    <x v="0"/>
    <s v="Чандмань бадрал ХХК"/>
    <s v="Дорноговь ЗД"/>
    <m/>
    <s v="2020.03.19"/>
    <s v="6-1/1696"/>
    <s v="Б.Түвшин"/>
    <s v="Өөрийн хөрөнгө"/>
    <n v="18940000"/>
    <m/>
    <m/>
    <m/>
    <m/>
    <b v="0"/>
    <m/>
    <m/>
  </r>
  <r>
    <n v="100"/>
    <d v="2020-03-11T00:00:00"/>
    <s v="Ц.Батзул"/>
    <x v="2"/>
    <x v="67"/>
    <d v="2020-03-25T00:00:00"/>
    <s v="Ажилчдын хөдөлмөр хамгааллын зуны хувцас"/>
    <x v="0"/>
    <s v="Чандмань бадрал ХХК"/>
    <s v="Дорноговь ЗД"/>
    <m/>
    <s v="2020.03.19"/>
    <s v="6-1/1696"/>
    <s v="Б.Түвшин"/>
    <s v="Өөрийн хөрөнгө"/>
    <n v="11360000"/>
    <m/>
    <m/>
    <m/>
    <m/>
    <b v="0"/>
    <m/>
    <m/>
  </r>
  <r>
    <n v="101"/>
    <d v="2020-03-12T00:00:00"/>
    <s v="Ц.Батзул"/>
    <x v="0"/>
    <x v="49"/>
    <d v="2020-03-26T00:00:00"/>
    <s v="Өвлийн дизель түлш"/>
    <x v="1"/>
    <s v="Эрдэнэт үйлдвэр ТӨҮГ"/>
    <s v="ТӨБЗГ"/>
    <m/>
    <m/>
    <m/>
    <s v="Д.Өлзийдүүрэн"/>
    <s v="Өөрийн хөрөнгө"/>
    <n v="14628600000"/>
    <m/>
    <s v="Голомт банк"/>
    <s v="2020.02.21, №811OLUBD200170"/>
    <n v="20000000"/>
    <b v="0"/>
    <m/>
    <s v="Тийм"/>
  </r>
  <r>
    <n v="102"/>
    <d v="2020-03-13T00:00:00"/>
    <s v="Ц.Батзул"/>
    <x v="4"/>
    <x v="68"/>
    <d v="2020-03-27T00:00:00"/>
    <s v="Даатгалын үйлчилгээ"/>
    <x v="0"/>
    <s v="Нийслэлийн Цагдаагийн удирдах газар"/>
    <s v="ХЗДХС"/>
    <s v="6-1/1578"/>
    <s v="2020.03.27"/>
    <s v="6-1/1902"/>
    <s v="Г.Мөнхцэцэг"/>
    <s v="Урсгал төсөв"/>
    <n v="128869900"/>
    <m/>
    <m/>
    <m/>
    <m/>
    <b v="0"/>
    <m/>
    <m/>
  </r>
  <r>
    <n v="103"/>
    <d v="2020-03-13T00:00:00"/>
    <s v="Ц.Батзул"/>
    <x v="0"/>
    <x v="69"/>
    <d v="2020-03-27T00:00:00"/>
    <s v="Эм эмнэлгийн хэрэгсэл урвалж бодис худалдан авах"/>
    <x v="0"/>
    <s v="ГССҮТ"/>
    <s v="ЭМС"/>
    <m/>
    <m/>
    <m/>
    <s v="Д.Өлзийдүүрэн"/>
    <s v="Улсын төсөв"/>
    <n v="3286000000"/>
    <m/>
    <m/>
    <m/>
    <m/>
    <b v="0"/>
    <m/>
    <m/>
  </r>
  <r>
    <n v="104"/>
    <d v="2020-03-13T00:00:00"/>
    <s v="Ц.Батзул"/>
    <x v="2"/>
    <x v="70"/>
    <d v="2020-03-27T00:00:00"/>
    <s v="Долото шарошэчное API REG 6-518, 251 MM 9-71"/>
    <x v="0"/>
    <s v="Эрдэнэт үйлдвэр ТӨҮГ"/>
    <s v="ТӨБЗГ"/>
    <m/>
    <s v="2020.03.24"/>
    <s v="6-1/1802"/>
    <s v="Б.Түвшин"/>
    <s v="Өөрийн хөрөнгө"/>
    <n v="1502820000"/>
    <m/>
    <m/>
    <m/>
    <m/>
    <b v="0"/>
    <m/>
    <m/>
  </r>
  <r>
    <n v="105"/>
    <d v="2020-03-13T00:00:00"/>
    <s v="Ц.Батзул"/>
    <x v="1"/>
    <x v="71"/>
    <d v="2020-03-27T00:00:00"/>
    <s v="24кВ-ийн шит хайршаг"/>
    <x v="1"/>
    <s v="Өмнөд бүсийн цахилгаан түгээх сүлжээ ТӨХК"/>
    <s v="ЭХС"/>
    <m/>
    <s v="2020.03.27"/>
    <s v="6-1/1898"/>
    <s v="Ч.Баярмаа"/>
    <s v="Өөрийн хөрөнгө"/>
    <n v="21005000"/>
    <m/>
    <m/>
    <m/>
    <m/>
    <b v="0"/>
    <m/>
    <m/>
  </r>
  <r>
    <n v="106"/>
    <d v="2020-03-13T00:00:00"/>
    <s v="Ц.Батзул"/>
    <x v="2"/>
    <x v="72"/>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m/>
    <m/>
    <m/>
    <m/>
    <b v="0"/>
    <m/>
    <m/>
  </r>
  <r>
    <n v="107"/>
    <d v="2020-03-13T00:00:00"/>
    <s v="Ц.Батзул"/>
    <x v="2"/>
    <x v="73"/>
    <d v="2020-03-27T00:00:00"/>
    <s v="Сүрьеэгийн эмнэлгийн барилга"/>
    <x v="2"/>
    <s v="ТХААГ"/>
    <s v="ЕС"/>
    <m/>
    <s v="2020.03.18"/>
    <s v="6-1/1616"/>
    <s v="Б.Түвшин"/>
    <s v="Улсын төсөв"/>
    <n v="10000000000"/>
    <m/>
    <m/>
    <m/>
    <m/>
    <b v="0"/>
    <m/>
    <m/>
  </r>
  <r>
    <n v="108"/>
    <d v="2020-03-13T00:00:00"/>
    <s v="Ц.Батзул"/>
    <x v="2"/>
    <x v="65"/>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m/>
    <m/>
    <m/>
    <m/>
    <b v="0"/>
    <m/>
    <m/>
  </r>
  <r>
    <n v="109"/>
    <d v="2020-03-16T00:00:00"/>
    <s v="Ц.Батзул"/>
    <x v="4"/>
    <x v="74"/>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m/>
    <m/>
    <m/>
    <m/>
    <b v="0"/>
    <m/>
    <m/>
  </r>
  <r>
    <n v="110"/>
    <d v="2020-03-16T00:00:00"/>
    <s v="Ц.Батзул"/>
    <x v="3"/>
    <x v="75"/>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1"/>
    <d v="2020-03-16T00:00:00"/>
    <s v="Ц.Батзул"/>
    <x v="3"/>
    <x v="76"/>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2"/>
    <d v="2020-03-16T00:00:00"/>
    <s v="Ц.Батзул"/>
    <x v="4"/>
    <x v="77"/>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m/>
    <m/>
    <m/>
    <m/>
    <b v="0"/>
    <m/>
    <m/>
  </r>
  <r>
    <n v="113"/>
    <d v="2020-03-16T00:00:00"/>
    <s v="Ц.Батзул"/>
    <x v="2"/>
    <x v="23"/>
    <d v="2020-03-30T00:00:00"/>
    <s v="Долото шарошэчное API REG 6-518, 251 MM 9-71"/>
    <x v="0"/>
    <s v="Эрдэнэт үйлдвэр ТӨҮГ"/>
    <s v="ТӨБЗГ"/>
    <m/>
    <s v="2020.03.24"/>
    <s v="6-1/1802"/>
    <s v="Б.Түвшин"/>
    <s v="Өөрийн хөрөнгө"/>
    <n v="1502820000"/>
    <m/>
    <m/>
    <m/>
    <m/>
    <b v="0"/>
    <m/>
    <m/>
  </r>
  <r>
    <n v="114"/>
    <d v="2020-03-16T00:00:00"/>
    <s v="Ц.Батзул"/>
    <x v="0"/>
    <x v="78"/>
    <d v="2020-03-30T00:00:00"/>
    <s v="Ёслол хүндэтгэлийн өргөө засварын ажил"/>
    <x v="0"/>
    <s v="Дундговь аймгийн ЗДТГ"/>
    <s v="Дундговь ЗД"/>
    <s v="6-1/1619"/>
    <s v="2020.03.30"/>
    <m/>
    <s v="Д.Өлзийдүүрэн"/>
    <s v="ОНХС"/>
    <n v="45832475"/>
    <m/>
    <m/>
    <m/>
    <m/>
    <b v="0"/>
    <m/>
    <m/>
  </r>
  <r>
    <n v="115"/>
    <d v="2020-03-17T00:00:00"/>
    <s v="Ц.Батзул"/>
    <x v="3"/>
    <x v="79"/>
    <d v="2020-03-31T00:00:00"/>
    <s v="Эрчимт эмчилгээний тасагт хяналтын монитор худалдан авах"/>
    <x v="0"/>
    <s v="Төв аймгийн ОНӨГ"/>
    <s v="Төв ЗД"/>
    <s v="6-1/1673"/>
    <s v="2020.03.31"/>
    <s v="6-1/2013"/>
    <s v="Д.Отгонсүрэн"/>
    <s v="ОНХС"/>
    <n v="120000000"/>
    <m/>
    <m/>
    <m/>
    <m/>
    <b v="0"/>
    <m/>
    <m/>
  </r>
  <r>
    <n v="116"/>
    <d v="2020-03-17T00:00:00"/>
    <s v="Ц.Батзул"/>
    <x v="1"/>
    <x v="80"/>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17"/>
    <d v="2020-03-17T00:00:00"/>
    <s v="Ц.Батзул"/>
    <x v="3"/>
    <x v="81"/>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m/>
    <m/>
    <m/>
    <m/>
    <b v="0"/>
    <m/>
    <m/>
  </r>
  <r>
    <n v="118"/>
    <d v="2020-03-17T00:00:00"/>
    <s v="Ц.Батзул"/>
    <x v="2"/>
    <x v="82"/>
    <d v="2020-03-31T00:00:00"/>
    <s v="Компьютерийн вирусын хамгаалалтын програмын үйлчилгээ үзүүлэх"/>
    <x v="1"/>
    <s v="УБЦТС ТӨХК"/>
    <s v="ЭХС"/>
    <m/>
    <s v="2020.03.27"/>
    <s v="6-1/1866"/>
    <s v="Б.Түвшин"/>
    <s v="Өөрийн хөрөнгө"/>
    <n v="30000000"/>
    <m/>
    <m/>
    <m/>
    <m/>
    <b v="0"/>
    <m/>
    <m/>
  </r>
  <r>
    <n v="119"/>
    <d v="2020-03-17T00:00:00"/>
    <s v="Ц.Батзул"/>
    <x v="1"/>
    <x v="32"/>
    <d v="2020-03-31T00:00:00"/>
    <s v="Ил уурхайн хяналт, диспетчерийн  нэгдсэн систем"/>
    <x v="0"/>
    <s v="Эрдэнэс тавантолгой ХК"/>
    <s v="УУХҮС"/>
    <m/>
    <s v="2020.03.19"/>
    <s v="6-1/1676"/>
    <s v="Ч.Баярмаа"/>
    <s v="Өөрийн хөрөнгө"/>
    <n v="1916304000"/>
    <m/>
    <m/>
    <m/>
    <m/>
    <b v="0"/>
    <m/>
    <m/>
  </r>
  <r>
    <n v="120"/>
    <d v="2020-03-18T00:00:00"/>
    <s v="Ц.Батзул"/>
    <x v="1"/>
    <x v="83"/>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21"/>
    <d v="2020-03-18T00:00:00"/>
    <s v="Ц.Батзул"/>
    <x v="0"/>
    <x v="84"/>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m/>
    <m/>
    <m/>
    <m/>
    <b v="0"/>
    <m/>
    <m/>
  </r>
  <r>
    <n v="122"/>
    <d v="2020-03-18T00:00:00"/>
    <s v="Ц.Батзул"/>
    <x v="2"/>
    <x v="85"/>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m/>
    <m/>
    <m/>
    <m/>
    <b v="0"/>
    <m/>
    <m/>
  </r>
  <r>
    <n v="123"/>
    <d v="2020-03-18T00:00:00"/>
    <s v="Ц.Батзул"/>
    <x v="3"/>
    <x v="16"/>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m/>
    <m/>
    <m/>
    <m/>
    <b v="0"/>
    <m/>
    <m/>
  </r>
  <r>
    <n v="124"/>
    <d v="2020-03-18T00:00:00"/>
    <s v="Ц.Батзул"/>
    <x v="3"/>
    <x v="16"/>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m/>
    <m/>
    <m/>
    <m/>
    <b v="0"/>
    <m/>
    <m/>
  </r>
  <r>
    <n v="125"/>
    <d v="2020-03-18T00:00:00"/>
    <s v="Ц.Батзул"/>
    <x v="2"/>
    <x v="86"/>
    <d v="2020-04-01T00:00:00"/>
    <s v="Эм эмнэлгийн хэрэгсэл урвалж бодис ханган нийлүүлэх Багц 15"/>
    <x v="0"/>
    <s v="ЭХЭМҮТ"/>
    <s v="ЭМС"/>
    <m/>
    <s v="2020.03.26"/>
    <s v="6-1/1867"/>
    <s v="Б.Түвшин"/>
    <s v="Улсын төсөв"/>
    <n v="8331153600"/>
    <m/>
    <m/>
    <m/>
    <m/>
    <b v="0"/>
    <m/>
    <m/>
  </r>
  <r>
    <n v="126"/>
    <d v="2020-03-18T00:00:00"/>
    <s v="Ц.Батзул"/>
    <x v="0"/>
    <x v="87"/>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m/>
    <m/>
    <m/>
    <m/>
    <b v="0"/>
    <m/>
    <m/>
  </r>
  <r>
    <n v="127"/>
    <d v="2020-03-18T00:00:00"/>
    <s v="Ц.Батзул"/>
    <x v="2"/>
    <x v="88"/>
    <d v="2020-04-01T00:00:00"/>
    <s v="Тоолуур нийлүүлэх"/>
    <x v="2"/>
    <s v="ЭБЦТС ТӨХК"/>
    <s v="ЭХС"/>
    <m/>
    <s v="2020.03.23"/>
    <s v="6-1/1777"/>
    <s v="Б.Түвшин"/>
    <s v="Өөрийн хөрөнгө"/>
    <n v="17900000"/>
    <m/>
    <m/>
    <m/>
    <m/>
    <b v="0"/>
    <m/>
    <m/>
  </r>
  <r>
    <n v="128"/>
    <d v="2020-03-18T00:00:00"/>
    <s v="Ц.Батзул"/>
    <x v="1"/>
    <x v="89"/>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m/>
    <m/>
    <m/>
    <m/>
    <b v="0"/>
    <m/>
    <m/>
  </r>
  <r>
    <n v="129"/>
    <d v="2020-03-19T00:00:00"/>
    <s v="Ц.Батзул"/>
    <x v="0"/>
    <x v="90"/>
    <d v="2020-04-02T00:00:00"/>
    <s v="Бичгийн хэрэгсэл нийлүүлэх Багц 2"/>
    <x v="0"/>
    <s v="УСУГ"/>
    <s v="Нийслэл ЗД"/>
    <m/>
    <s v="2020.04.02"/>
    <d v="2008-06-01T00:00:00"/>
    <s v="Д.Өлзийдүүрэн"/>
    <s v="Өөрийн хөрөнгө"/>
    <n v="33390000"/>
    <m/>
    <m/>
    <m/>
    <m/>
    <b v="0"/>
    <m/>
    <m/>
  </r>
  <r>
    <n v="130"/>
    <d v="2020-03-20T00:00:00"/>
    <s v="Ц.Батзул"/>
    <x v="2"/>
    <x v="48"/>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m/>
    <m/>
    <m/>
    <m/>
    <b v="0"/>
    <m/>
    <m/>
  </r>
  <r>
    <n v="131"/>
    <d v="2020-03-20T00:00:00"/>
    <s v="Ц.Батзул"/>
    <x v="0"/>
    <x v="28"/>
    <d v="2020-04-03T00:00:00"/>
    <s v="Сум дундын эмнэлгийн унтуулгын аппарат  /Сүхбаатар, Онгон сум/"/>
    <x v="0"/>
    <s v="Сүхбаатар аймгийн ОНӨГ"/>
    <s v="ЭМС"/>
    <m/>
    <s v="2020.04.03"/>
    <s v="6-1/2272"/>
    <s v="Д.Өлзийдүүрэн"/>
    <s v="Улсын төсөв"/>
    <m/>
    <m/>
    <m/>
    <m/>
    <m/>
    <b v="0"/>
    <m/>
    <m/>
  </r>
  <r>
    <n v="132"/>
    <d v="2020-03-20T00:00:00"/>
    <s v="Ц.Батзул"/>
    <x v="4"/>
    <x v="91"/>
    <d v="2020-04-03T00:00:00"/>
    <s v="Тусгай зориулалтын цахилгаан хөдөлгүүр"/>
    <x v="3"/>
    <s v="Эрдэнэт үйлдвэр ТӨҮГ"/>
    <s v="ТӨБЗГ"/>
    <s v=" -"/>
    <s v="2020.03.20"/>
    <s v="6-1/1728"/>
    <s v="Г.Мөнхцэцэг"/>
    <s v="Өөрийн хөрөнгө"/>
    <n v="900000000"/>
    <m/>
    <m/>
    <m/>
    <m/>
    <b v="0"/>
    <m/>
    <m/>
  </r>
  <r>
    <n v="133"/>
    <d v="2020-03-20T00:00:00"/>
    <s v="Ц.Батзул"/>
    <x v="1"/>
    <x v="63"/>
    <d v="2020-04-03T00:00:00"/>
    <s v="Дугуйт ачигч ковш"/>
    <x v="3"/>
    <s v="Өвөрхангай аймгийн Зүүнбаян-улаан сумын ЗДТГ"/>
    <s v="Өвөрхангай ЗД"/>
    <m/>
    <s v="2020.04.07"/>
    <s v="6-1/2209"/>
    <s v="Ч.Баярмаа"/>
    <s v="Орон нутгийн төсөв"/>
    <n v="40000000"/>
    <m/>
    <m/>
    <m/>
    <m/>
    <b v="0"/>
    <m/>
    <m/>
  </r>
  <r>
    <n v="134"/>
    <d v="2020-03-23T00:00:00"/>
    <s v="Ц.Батзул"/>
    <x v="2"/>
    <x v="46"/>
    <d v="2020-04-06T00:00:00"/>
    <s v="Сумдад мотоцикл нийлүүлэх"/>
    <x v="2"/>
    <s v="Мал эмнэлгийн ерөнхий газар"/>
    <s v="ХХААХҮС"/>
    <m/>
    <s v="2020.04.06"/>
    <n v="103517"/>
    <s v="Б.Түвшин"/>
    <s v="Улсын төсөв"/>
    <n v="924000000"/>
    <m/>
    <m/>
    <m/>
    <m/>
    <b v="0"/>
    <m/>
    <m/>
  </r>
  <r>
    <n v="135"/>
    <d v="2020-03-23T00:00:00"/>
    <s v="Ц.Батзул"/>
    <x v="1"/>
    <x v="45"/>
    <d v="2020-04-06T00:00:00"/>
    <s v="Бээлий худалдан авах"/>
    <x v="1"/>
    <s v="ЭБЦТС ТӨХК"/>
    <s v="ЭХС"/>
    <m/>
    <s v="2020.04.01"/>
    <s v="6-1/2051"/>
    <s v="Ч.Баярмаа"/>
    <s v="Өөрийн хөрөнгө"/>
    <n v="25411000"/>
    <m/>
    <m/>
    <m/>
    <m/>
    <b v="0"/>
    <m/>
    <m/>
  </r>
  <r>
    <n v="136"/>
    <d v="2020-03-23T00:00:00"/>
    <s v="Ц.Батзул"/>
    <x v="2"/>
    <x v="0"/>
    <d v="2020-04-06T00:00:00"/>
    <s v="Даатгалын үйлчилгээ"/>
    <x v="0"/>
    <s v="ЦЕГ"/>
    <s v="ХЗДХС"/>
    <m/>
    <s v="2020.04.06"/>
    <s v="6-1/2166"/>
    <s v="Б.Түвшин"/>
    <s v="Урсгал төсөв"/>
    <n v="329331000"/>
    <m/>
    <m/>
    <m/>
    <m/>
    <b v="0"/>
    <m/>
    <m/>
  </r>
  <r>
    <n v="137"/>
    <d v="2020-03-24T00:00:00"/>
    <s v="Ц.Батзул"/>
    <x v="2"/>
    <x v="49"/>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m/>
    <m/>
    <m/>
    <m/>
    <b v="0"/>
    <m/>
    <m/>
  </r>
  <r>
    <n v="138"/>
    <d v="2020-03-24T00:00:00"/>
    <s v="Ц.Батзул"/>
    <x v="1"/>
    <x v="92"/>
    <d v="2020-04-07T00:00:00"/>
    <s v="Компьютер, техник хэрэгсэл худалдан авах"/>
    <x v="0"/>
    <s v="Шинжлэх ухааны академ"/>
    <s v="БСШУСС"/>
    <s v="6-1/1818"/>
    <s v="2020.04.03"/>
    <s v="6-1/2110"/>
    <s v="Ч.Баярмаа"/>
    <s v="Улсын төсөв"/>
    <n v="20000000"/>
    <m/>
    <m/>
    <m/>
    <m/>
    <b v="0"/>
    <m/>
    <m/>
  </r>
  <r>
    <n v="139"/>
    <d v="2020-03-24T00:00:00"/>
    <s v="Ц.Батзул"/>
    <x v="0"/>
    <x v="90"/>
    <d v="2020-04-07T00:00:00"/>
    <s v="Принтерийн хор нийлүүлэх Төрийн банк"/>
    <x v="4"/>
    <s v="Төрийн банк"/>
    <s v="СС"/>
    <m/>
    <s v="2020.04.07"/>
    <d v="2262-06-01T00:00:00"/>
    <s v="Д.Өлзийдүүрэн"/>
    <s v="Өөрийн хөрөнгө"/>
    <n v="540753357"/>
    <m/>
    <m/>
    <m/>
    <m/>
    <b v="0"/>
    <m/>
    <m/>
  </r>
  <r>
    <n v="140"/>
    <d v="2020-03-25T00:00:00"/>
    <s v="Ц.Батзул"/>
    <x v="0"/>
    <x v="71"/>
    <d v="2020-04-08T00:00:00"/>
    <s v="Нийлмэл бордоо худалдан авах"/>
    <x v="0"/>
    <s v="Орхон аймгийн Жаргалант сумын ЗДТГ"/>
    <s v="Орхон ЗД"/>
    <s v="6-1/1871"/>
    <s v="2020.04.07"/>
    <s v="6-1/2204"/>
    <s v="Д.Өлзийдүүрэн"/>
    <s v="ОНХС"/>
    <n v="48100000"/>
    <m/>
    <m/>
    <m/>
    <m/>
    <b v="0"/>
    <m/>
    <m/>
  </r>
  <r>
    <n v="141"/>
    <d v="2020-03-25T00:00:00"/>
    <s v="Ц.Батзул"/>
    <x v="2"/>
    <x v="30"/>
    <d v="2020-04-08T00:00:00"/>
    <s v="Цэргийн төв эмнэлгийн хэрэгцээт эм, эмнэлгийн хэрэгсэл нийлүүлэх"/>
    <x v="0"/>
    <s v="БХЯ"/>
    <s v="БХС"/>
    <m/>
    <s v="2020.04.06"/>
    <s v="6-1/2165"/>
    <s v="Б.Түвшин"/>
    <s v="Улсын төсөв"/>
    <n v="23000000"/>
    <m/>
    <m/>
    <m/>
    <m/>
    <b v="0"/>
    <m/>
    <m/>
  </r>
  <r>
    <n v="142"/>
    <d v="2020-03-25T00:00:00"/>
    <s v="Ц.Батзул"/>
    <x v="3"/>
    <x v="93"/>
    <d v="2020-04-08T00:00:00"/>
    <s v="Тоног төхөөрөмжинд дахин үнэлгээ хийлгэх"/>
    <x v="0"/>
    <s v="Дулааны III цахилгаан станц ТӨХК"/>
    <s v="ЭХС"/>
    <s v="6-1/1863"/>
    <s v="2020.04.07"/>
    <s v="6-1/2200"/>
    <s v="Д.Отгонсүрэн"/>
    <s v="Өөрийн хөрөнгө"/>
    <n v="49500000"/>
    <m/>
    <m/>
    <m/>
    <m/>
    <b v="0"/>
    <m/>
    <m/>
  </r>
  <r>
    <n v="143"/>
    <d v="2020-03-25T00:00:00"/>
    <s v="Ц.Батзул"/>
    <x v="1"/>
    <x v="94"/>
    <d v="2020-04-08T00:00:00"/>
    <s v="Зуух№7-ийн их засварын ажил"/>
    <x v="0"/>
    <s v="Эрдэнэтийн дулааны цахилгаан станц ТӨХК"/>
    <s v="ЭХС"/>
    <m/>
    <s v="2020.04.07"/>
    <s v="6-1/2206"/>
    <s v="Ч.Баярмаа"/>
    <s v="Өөрийн хөрөнгө"/>
    <n v="1500000000"/>
    <m/>
    <m/>
    <m/>
    <m/>
    <b v="0"/>
    <m/>
    <m/>
  </r>
  <r>
    <n v="144"/>
    <d v="2020-03-25T00:00:00"/>
    <s v="Ц.Батзул"/>
    <x v="4"/>
    <x v="37"/>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m/>
    <m/>
    <m/>
    <m/>
    <b v="0"/>
    <m/>
    <m/>
  </r>
  <r>
    <n v="145"/>
    <d v="2020-03-25T00:00:00"/>
    <s v="Ц.Батзул"/>
    <x v="4"/>
    <x v="95"/>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m/>
    <s v="ХХБ"/>
    <s v="2020.02.27_x000a_470DBG/20/1414"/>
    <n v="175000"/>
    <b v="0"/>
    <m/>
    <s v="Тийм"/>
  </r>
  <r>
    <n v="146"/>
    <d v="2020-03-25T00:00:00"/>
    <s v="Ц.Батзул"/>
    <x v="0"/>
    <x v="96"/>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m/>
    <m/>
    <m/>
    <m/>
    <b v="0"/>
    <m/>
    <m/>
  </r>
  <r>
    <n v="147"/>
    <d v="2020-03-25T00:00:00"/>
    <s v="Ц.Батзул"/>
    <x v="2"/>
    <x v="28"/>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m/>
    <m/>
    <m/>
    <m/>
    <b v="0"/>
    <m/>
    <m/>
  </r>
  <r>
    <n v="148"/>
    <d v="2020-03-26T00:00:00"/>
    <s v="Ц.Батзул"/>
    <x v="2"/>
    <x v="97"/>
    <d v="2020-04-09T00:00:00"/>
    <s v="143 дугаар цэцэрлэгийн өргөтгөлийн барилга барих"/>
    <x v="4"/>
    <s v="Сүхбаатар дүүргийн ЗДТГ"/>
    <s v="Нийслэл ЗД"/>
    <m/>
    <s v="-"/>
    <s v="-"/>
    <s v="Б.Түвшин"/>
    <s v="Орон нутгийн төсөв"/>
    <n v="1313286500"/>
    <m/>
    <m/>
    <m/>
    <m/>
    <b v="0"/>
    <m/>
    <m/>
  </r>
  <r>
    <n v="149"/>
    <d v="2020-03-26T00:00:00"/>
    <s v="Ц.Батзул"/>
    <x v="1"/>
    <x v="49"/>
    <d v="2020-04-09T00:00:00"/>
    <s v="Шатахуун"/>
    <x v="0"/>
    <s v="УЦТС ТӨХК"/>
    <s v="ЭХС"/>
    <m/>
    <s v="2020.04.09"/>
    <s v="6-1/2292"/>
    <s v="Ч.Баярмаа"/>
    <s v="Өөрийн хөрөнгө"/>
    <n v="1461565240"/>
    <m/>
    <m/>
    <m/>
    <m/>
    <b v="0"/>
    <m/>
    <m/>
  </r>
  <r>
    <n v="150"/>
    <d v="2020-03-26T00:00:00"/>
    <s v="Ц.Батзул"/>
    <x v="2"/>
    <x v="46"/>
    <d v="2020-04-09T00:00:00"/>
    <s v="Сумдад мотоцикл нийлүүлэх"/>
    <x v="2"/>
    <s v="Мал эмнэлгийн ерөнхий газар"/>
    <s v="ХХААХҮС"/>
    <m/>
    <s v="2020.04.06"/>
    <n v="103517"/>
    <s v="Б.Түвшин"/>
    <s v="Улсын төсөв"/>
    <n v="924000000"/>
    <m/>
    <m/>
    <m/>
    <m/>
    <b v="0"/>
    <m/>
    <m/>
  </r>
  <r>
    <n v="151"/>
    <d v="2020-03-26T00:00:00"/>
    <s v="Ц.Батзул"/>
    <x v="0"/>
    <x v="39"/>
    <d v="2020-04-09T00:00:00"/>
    <s v="Автосамосвал 25 тн нийлүүлэх"/>
    <x v="0"/>
    <s v="Монголросцветмет ТӨҮГ"/>
    <s v="ТӨБЗГ"/>
    <m/>
    <s v="2020.04.08"/>
    <d v="2268-06-01T00:00:00"/>
    <s v="Д.Өлзийдүүрэн"/>
    <s v="Өөрийн хөрөнгө"/>
    <n v="1216000000"/>
    <m/>
    <m/>
    <m/>
    <m/>
    <b v="0"/>
    <m/>
    <m/>
  </r>
  <r>
    <n v="152"/>
    <d v="2020-03-27T00:00:00"/>
    <s v="Ц.Батзул"/>
    <x v="0"/>
    <x v="16"/>
    <d v="2020-04-10T00:00:00"/>
    <s v="Сэлэнгийн долгио чуулгад лед дэлгэц худалдан авах"/>
    <x v="0"/>
    <s v="Сэлэнгэ аймгийн ОНӨГ"/>
    <s v="Сэлэнгэ ЗД"/>
    <s v="6-1/2175"/>
    <s v="2020.04.17"/>
    <s v="6-1/2524"/>
    <s v="Д.Өлзийдүүрэн"/>
    <s v="ОНХС"/>
    <n v="50000000"/>
    <m/>
    <m/>
    <m/>
    <m/>
    <b v="0"/>
    <m/>
    <m/>
  </r>
  <r>
    <n v="153"/>
    <d v="2020-03-27T00:00:00"/>
    <s v="Ц.Батзул"/>
    <x v="3"/>
    <x v="98"/>
    <d v="2020-04-10T00:00:00"/>
    <s v="Модны суулгац нийлүүлэх"/>
    <x v="0"/>
    <s v="Баянхонгор Хот тохижилт ОНӨААТҮГ"/>
    <s v="Баянхонгор ЗД"/>
    <s v="6-1/1936"/>
    <s v="2020.04.10"/>
    <s v="6-1/2322"/>
    <s v="Д.Отгонсүрэн"/>
    <s v="Өөрийн хөрөнгө"/>
    <n v="50000000"/>
    <m/>
    <m/>
    <m/>
    <m/>
    <b v="0"/>
    <m/>
    <m/>
  </r>
  <r>
    <n v="154"/>
    <d v="2020-03-27T00:00:00"/>
    <s v="Ц.Батзул"/>
    <x v="2"/>
    <x v="99"/>
    <d v="2020-04-10T00:00:00"/>
    <s v="Хог тээврийн автомашин нийлүүлэх /Өвөрхангай/"/>
    <x v="0"/>
    <s v="Өвөрхангай аймгийн ОНӨГ"/>
    <s v="Өвөрхангай ЗД"/>
    <m/>
    <s v="2020.04.07"/>
    <s v="6-1/2222"/>
    <s v="Б.Түвшин"/>
    <s v="ОНХС"/>
    <n v="300000000"/>
    <m/>
    <m/>
    <m/>
    <m/>
    <b v="0"/>
    <m/>
    <m/>
  </r>
  <r>
    <n v="155"/>
    <d v="2020-03-27T00:00:00"/>
    <s v="Ц.Батзул"/>
    <x v="4"/>
    <x v="100"/>
    <d v="2020-04-10T00:00:00"/>
    <s v="ПОС төхөөрөмж нийлүүлэх"/>
    <x v="7"/>
    <s v="Төрийн банк"/>
    <s v="СС"/>
    <s v=" -"/>
    <s v="2020.03.30"/>
    <s v="6-1/1938"/>
    <s v="Г.Мөнхцэцэг"/>
    <s v="Өөрийн хөрөнгө"/>
    <n v="1875000000"/>
    <m/>
    <m/>
    <m/>
    <m/>
    <b v="0"/>
    <m/>
    <m/>
  </r>
  <r>
    <n v="156"/>
    <d v="2020-03-27T00:00:00"/>
    <s v="Ц.Батзул"/>
    <x v="4"/>
    <x v="14"/>
    <d v="2020-04-10T00:00:00"/>
    <s v="Бичиг хэргийн материал нийлүүлэх"/>
    <x v="0"/>
    <s v="Төрийн банк"/>
    <s v="СС"/>
    <s v="6-1/1937"/>
    <s v="2020.04.10"/>
    <s v="6-1/2301"/>
    <s v="Г.Мөнхцэцэг"/>
    <s v="Өөрийн хөрөнгө"/>
    <n v="682249027"/>
    <m/>
    <m/>
    <m/>
    <m/>
    <b v="0"/>
    <m/>
    <m/>
  </r>
  <r>
    <n v="157"/>
    <d v="2020-03-27T00:00:00"/>
    <s v="Ц.Батзул"/>
    <x v="1"/>
    <x v="101"/>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m/>
    <m/>
    <m/>
    <m/>
    <b v="0"/>
    <m/>
    <m/>
  </r>
  <r>
    <n v="158"/>
    <d v="2020-03-30T00:00:00"/>
    <s v="Ц.Батзул"/>
    <x v="2"/>
    <x v="102"/>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m/>
    <m/>
    <m/>
    <m/>
    <b v="0"/>
    <m/>
    <m/>
  </r>
  <r>
    <n v="159"/>
    <d v="2020-03-30T00:00:00"/>
    <s v="Ц.Батзул"/>
    <x v="2"/>
    <x v="102"/>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m/>
    <m/>
    <m/>
    <m/>
    <b v="0"/>
    <m/>
    <m/>
  </r>
  <r>
    <n v="160"/>
    <d v="2020-03-30T00:00:00"/>
    <s v="Ц.Батзул"/>
    <x v="3"/>
    <x v="103"/>
    <d v="2020-04-13T00:00:00"/>
    <s v="Ус соруулдаг автомашин нийлүүлэх"/>
    <x v="0"/>
    <s v="Улаанбаатар дулааны сүлжээ ТӨХК"/>
    <s v="ЭХС"/>
    <s v="6-1/2049"/>
    <s v="2020.04.13"/>
    <s v="6-1/2369"/>
    <s v="Д.Отгонсүрэн"/>
    <s v="Өөрийн хөрөнгө"/>
    <n v="280000000"/>
    <m/>
    <m/>
    <m/>
    <m/>
    <b v="0"/>
    <m/>
    <m/>
  </r>
  <r>
    <n v="161"/>
    <d v="2020-03-31T00:00:00"/>
    <s v="Ц.Батзул"/>
    <x v="4"/>
    <x v="100"/>
    <d v="2020-04-14T00:00:00"/>
    <s v="ПОС төхөөрөмж нийлүүлэх"/>
    <x v="0"/>
    <s v="Төрийн банк"/>
    <s v="СС"/>
    <s v="6-1/2074"/>
    <s v="2020.04.13"/>
    <s v="6-1/2402"/>
    <s v="Г.Мөнхцэцэг"/>
    <s v="Өөрийн хөрөнгө "/>
    <n v="1875000000"/>
    <m/>
    <m/>
    <m/>
    <m/>
    <b v="0"/>
    <m/>
    <m/>
  </r>
  <r>
    <n v="162"/>
    <d v="2020-03-31T00:00:00"/>
    <s v="Ц.Батзул"/>
    <x v="2"/>
    <x v="65"/>
    <d v="2020-04-14T00:00:00"/>
    <s v="Халдлага илрүүлэх эсэргүүцэх систем, удирдлагын программ"/>
    <x v="0"/>
    <s v="ЦДҮС ТӨХК"/>
    <s v="ЭХС"/>
    <m/>
    <s v="2020.04.14"/>
    <s v="6-1/2417"/>
    <s v="Б.Түвшин"/>
    <s v="Өөрийн хөрөнгө"/>
    <n v="62000000"/>
    <m/>
    <m/>
    <m/>
    <m/>
    <b v="0"/>
    <m/>
    <m/>
  </r>
  <r>
    <n v="163"/>
    <d v="2020-03-31T00:00:00"/>
    <s v="Ц.Батзул"/>
    <x v="3"/>
    <x v="104"/>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m/>
    <m/>
    <m/>
    <m/>
    <b v="0"/>
    <m/>
    <m/>
  </r>
  <r>
    <n v="164"/>
    <d v="2020-03-31T00:00:00"/>
    <s v="Ц.Батзул"/>
    <x v="0"/>
    <x v="105"/>
    <d v="2020-04-14T00:00:00"/>
    <s v="Ариун цэврийн цаас "/>
    <x v="8"/>
    <s v="Эрдэнэт үйлдвэр ТӨҮГ"/>
    <s v="ТӨБЗГ"/>
    <s v="6-1/2071"/>
    <s v="2017.04.17"/>
    <s v="6-1/2521"/>
    <s v="Д.Өлзийдүүрэн"/>
    <s v="Өөрийн хөрөнгө"/>
    <n v="67761900"/>
    <m/>
    <s v="Голомт банк"/>
    <m/>
    <n v="677619"/>
    <b v="0"/>
    <m/>
    <s v="Тийм"/>
  </r>
  <r>
    <n v="165"/>
    <d v="2020-03-31T00:00:00"/>
    <s v="Ц.Батзул"/>
    <x v="0"/>
    <x v="14"/>
    <d v="2020-04-14T00:00:00"/>
    <s v="Ахуйн бараа, цаас, бүрээс"/>
    <x v="1"/>
    <s v="Эрдэнэт үйлдвэр ТӨҮГ"/>
    <s v="ТӨБЗГ"/>
    <s v="6-1/2071"/>
    <s v="2020.04.17"/>
    <s v="6-1/2575"/>
    <s v="Д.Өлзийдүүрэн"/>
    <s v="Өөрийн хөрөнгө"/>
    <n v="172449000"/>
    <m/>
    <s v="Голомт банк"/>
    <s v="2020.03.06  140OLCBD200739"/>
    <n v="1724490"/>
    <b v="0"/>
    <s v="2020.04.27, 6-1/2748"/>
    <s v="Тийм"/>
  </r>
  <r>
    <n v="166"/>
    <d v="2020-03-31T00:00:00"/>
    <s v="Ц.Батзул"/>
    <x v="0"/>
    <x v="14"/>
    <d v="2020-04-14T00:00:00"/>
    <s v="Угаалгын бодис"/>
    <x v="1"/>
    <s v="Эрдэнэт үйлдвэр ТӨҮГ"/>
    <s v="ТӨБЗГ"/>
    <s v="6-1/2071"/>
    <s v="2020.04.17"/>
    <s v="6-1/2575"/>
    <s v="Д.Өлзийдүүрэн"/>
    <s v="Өөрийн хөрөнгө"/>
    <n v="324250641"/>
    <m/>
    <s v="Голомт банк"/>
    <s v="2020.03.06 140OLCBD200749"/>
    <n v="3242506"/>
    <b v="0"/>
    <s v="2020.04.27, 6-1/2748"/>
    <s v="Тийм"/>
  </r>
  <r>
    <n v="167"/>
    <d v="2020-03-31T00:00:00"/>
    <s v="Ц.Батзул"/>
    <x v="4"/>
    <x v="106"/>
    <d v="2020-04-14T00:00:00"/>
    <s v="40 жилийн ойн баримтат кино "/>
    <x v="5"/>
    <s v="ЭБЦТС ТӨХК"/>
    <s v="ЭХС"/>
    <s v="6-1/2075"/>
    <s v="2020.04.14"/>
    <s v="6-1/2415"/>
    <s v="Г.Мөнхцэцэг"/>
    <s v="Өөрийн хөрөнгө"/>
    <n v="27500000"/>
    <m/>
    <m/>
    <m/>
    <m/>
    <b v="0"/>
    <m/>
    <m/>
  </r>
  <r>
    <n v="168"/>
    <d v="2020-03-31T00:00:00"/>
    <s v="Ц.Батзул"/>
    <x v="0"/>
    <x v="105"/>
    <d v="2020-04-14T00:00:00"/>
    <s v="Ахуйн бараа, материал"/>
    <x v="1"/>
    <s v="Эрдэнэт үйлдвэр ТӨҮГ"/>
    <s v="ТӨБЗГ"/>
    <s v="6-1/2071"/>
    <s v="2020.04.17"/>
    <s v="6-1/2521"/>
    <s v="Д.Өлзийдүүрэн"/>
    <s v="Өөрийн хөрөнгө"/>
    <n v="89957034"/>
    <m/>
    <s v="Голомт банк"/>
    <m/>
    <n v="899570"/>
    <b v="0"/>
    <m/>
    <s v="Тийм"/>
  </r>
  <r>
    <n v="169"/>
    <d v="2020-03-31T00:00:00"/>
    <s v="Ц.Батзул"/>
    <x v="1"/>
    <x v="107"/>
    <d v="2020-04-14T00:00:00"/>
    <s v="Компенсатор нийлүүлэх"/>
    <x v="0"/>
    <s v="Улаанбаатар дулааны сүлжээ ТӨХК"/>
    <s v="ЭХС"/>
    <m/>
    <s v="2020.04.10"/>
    <s v="6-1/2324"/>
    <s v="Ч.Баярмаа"/>
    <m/>
    <m/>
    <m/>
    <m/>
    <m/>
    <m/>
    <b v="0"/>
    <m/>
    <m/>
  </r>
  <r>
    <n v="170"/>
    <d v="2020-03-31T00:00:00"/>
    <s v="Ц.Батзул"/>
    <x v="2"/>
    <x v="91"/>
    <d v="2020-04-14T00:00:00"/>
    <s v="Тусгай зориулалтын цахилгаан хөдөлгүүр"/>
    <x v="7"/>
    <s v="Эрдэнэт үйлдвэр ТӨҮГ"/>
    <s v="ТӨБЗГ"/>
    <m/>
    <s v="2020.04.01"/>
    <n v="57132"/>
    <s v="Б.Түвшин"/>
    <s v="Өөрийн хөрөнгө"/>
    <n v="900000000"/>
    <m/>
    <m/>
    <m/>
    <m/>
    <b v="0"/>
    <m/>
    <m/>
  </r>
  <r>
    <n v="171"/>
    <d v="2020-03-31T00:00:00"/>
    <s v="Ц.Батзул"/>
    <x v="1"/>
    <x v="108"/>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m/>
    <m/>
    <m/>
    <m/>
    <b v="0"/>
    <m/>
    <m/>
  </r>
  <r>
    <n v="172"/>
    <d v="2020-04-01T00:00:00"/>
    <s v="Ц.Батзул"/>
    <x v="1"/>
    <x v="40"/>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m/>
    <m/>
    <m/>
    <m/>
    <b v="0"/>
    <m/>
    <m/>
  </r>
  <r>
    <n v="173"/>
    <d v="2020-04-02T00:00:00"/>
    <s v="Ц.Батзул"/>
    <x v="2"/>
    <x v="69"/>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m/>
    <m/>
    <m/>
    <m/>
    <b v="0"/>
    <m/>
    <m/>
  </r>
  <r>
    <n v="174"/>
    <d v="2020-04-02T00:00:00"/>
    <s v="Ц.Батзул"/>
    <x v="3"/>
    <x v="109"/>
    <d v="2020-04-16T00:00:00"/>
    <s v="ТГ №4 их засварын ажил"/>
    <x v="0"/>
    <s v="ДДЦС ТӨХК"/>
    <s v="ЭХС"/>
    <s v="6-1/2151"/>
    <s v="2020.04.15"/>
    <s v="6-1/2439"/>
    <s v="Д.Отгонсүрэн"/>
    <s v="Өөрийн хөрөнгө"/>
    <n v="160000000"/>
    <m/>
    <m/>
    <m/>
    <m/>
    <b v="0"/>
    <m/>
    <m/>
  </r>
  <r>
    <n v="175"/>
    <d v="2020-04-02T00:00:00"/>
    <s v="Ц.Батзул"/>
    <x v="1"/>
    <x v="110"/>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m/>
    <m/>
    <m/>
    <m/>
    <b v="0"/>
    <m/>
    <m/>
  </r>
  <r>
    <n v="176"/>
    <d v="2020-04-02T00:00:00"/>
    <s v="Ц.Батзул"/>
    <x v="0"/>
    <x v="14"/>
    <d v="2020-04-16T00:00:00"/>
    <s v="Цэвэрлэгээний бодис "/>
    <x v="1"/>
    <s v="Эрдэнэт үйлдвэр ТӨҮГ"/>
    <s v="ТӨБЗГ"/>
    <s v="6-1/2071"/>
    <s v="2020.04.17"/>
    <s v="6-1/2575"/>
    <s v="Д.Өлзийдүүрэн"/>
    <s v="Өөрийн хөрөнгө"/>
    <n v="379082268"/>
    <m/>
    <s v="Голомт банк"/>
    <s v="2020.03.06 140OLCBD200745"/>
    <n v="3790823"/>
    <b v="0"/>
    <s v="2020.04.27, 6-1/2748"/>
    <s v="Тийм"/>
  </r>
  <r>
    <n v="177"/>
    <d v="2020-04-02T00:00:00"/>
    <s v="Ц.Батзул"/>
    <x v="4"/>
    <x v="2"/>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m/>
    <s v="ХХБ"/>
    <s v="2020.03.04_x000a_499DBG/20/1774"/>
    <n v="20000000"/>
    <b v="0"/>
    <m/>
    <s v="Тийм"/>
  </r>
  <r>
    <n v="178"/>
    <d v="2020-04-02T00:00:00"/>
    <s v="Ц.Батзул"/>
    <x v="1"/>
    <x v="111"/>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m/>
    <m/>
    <m/>
    <m/>
    <b v="0"/>
    <m/>
    <m/>
  </r>
  <r>
    <n v="179"/>
    <d v="2020-04-02T00:00:00"/>
    <s v="Ц.Батзул"/>
    <x v="1"/>
    <x v="112"/>
    <d v="2020-04-16T00:00:00"/>
    <s v="Принтер нийлүүлэх"/>
    <x v="0"/>
    <s v="Улаанбаатар дулааны сүлжээ ТӨХК"/>
    <s v="ЭХС"/>
    <m/>
    <s v="2020.04.15"/>
    <s v="6-1/2423"/>
    <s v="Ч.Баярмаа"/>
    <s v="Өөрийн хөрөнгө"/>
    <n v="22800000"/>
    <m/>
    <m/>
    <m/>
    <m/>
    <b v="0"/>
    <m/>
    <m/>
  </r>
  <r>
    <n v="180"/>
    <d v="2020-04-02T00:00:00"/>
    <s v="Ц.Батзул"/>
    <x v="2"/>
    <x v="113"/>
    <d v="2020-04-16T00:00:00"/>
    <s v="Багш нарыг компьютержуулах "/>
    <x v="5"/>
    <s v="МУБИС"/>
    <s v="БСШУСС"/>
    <m/>
    <s v="2020.04.16"/>
    <s v="6-1/2473"/>
    <s v="Б.Түвшин"/>
    <s v="Өөрийн хөрөнгө"/>
    <n v="550000000"/>
    <m/>
    <m/>
    <m/>
    <m/>
    <b v="0"/>
    <m/>
    <m/>
  </r>
  <r>
    <n v="181"/>
    <d v="2020-04-02T00:00:00"/>
    <s v="Ц.Батзул"/>
    <x v="3"/>
    <x v="114"/>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m/>
    <m/>
    <m/>
    <m/>
    <b v="0"/>
    <m/>
    <m/>
  </r>
  <r>
    <n v="182"/>
    <d v="2020-04-02T00:00:00"/>
    <s v="Ц.Батзул"/>
    <x v="0"/>
    <x v="115"/>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m/>
    <m/>
    <m/>
    <m/>
    <b v="0"/>
    <m/>
    <m/>
  </r>
  <r>
    <n v="183"/>
    <d v="2020-04-02T00:00:00"/>
    <s v="Ц.Батзул"/>
    <x v="2"/>
    <x v="23"/>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m/>
    <m/>
    <m/>
    <m/>
    <b v="0"/>
    <m/>
    <m/>
  </r>
  <r>
    <n v="184"/>
    <d v="2020-04-03T00:00:00"/>
    <s v="Ц.Батзул"/>
    <x v="0"/>
    <x v="116"/>
    <d v="2020-04-17T00:00:00"/>
    <s v="Трансформаторын тосны насос "/>
    <x v="0"/>
    <s v="ЦДҮС ТӨХК"/>
    <s v="ЭХС"/>
    <s v="6-1/2203"/>
    <s v="2020.04.17"/>
    <d v="2548-06-01T00:00:00"/>
    <s v="Д.Өлзийдүүрэн"/>
    <s v="Өөрийн хөрөнгө"/>
    <n v="30000000"/>
    <m/>
    <m/>
    <m/>
    <m/>
    <b v="0"/>
    <m/>
    <m/>
  </r>
  <r>
    <n v="185"/>
    <d v="2020-04-03T00:00:00"/>
    <s v="Ц.Батзул"/>
    <x v="4"/>
    <x v="44"/>
    <d v="2020-04-17T00:00:00"/>
    <s v="Хэвлэх төхөөрөмжийн картридж "/>
    <x v="1"/>
    <s v="Эрдэнэт үйлдвэр ТӨҮГ"/>
    <s v="ТӨБЗГ"/>
    <s v="6-1/2156"/>
    <s v="2020.04.10"/>
    <s v="6-1/2299"/>
    <s v="Г.Мөнхцэцэг"/>
    <s v="Өөрийн хөрөнгө"/>
    <n v="413998749"/>
    <m/>
    <s v="Хасбанк"/>
    <s v="2020.03.11_x000a_101/252"/>
    <n v="4139987"/>
    <b v="0"/>
    <m/>
    <s v="Тийм"/>
  </r>
  <r>
    <n v="186"/>
    <d v="2020-04-03T00:00:00"/>
    <s v="Ц.Батзул"/>
    <x v="3"/>
    <x v="40"/>
    <d v="2020-04-17T00:00:00"/>
    <s v="Лабораторийн урвалж оношлуур худалдан авах"/>
    <x v="1"/>
    <s v="Чингэлтэй дүүргийн ЭМТ"/>
    <s v="ЭМС"/>
    <s v="6-1/2153"/>
    <s v="2020.04.17"/>
    <s v="6-1/2507"/>
    <s v="Д.Отгонсүрэн"/>
    <s v="Өөрийн хөрөнгө"/>
    <n v="340000000"/>
    <m/>
    <m/>
    <m/>
    <m/>
    <b v="0"/>
    <m/>
    <m/>
  </r>
  <r>
    <n v="187"/>
    <d v="2020-04-03T00:00:00"/>
    <s v="Ц.Батзул"/>
    <x v="1"/>
    <x v="108"/>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m/>
    <m/>
    <m/>
    <m/>
    <b v="0"/>
    <m/>
    <m/>
  </r>
  <r>
    <n v="188"/>
    <d v="2020-04-03T00:00:00"/>
    <s v="Ц.Батзул"/>
    <x v="2"/>
    <x v="67"/>
    <d v="2020-04-17T00:00:00"/>
    <s v="Ажилчдын хөдөлмөр хамгааллын өвлийн хувцас"/>
    <x v="0"/>
    <s v="Чандмань бадрал ХХК"/>
    <s v="Дорноговь ЗД"/>
    <m/>
    <s v="2020.04.17"/>
    <s v="6-1/2581"/>
    <s v="Б.Түвшин"/>
    <s v="Өөрийн хөрөнгө"/>
    <n v="18940000"/>
    <m/>
    <m/>
    <m/>
    <m/>
    <b v="0"/>
    <m/>
    <m/>
  </r>
  <r>
    <n v="189"/>
    <d v="2020-04-03T00:00:00"/>
    <s v="Ц.Батзул"/>
    <x v="2"/>
    <x v="67"/>
    <d v="2020-04-17T00:00:00"/>
    <s v="Ажилчдын хөдөлмөр хамгааллын зуны хувцас"/>
    <x v="0"/>
    <s v="Чандмань бадрал ХХК"/>
    <s v="Дорноговь ЗД"/>
    <m/>
    <s v="2020.04.17"/>
    <s v="6-1/2581"/>
    <s v="Б.Түвшин"/>
    <s v="Өөрийн хөрөнгө"/>
    <n v="11360000"/>
    <m/>
    <m/>
    <m/>
    <m/>
    <b v="0"/>
    <m/>
    <m/>
  </r>
  <r>
    <n v="190"/>
    <d v="2020-04-03T00:00:00"/>
    <s v="Ц.Батзул"/>
    <x v="2"/>
    <x v="117"/>
    <d v="2020-04-17T00:00:00"/>
    <s v="Вальт шалгагч, мөнгө тоологч"/>
    <x v="0"/>
    <s v="Төрийн банк"/>
    <s v="СС"/>
    <m/>
    <s v="2020.04.15"/>
    <s v="6-1/2448"/>
    <s v="Б.Түвшин"/>
    <s v="Өөрийн хөрөнгө"/>
    <n v="149985500"/>
    <m/>
    <m/>
    <m/>
    <m/>
    <b v="0"/>
    <m/>
    <m/>
  </r>
  <r>
    <n v="191"/>
    <d v="2020-04-03T00:00:00"/>
    <s v="Ц.Батзул"/>
    <x v="4"/>
    <x v="118"/>
    <d v="2020-04-17T00:00:00"/>
    <s v="Аммиачная селита /ammonium nitrate-NH4NO3/ маки Б ГОСТ 2-85"/>
    <x v="1"/>
    <s v="Эрдэнэт үйлдвэр ТӨҮГ"/>
    <s v="ТӨБЗГ"/>
    <s v="6-1/2210"/>
    <s v="2020.04.13"/>
    <s v="6-1/2349"/>
    <s v="Г.Мөнхцэцэг"/>
    <s v="Өөрийн хөрөнгө"/>
    <n v="8991000000"/>
    <m/>
    <s v="ХХБ"/>
    <s v="2020.03.26_x000a_470DBG/20/2755"/>
    <n v="20000000"/>
    <b v="0"/>
    <m/>
    <s v="Тийм"/>
  </r>
  <r>
    <n v="192"/>
    <d v="2020-04-03T00:00:00"/>
    <s v="Ц.Батзул"/>
    <x v="3"/>
    <x v="73"/>
    <d v="2020-04-17T00:00:00"/>
    <s v="Дамжуулагч утас АС"/>
    <x v="0"/>
    <s v="УЦТС ТӨХК"/>
    <s v="ЭХС"/>
    <s v="6-1/2219"/>
    <s v="2020.04.17"/>
    <s v="6-1/2504"/>
    <s v="Д.Отгонсүрэн"/>
    <s v="Өөрийн хөрөнгө"/>
    <n v="272399760"/>
    <m/>
    <m/>
    <m/>
    <m/>
    <b v="0"/>
    <m/>
    <m/>
  </r>
  <r>
    <n v="193"/>
    <d v="2020-04-03T00:00:00"/>
    <s v="Ц.Батзул"/>
    <x v="3"/>
    <x v="73"/>
    <d v="2020-04-17T00:00:00"/>
    <s v="Дамжуулагч утас (Хөндлөн хэрээст полиэтилен бүрээстэй)"/>
    <x v="0"/>
    <s v="УЦТС ТӨХК"/>
    <s v="ЭХС"/>
    <s v="6-1/2219"/>
    <s v="2020.04.17"/>
    <s v="6-1/2503"/>
    <s v="Д.Отгонсүрэн"/>
    <s v="Өөрийн хөрөнгө"/>
    <n v="285083530"/>
    <m/>
    <m/>
    <m/>
    <m/>
    <b v="0"/>
    <m/>
    <m/>
  </r>
  <r>
    <n v="194"/>
    <d v="2020-04-06T00:00:00"/>
    <s v="Ц.Батзул"/>
    <x v="2"/>
    <x v="119"/>
    <d v="2020-04-20T00:00:00"/>
    <s v="Төрөл бүрийн маталл хоолой"/>
    <x v="0"/>
    <s v="Эрдэнэт үйлдвэр ТӨҮГ"/>
    <s v="ТӨБЗГ"/>
    <m/>
    <s v="2020.04.21"/>
    <s v="6-1/2625"/>
    <s v="Б.Түвшин"/>
    <s v="Өөрийн хөрөнгө"/>
    <n v="1544807484"/>
    <m/>
    <m/>
    <m/>
    <m/>
    <m/>
    <m/>
    <m/>
  </r>
  <r>
    <n v="195"/>
    <d v="2020-04-06T00:00:00"/>
    <s v="Ц.Батзул"/>
    <x v="5"/>
    <x v="120"/>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m/>
    <m/>
    <m/>
    <m/>
    <b v="0"/>
    <m/>
    <m/>
  </r>
  <r>
    <n v="196"/>
    <d v="2020-04-06T00:00:00"/>
    <s v="Ц.Батзул"/>
    <x v="0"/>
    <x v="94"/>
    <d v="2020-04-20T00:00:00"/>
    <s v="Зуух№5-ын их засварын ажил гүйцэтгэх"/>
    <x v="0"/>
    <s v="Дулааны II цахилгаан станц ТӨХК"/>
    <s v="ЭХС"/>
    <s v="6-1/2273"/>
    <s v="2020.04.20"/>
    <s v="6-1/2573"/>
    <s v="Д.Өлзийдүүрэн"/>
    <s v="Өөрийн хөрөнгө"/>
    <n v="886600000"/>
    <m/>
    <m/>
    <m/>
    <m/>
    <b v="0"/>
    <m/>
    <m/>
  </r>
  <r>
    <n v="197"/>
    <d v="2020-04-06T00:00:00"/>
    <s v="Ц.Батзул"/>
    <x v="1"/>
    <x v="92"/>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m/>
    <m/>
    <m/>
    <m/>
    <b v="0"/>
    <m/>
    <m/>
  </r>
  <r>
    <n v="198"/>
    <d v="2020-04-06T00:00:00"/>
    <s v="Ц.Батзул"/>
    <x v="6"/>
    <x v="121"/>
    <d v="2020-04-20T00:00:00"/>
    <s v="Соёлын төвийг лед дэлгэц"/>
    <x v="5"/>
    <s v="Өмнөговь аймгийн Манлай сумын ЗДТГ"/>
    <s v="Өмнөговь ЗД"/>
    <m/>
    <s v="2020.04.15"/>
    <s v="6-1/2425"/>
    <s v="Д.Номингэрэл"/>
    <s v="ОНХС"/>
    <n v="73500000"/>
    <m/>
    <m/>
    <m/>
    <m/>
    <b v="0"/>
    <m/>
    <m/>
  </r>
  <r>
    <n v="199"/>
    <d v="2020-04-07T00:00:00"/>
    <s v="Ц.Батзул"/>
    <x v="3"/>
    <x v="116"/>
    <d v="2020-04-21T00:00:00"/>
    <s v="Усны шахуургын сэлбэг"/>
    <x v="0"/>
    <s v="Монголросцветмет ТӨҮГ"/>
    <s v="ТӨБЗГ"/>
    <s v="6-1/2268"/>
    <s v="2020.04.21"/>
    <s v="6-1/2624"/>
    <s v="Д.Отгонсүрэн"/>
    <s v="Өөрийн хөрөнгө"/>
    <n v="159859920"/>
    <m/>
    <m/>
    <m/>
    <m/>
    <m/>
    <m/>
    <m/>
  </r>
  <r>
    <n v="200"/>
    <d v="2020-04-07T00:00:00"/>
    <s v="Ц.Батзул"/>
    <x v="0"/>
    <x v="122"/>
    <d v="2020-04-21T00:00:00"/>
    <s v="Төмөр замын материал нийлүүлэх"/>
    <x v="3"/>
    <s v="Эрдэнэт үйлдвэр ТӨҮГ"/>
    <s v="ТӨБЗГ"/>
    <m/>
    <s v="20200.04.20"/>
    <s v="6-1/2583"/>
    <s v="Д.Өлзийдүүрэн"/>
    <s v="Өөрийн хөрөнгө"/>
    <n v="650000000"/>
    <m/>
    <m/>
    <m/>
    <m/>
    <b v="0"/>
    <m/>
    <m/>
  </r>
  <r>
    <n v="201"/>
    <d v="2020-04-07T00:00:00"/>
    <s v="Ц.Батзул"/>
    <x v="1"/>
    <x v="123"/>
    <d v="2020-04-21T00:00:00"/>
    <s v="Уурхайн бүсийн хамгаалалтын хашаа"/>
    <x v="5"/>
    <s v="Эрдэнэс тавантолгой ХК"/>
    <s v="УУХҮС"/>
    <m/>
    <s v="2020.04.20"/>
    <s v="6-1/2588"/>
    <s v="Ч.Баярмаа"/>
    <s v="Өөрийн хөрөнгө"/>
    <n v="1250000000"/>
    <m/>
    <m/>
    <m/>
    <m/>
    <b v="0"/>
    <m/>
    <m/>
  </r>
  <r>
    <n v="202"/>
    <d v="2020-04-08T00:00:00"/>
    <s v="Ц.Батзул"/>
    <x v="1"/>
    <x v="124"/>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m/>
    <m/>
    <m/>
    <m/>
    <b v="0"/>
    <m/>
    <m/>
  </r>
  <r>
    <n v="203"/>
    <d v="2020-04-08T00:00:00"/>
    <s v="Ц.Батзул"/>
    <x v="3"/>
    <x v="125"/>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m/>
    <m/>
    <m/>
    <m/>
    <b v="0"/>
    <m/>
    <m/>
  </r>
  <r>
    <n v="204"/>
    <d v="2020-04-08T00:00:00"/>
    <s v="Ц.Батзул"/>
    <x v="4"/>
    <x v="42"/>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m/>
    <m/>
    <m/>
    <m/>
    <b v="0"/>
    <m/>
    <m/>
  </r>
  <r>
    <n v="205"/>
    <d v="2020-04-08T00:00:00"/>
    <s v="Ц.Батзул"/>
    <x v="2"/>
    <x v="49"/>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m/>
    <m/>
    <m/>
    <m/>
    <b v="0"/>
    <m/>
    <m/>
  </r>
  <r>
    <n v="206"/>
    <d v="2020-04-08T00:00:00"/>
    <s v="Ц.Батзул"/>
    <x v="0"/>
    <x v="126"/>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m/>
    <m/>
    <m/>
    <m/>
    <b v="0"/>
    <m/>
    <m/>
  </r>
  <r>
    <n v="207"/>
    <d v="2020-04-08T00:00:00"/>
    <s v="Ц.Батзул"/>
    <x v="6"/>
    <x v="127"/>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m/>
    <m/>
    <m/>
    <m/>
    <b v="0"/>
    <m/>
    <m/>
  </r>
  <r>
    <n v="208"/>
    <d v="2020-04-08T00:00:00"/>
    <s v="Ц.Батзул"/>
    <x v="2"/>
    <x v="128"/>
    <d v="2020-04-22T00:00:00"/>
    <s v="Агаар иж бүрэн даатгалын үйлчилгээ үзүүлэгчийг сонгон шалгаруулах"/>
    <x v="2"/>
    <s v="МИАТ ТӨХК"/>
    <s v="ТӨБЗГ"/>
    <m/>
    <s v="2020.04.10"/>
    <n v="178757"/>
    <s v="Б.Түвшин"/>
    <s v="Өөрийн хөрөнгө"/>
    <n v="7764100000"/>
    <m/>
    <m/>
    <m/>
    <m/>
    <b v="0"/>
    <m/>
    <m/>
  </r>
  <r>
    <n v="209"/>
    <d v="2020-04-08T00:00:00"/>
    <s v="Ц.Батзул"/>
    <x v="4"/>
    <x v="92"/>
    <d v="2020-04-22T00:00:00"/>
    <s v="Аккумлятор нийлүүлэх"/>
    <x v="0"/>
    <s v="Шивээ Овоо ХК"/>
    <s v="ТӨБЗГ"/>
    <s v="6-1/2300"/>
    <s v="2020.04.20"/>
    <s v="6-1/2576"/>
    <s v="Г.Мөнхцэцэг"/>
    <s v="Өөрийн хөрөнгө"/>
    <n v="27049000"/>
    <m/>
    <m/>
    <m/>
    <m/>
    <b v="0"/>
    <m/>
    <m/>
  </r>
  <r>
    <n v="210"/>
    <d v="2020-04-08T00:00:00"/>
    <s v="Ц.Батзул"/>
    <x v="0"/>
    <x v="55"/>
    <d v="2020-04-22T00:00:00"/>
    <s v="Зөөврийн дэлгэц нийлүүлэх"/>
    <x v="4"/>
    <s v="Дорнод аймгийн Цагаан-Овоо сумын ЗДТГ"/>
    <s v="Дорнод ЗД"/>
    <m/>
    <s v="-"/>
    <s v="-"/>
    <s v="Д.Өлзийдүүрэн"/>
    <s v="ОНХС"/>
    <n v="36000000"/>
    <m/>
    <m/>
    <m/>
    <m/>
    <b v="0"/>
    <m/>
    <m/>
  </r>
  <r>
    <n v="211"/>
    <d v="2020-04-08T00:00:00"/>
    <s v="Ц.Батзул"/>
    <x v="3"/>
    <x v="23"/>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m/>
    <m/>
    <m/>
    <m/>
    <b v="0"/>
    <m/>
    <m/>
  </r>
  <r>
    <n v="212"/>
    <d v="2020-04-08T00:00:00"/>
    <s v="Ц.Батзул"/>
    <x v="1"/>
    <x v="129"/>
    <d v="2020-04-22T00:00:00"/>
    <s v="Хүдэр сумын гэрэлтүүлгийн ажил"/>
    <x v="3"/>
    <s v="Сэлэнгэ аймгийн ОНӨГ"/>
    <s v="Сэлэнгэ ЗД"/>
    <m/>
    <s v="2020.04.20"/>
    <s v="6-1/2571"/>
    <s v="Ч.Баярмаа"/>
    <s v="ОНХС"/>
    <n v="100000000"/>
    <m/>
    <m/>
    <m/>
    <m/>
    <b v="0"/>
    <m/>
    <m/>
  </r>
  <r>
    <n v="213"/>
    <d v="2020-04-09T00:00:00"/>
    <s v="Ц.Батзул"/>
    <x v="3"/>
    <x v="130"/>
    <d v="2020-04-23T00:00:00"/>
    <s v="ЗДТГ-т автомашин нийлүүлэх"/>
    <x v="2"/>
    <s v="Цагаандэлгэр сумын ЗДТГ"/>
    <s v="Дундговь ЗД"/>
    <s v="0"/>
    <s v="2020.04.15"/>
    <d v="2438-06-01T00:00:00"/>
    <s v="Д.Отгонсүрэн"/>
    <s v="Орон нутгийн төсөв"/>
    <n v="50000000"/>
    <m/>
    <m/>
    <m/>
    <m/>
    <b v="0"/>
    <m/>
    <m/>
  </r>
  <r>
    <n v="214"/>
    <d v="2020-04-09T00:00:00"/>
    <s v="Ц.Батзул"/>
    <x v="0"/>
    <x v="102"/>
    <d v="2020-04-23T00:00:00"/>
    <s v="Уаз форгон автомашины сэлбэг"/>
    <x v="0"/>
    <s v="УБЦТС ТӨХК"/>
    <s v="ЭХС"/>
    <s v="6-1/2352"/>
    <s v="2020.04.20"/>
    <s v="6-1/2574"/>
    <s v="Д.Өлзийдүүрэн"/>
    <s v="Өөрийн хөрөнгө"/>
    <n v="21564000"/>
    <m/>
    <m/>
    <m/>
    <m/>
    <b v="0"/>
    <m/>
    <m/>
  </r>
  <r>
    <n v="215"/>
    <d v="2020-04-09T00:00:00"/>
    <s v="Ц.Батзул"/>
    <x v="4"/>
    <x v="42"/>
    <d v="2020-04-23T00:00:00"/>
    <s v="ЕБС-ын багш нарт зөөврийн компьютер худалдан авах"/>
    <x v="4"/>
    <s v="БСШУСЯ"/>
    <s v="БСШУСС"/>
    <s v="6-1/2351"/>
    <s v="2020.04.20"/>
    <s v="6-1/2578"/>
    <s v="Г.Мөнхцэцэг"/>
    <s v="Улсын төсөв"/>
    <n v="2000000000"/>
    <m/>
    <m/>
    <m/>
    <m/>
    <b v="0"/>
    <m/>
    <m/>
  </r>
  <r>
    <n v="216"/>
    <d v="2020-04-10T00:00:00"/>
    <s v="Ц.Батзул"/>
    <x v="7"/>
    <x v="131"/>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m/>
    <m/>
    <m/>
    <m/>
    <b v="0"/>
    <m/>
    <m/>
  </r>
  <r>
    <n v="217"/>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8"/>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9"/>
    <d v="2020-04-10T00:00:00"/>
    <s v="Ц.Батзул"/>
    <x v="1"/>
    <x v="133"/>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m/>
    <m/>
    <m/>
    <m/>
    <b v="0"/>
    <m/>
    <m/>
  </r>
  <r>
    <n v="220"/>
    <d v="2020-04-13T00:00:00"/>
    <s v="Ц.Батзул"/>
    <x v="2"/>
    <x v="94"/>
    <d v="2020-04-27T00:00:00"/>
    <s v="БГ-725 марзийн 2-р хөргөх цамхаг их засварын ажил"/>
    <x v="0"/>
    <s v="ДДЦС ТӨХК"/>
    <s v="ЭХС"/>
    <m/>
    <s v="2020.04.27"/>
    <s v="6-1/2770"/>
    <s v="Б.Түвшин"/>
    <s v="Өөрийн хөрөнгө"/>
    <n v="1800000000"/>
    <m/>
    <m/>
    <m/>
    <m/>
    <b v="0"/>
    <m/>
    <m/>
  </r>
  <r>
    <n v="221"/>
    <d v="2020-04-13T00:00:00"/>
    <s v="Ц.Батзул"/>
    <x v="4"/>
    <x v="134"/>
    <d v="2020-04-27T00:00:00"/>
    <s v="Гэр төсөл хэрэгжүүлэх"/>
    <x v="0"/>
    <s v="Сүхбаатар аймгийн ОНӨГ"/>
    <s v="Сүхбаатар ЗД"/>
    <s v="6-1/2480"/>
    <s v="2020.04.27"/>
    <s v="6-1/2797"/>
    <s v="Г.Мөнхцэцэг"/>
    <s v="Орон нутгийн төсөв"/>
    <n v="200000000"/>
    <m/>
    <m/>
    <m/>
    <m/>
    <b v="0"/>
    <m/>
    <m/>
  </r>
  <r>
    <n v="222"/>
    <d v="2020-04-13T00:00:00"/>
    <s v="Ц.Батзул"/>
    <x v="0"/>
    <x v="135"/>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m/>
    <m/>
    <m/>
    <m/>
    <b v="0"/>
    <m/>
    <m/>
  </r>
  <r>
    <n v="223"/>
    <d v="2020-04-14T00:00:00"/>
    <s v="Ц.Батзул"/>
    <x v="1"/>
    <x v="136"/>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m/>
    <m/>
    <m/>
    <m/>
    <b v="0"/>
    <m/>
    <m/>
  </r>
  <r>
    <n v="224"/>
    <d v="2020-04-14T00:00:00"/>
    <s v="Ц.Батзул"/>
    <x v="3"/>
    <x v="137"/>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m/>
    <s v="19 багцтай"/>
    <m/>
    <m/>
    <b v="0"/>
    <m/>
    <m/>
  </r>
  <r>
    <n v="225"/>
    <d v="2020-04-14T00:00:00"/>
    <s v="Ц.Батзул"/>
    <x v="2"/>
    <x v="138"/>
    <d v="2020-04-28T00:00:00"/>
    <s v="Цамхагт гэрэлтүүлэг суурилуулах /3 ширхэг/"/>
    <x v="0"/>
    <s v="Хэнтий аймгийн Норовлин сумын ЗДТГ"/>
    <s v="Хэнтий ЗД"/>
    <m/>
    <s v="2020.04.23"/>
    <s v="6-1/2677"/>
    <s v="Б.Түвшин"/>
    <s v="Сан"/>
    <n v="15000000"/>
    <m/>
    <m/>
    <m/>
    <m/>
    <b v="0"/>
    <m/>
    <m/>
  </r>
  <r>
    <n v="226"/>
    <d v="2020-04-14T00:00:00"/>
    <s v="Ц.Батзул"/>
    <x v="3"/>
    <x v="139"/>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m/>
    <m/>
    <m/>
    <m/>
    <m/>
    <m/>
    <m/>
  </r>
  <r>
    <n v="227"/>
    <d v="2020-04-14T00:00:00"/>
    <s v="Ц.Батзул"/>
    <x v="0"/>
    <x v="140"/>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m/>
    <s v="ХХБ"/>
    <s v="2020.03.17 473DBG/20/2339 "/>
    <n v="330000"/>
    <b v="0"/>
    <s v="2020.04.27 6-1/2748"/>
    <s v="Тийм"/>
  </r>
  <r>
    <n v="228"/>
    <d v="2020-04-14T00:00:00"/>
    <s v="Ц.Батзул"/>
    <x v="2"/>
    <x v="108"/>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m/>
    <m/>
    <m/>
    <m/>
    <b v="0"/>
    <m/>
    <m/>
  </r>
  <r>
    <n v="229"/>
    <d v="2020-04-15T00:00:00"/>
    <s v="Ц.Батзул"/>
    <x v="0"/>
    <x v="141"/>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m/>
    <m/>
    <m/>
    <m/>
    <b v="0"/>
    <m/>
    <m/>
  </r>
  <r>
    <n v="230"/>
    <d v="2020-04-15T00:00:00"/>
    <s v="Ц.Батзул"/>
    <x v="1"/>
    <x v="142"/>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m/>
    <m/>
    <m/>
    <m/>
    <b v="0"/>
    <m/>
    <m/>
  </r>
  <r>
    <n v="231"/>
    <d v="2020-04-15T00:00:00"/>
    <s v="Ц.Батзул"/>
    <x v="4"/>
    <x v="143"/>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m/>
    <m/>
    <m/>
    <m/>
    <b v="0"/>
    <m/>
    <m/>
  </r>
  <r>
    <n v="232"/>
    <d v="2020-04-15T00:00:00"/>
    <s v="Ц.Батзул"/>
    <x v="0"/>
    <x v="144"/>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m/>
    <m/>
    <m/>
    <m/>
    <b v="0"/>
    <m/>
    <m/>
  </r>
  <r>
    <n v="233"/>
    <d v="2020-04-16T00:00:00"/>
    <s v="Ц.Батзул"/>
    <x v="2"/>
    <x v="145"/>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m/>
    <m/>
    <m/>
    <m/>
    <b v="0"/>
    <m/>
    <m/>
  </r>
  <r>
    <n v="234"/>
    <d v="2020-04-16T00:00:00"/>
    <s v="Ц.Батзул"/>
    <x v="1"/>
    <x v="146"/>
    <d v="2020-04-30T00:00:00"/>
    <s v="Гэр төсөл хэрэгжүүлэх"/>
    <x v="0"/>
    <s v="МИАТ ТӨХК"/>
    <s v="ТӨБЗГ"/>
    <m/>
    <s v="2020.04.29"/>
    <s v="6-1/2826"/>
    <s v="Ч.Баярмаа"/>
    <s v="Өөрийн хөрөнгө"/>
    <n v="4309400000"/>
    <m/>
    <m/>
    <m/>
    <m/>
    <b v="0"/>
    <m/>
    <m/>
  </r>
  <r>
    <n v="235"/>
    <d v="2020-04-16T00:00:00"/>
    <s v="Ц.Батзул"/>
    <x v="3"/>
    <x v="147"/>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m/>
    <m/>
    <m/>
    <m/>
    <b v="0"/>
    <m/>
    <m/>
  </r>
  <r>
    <n v="236"/>
    <d v="2020-04-16T00:00:00"/>
    <s v="Ц.Батзул"/>
    <x v="3"/>
    <x v="46"/>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m/>
    <m/>
    <m/>
    <m/>
    <b v="0"/>
    <m/>
    <m/>
  </r>
  <r>
    <n v="237"/>
    <d v="2020-04-17T00:00:00"/>
    <s v="Ц.Батзул"/>
    <x v="3"/>
    <x v="147"/>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m/>
    <m/>
    <m/>
    <m/>
    <b v="0"/>
    <m/>
    <m/>
  </r>
  <r>
    <n v="238"/>
    <d v="2020-04-17T00:00:00"/>
    <s v="Ц.Батзул"/>
    <x v="1"/>
    <x v="148"/>
    <d v="2020-05-01T00:00:00"/>
    <s v="Хүдэр сумын гэрэлтүүлгийн ажил"/>
    <x v="3"/>
    <s v="Сэлэнгэ аймгийн ОНӨГ"/>
    <s v="Сэлэнгэ ЗД"/>
    <m/>
    <m/>
    <m/>
    <s v="Ч.Баярмаа"/>
    <s v="ОНХС"/>
    <n v="100000000"/>
    <m/>
    <m/>
    <m/>
    <m/>
    <b v="0"/>
    <m/>
    <m/>
  </r>
  <r>
    <n v="239"/>
    <d v="2020-04-17T00:00:00"/>
    <s v="Ц.Батзул"/>
    <x v="3"/>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m/>
    <m/>
    <m/>
    <m/>
    <b v="0"/>
    <m/>
    <m/>
  </r>
  <r>
    <n v="240"/>
    <d v="2020-04-17T00:00:00"/>
    <s v="Ц.Батзул"/>
    <x v="0"/>
    <x v="130"/>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b v="0"/>
    <m/>
    <m/>
  </r>
  <r>
    <n v="241"/>
    <d v="2020-04-17T00:00:00"/>
    <s v="Ц.Батзул"/>
    <x v="2"/>
    <x v="150"/>
    <d v="2020-05-01T00:00:00"/>
    <s v="Нисэх буудлын интернэтийн урсгалын үйлчилгээ үзүүлэх"/>
    <x v="7"/>
    <s v="Завхан аймгийн ОНӨГ"/>
    <s v="Завхан ЗД"/>
    <m/>
    <s v="2020.04.27"/>
    <s v="6-1/2750"/>
    <s v="Б.Түвшин"/>
    <m/>
    <m/>
    <m/>
    <m/>
    <m/>
    <m/>
    <b v="0"/>
    <m/>
    <m/>
  </r>
  <r>
    <n v="242"/>
    <d v="2020-04-17T00:00:00"/>
    <s v="Ц.Батзул"/>
    <x v="4"/>
    <x v="16"/>
    <d v="2020-05-01T00:00:00"/>
    <s v="Тайзны гэрэл, дууны хэрэгсэл"/>
    <x v="0"/>
    <s v="Эрдэнэт үйлдвэр ТӨҮГ"/>
    <s v="ТӨБЗГ"/>
    <m/>
    <s v="2020.05.01"/>
    <s v=" 6-1/2959"/>
    <s v="Г.Мөнхцэцэг"/>
    <s v="Өөрийн хөрөнгө"/>
    <n v="107422350"/>
    <m/>
    <m/>
    <m/>
    <m/>
    <b v="0"/>
    <m/>
    <m/>
  </r>
  <r>
    <n v="243"/>
    <d v="2020-04-17T00:00:00"/>
    <s v="Ц.Батзул"/>
    <x v="0"/>
    <x v="46"/>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m/>
    <m/>
    <m/>
    <m/>
    <b v="0"/>
    <m/>
    <m/>
  </r>
  <r>
    <n v="244"/>
    <d v="2020-04-17T00:00:00"/>
    <s v="Ц.Батзул"/>
    <x v="3"/>
    <x v="16"/>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m/>
    <m/>
    <m/>
    <m/>
    <b v="0"/>
    <m/>
    <m/>
  </r>
  <r>
    <n v="245"/>
    <d v="2020-04-20T00:00:00"/>
    <s v="Ц.Батзул"/>
    <x v="6"/>
    <x v="65"/>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m/>
    <m/>
    <m/>
    <m/>
    <m/>
    <m/>
    <m/>
  </r>
  <r>
    <n v="246"/>
    <d v="2020-04-20T00:00:00"/>
    <s v="Ц.Батзул"/>
    <x v="4"/>
    <x v="151"/>
    <d v="2020-05-04T00:00:00"/>
    <s v="Хөвсгөл аймгийн Татварын хэлтсийн барилга угсралтын ажил"/>
    <x v="1"/>
    <s v="ТЕГ"/>
    <s v="СС"/>
    <m/>
    <s v="2020.05.04"/>
    <s v="6-1/2967"/>
    <s v="Г.Мөнхцэцэг"/>
    <s v="Улсын төсөв"/>
    <n v="2140000000"/>
    <m/>
    <m/>
    <m/>
    <m/>
    <m/>
    <m/>
    <m/>
  </r>
  <r>
    <n v="247"/>
    <d v="2020-04-20T00:00:00"/>
    <s v="Ц.Батзул"/>
    <x v="1"/>
    <x v="152"/>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m/>
    <m/>
    <m/>
    <m/>
    <m/>
    <m/>
    <m/>
  </r>
  <r>
    <n v="248"/>
    <d v="2020-04-20T00:00:00"/>
    <s v="Ц.Батзул"/>
    <x v="2"/>
    <x v="153"/>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m/>
    <m/>
    <m/>
    <m/>
    <m/>
    <m/>
    <m/>
  </r>
  <r>
    <n v="249"/>
    <d v="2020-04-20T00:00:00"/>
    <s v="Ц.Батзул"/>
    <x v="1"/>
    <x v="94"/>
    <d v="2020-05-04T00:00:00"/>
    <s v="Зуух №7 их засварын ажил"/>
    <x v="0"/>
    <s v="Эрдэнэтийн дулааны цахилгаан станц ТӨХК"/>
    <s v="ЭХС"/>
    <m/>
    <m/>
    <m/>
    <s v="Ч.Баярмаа"/>
    <s v="Өөрийн хөрөнгө"/>
    <n v="1500000000"/>
    <m/>
    <m/>
    <m/>
    <m/>
    <m/>
    <m/>
    <m/>
  </r>
  <r>
    <n v="250"/>
    <d v="2020-04-20T00:00:00"/>
    <s v="Ц.Батзул"/>
    <x v="6"/>
    <x v="154"/>
    <d v="2020-05-04T00:00:00"/>
    <s v="Шинэ хороо төсөл Багц 1, 2"/>
    <x v="6"/>
    <s v="БХБЯ"/>
    <s v="БХБС"/>
    <m/>
    <s v="2020.04.23"/>
    <d v="2675-06-01T00:00:00"/>
    <s v="Д.Номингэрэл"/>
    <s v="Улсын төсөв"/>
    <n v="8000000000"/>
    <m/>
    <m/>
    <m/>
    <m/>
    <m/>
    <m/>
    <m/>
  </r>
  <r>
    <n v="251"/>
    <d v="2020-04-20T00:00:00"/>
    <s v="Ц.Батзул"/>
    <x v="0"/>
    <x v="155"/>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m/>
    <m/>
    <m/>
  </r>
  <r>
    <n v="252"/>
    <d v="2020-04-20T00:00:00"/>
    <s v="Ц.Батзул"/>
    <x v="6"/>
    <x v="155"/>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m/>
    <m/>
    <m/>
    <m/>
    <m/>
    <m/>
    <m/>
  </r>
  <r>
    <n v="253"/>
    <d v="2020-04-21T00:00:00"/>
    <s v="Ц.Батзул"/>
    <x v="2"/>
    <x v="102"/>
    <d v="2020-05-05T00:00:00"/>
    <s v="Автомашины сэлбэг хэрэгсэл, шатах тослох материал нийлүүлэх"/>
    <x v="7"/>
    <s v="Нийслэлийн түргэн тусламжийн төв"/>
    <s v="Нийслэл ЗД"/>
    <m/>
    <s v="2020.04.07"/>
    <s v="6-1/2213"/>
    <s v="Б.Түвшин"/>
    <m/>
    <m/>
    <m/>
    <m/>
    <m/>
    <m/>
    <m/>
    <m/>
    <m/>
  </r>
  <r>
    <n v="254"/>
    <d v="2020-04-21T00:00:00"/>
    <s v="Ц.Батзул"/>
    <x v="4"/>
    <x v="156"/>
    <d v="2020-05-05T00:00:00"/>
    <s v="Эрүүл мэндийн төвийн барилга  10 ор, /Ховд, Дөргөн сум/"/>
    <x v="0"/>
    <s v="ТХААГ"/>
    <s v="ЕС"/>
    <m/>
    <s v="2020.05.05"/>
    <s v=" 6-1/3059"/>
    <s v="Г.Мөнхцэцэг"/>
    <s v="Улсын төсөв"/>
    <n v="1500000000"/>
    <m/>
    <m/>
    <m/>
    <m/>
    <m/>
    <m/>
    <m/>
  </r>
  <r>
    <n v="255"/>
    <d v="2020-04-21T00:00:00"/>
    <s v="Ц.Батзул"/>
    <x v="1"/>
    <x v="157"/>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m/>
    <m/>
    <m/>
    <m/>
    <m/>
    <m/>
    <m/>
  </r>
  <r>
    <n v="256"/>
    <d v="2020-04-21T00:00:00"/>
    <s v="Ц.Батзул"/>
    <x v="6"/>
    <x v="158"/>
    <d v="2020-05-05T00:00:00"/>
    <s v="Үнэрт бодисын ялгарал, тархалтын судалгаа хийх зөвлөх үйлчилгээ"/>
    <x v="1"/>
    <s v="БХБЯ"/>
    <s v="БХБС"/>
    <m/>
    <s v="2020.05.04"/>
    <d v="2968-06-01T00:00:00"/>
    <s v="Д.Номингэрэл"/>
    <s v="Улсын төсөв"/>
    <m/>
    <m/>
    <m/>
    <m/>
    <m/>
    <m/>
    <m/>
    <m/>
  </r>
  <r>
    <n v="257"/>
    <d v="2020-04-22T00:00:00"/>
    <s v="Ц.Батзул"/>
    <x v="2"/>
    <x v="159"/>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m/>
    <m/>
    <m/>
    <m/>
    <m/>
    <m/>
    <m/>
  </r>
  <r>
    <n v="258"/>
    <d v="2020-04-22T00:00:00"/>
    <s v="Ц.Батзул"/>
    <x v="1"/>
    <x v="160"/>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m/>
    <m/>
    <m/>
    <m/>
    <m/>
    <m/>
    <m/>
  </r>
  <r>
    <n v="259"/>
    <d v="2020-04-22T00:00:00"/>
    <s v="Ц.Батзул"/>
    <x v="3"/>
    <x v="161"/>
    <d v="2020-05-06T00:00:00"/>
    <s v="Соёлын төвийн барилга /Баянхонгор, Өлзийт сум/"/>
    <x v="1"/>
    <s v="ТХААГ"/>
    <s v="ЕС"/>
    <s v="6-1/2886"/>
    <s v="2020.05.05"/>
    <s v="6-1/3087"/>
    <s v="Д.Отгонсүрэн"/>
    <s v="Улсын төсөв"/>
    <n v="1300000000"/>
    <m/>
    <m/>
    <m/>
    <m/>
    <m/>
    <m/>
    <m/>
  </r>
  <r>
    <n v="260"/>
    <d v="2020-04-22T00:00:00"/>
    <s v="Ц.Батзул"/>
    <x v="4"/>
    <x v="24"/>
    <d v="2020-05-06T00:00:00"/>
    <s v="Троссон ломбо худалдан авах"/>
    <x v="0"/>
    <s v="Улаанбаатар төмөр зам ХНН"/>
    <s v="ТӨБЗГ"/>
    <s v="6-1/2875"/>
    <s v="2020.05.06"/>
    <s v=" 6-1/3083"/>
    <s v="Г.Мөнхцэцэг"/>
    <s v="Өөрийн хөрөнгө"/>
    <n v="34028000"/>
    <m/>
    <m/>
    <m/>
    <m/>
    <m/>
    <m/>
    <m/>
  </r>
  <r>
    <n v="261"/>
    <d v="2020-04-22T00:00:00"/>
    <s v="Ц.Батзул"/>
    <x v="6"/>
    <x v="162"/>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m/>
    <m/>
    <m/>
    <m/>
    <m/>
    <m/>
    <m/>
  </r>
  <r>
    <n v="262"/>
    <d v="2020-04-22T00:00:00"/>
    <s v="Ц.Батзул"/>
    <x v="4"/>
    <x v="163"/>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m/>
    <m/>
    <m/>
    <m/>
    <m/>
    <m/>
    <m/>
  </r>
  <r>
    <n v="263"/>
    <d v="2020-04-22T00:00:00"/>
    <s v="Ц.Батзул"/>
    <x v="6"/>
    <x v="164"/>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m/>
    <m/>
    <m/>
    <m/>
    <m/>
    <m/>
    <m/>
  </r>
  <r>
    <n v="264"/>
    <d v="2020-04-23T00:00:00"/>
    <s v="Ц.Батзул"/>
    <x v="4"/>
    <x v="165"/>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m/>
    <m/>
    <m/>
    <m/>
    <m/>
    <m/>
    <m/>
  </r>
  <r>
    <n v="265"/>
    <d v="2020-04-23T00:00:00"/>
    <s v="Ц.Батзул"/>
    <x v="2"/>
    <x v="166"/>
    <d v="2020-05-07T00:00:00"/>
    <s v="Тавилга, эд хогшил нийлүүлэх"/>
    <x v="0"/>
    <s v="Өвөрхангай аймгийн Арвайхээр сумын ЗДТГ"/>
    <s v="Өвөрхангай ЗД"/>
    <m/>
    <s v="2020.05.05"/>
    <s v="6-1/3047"/>
    <s v="Б.Түвшин"/>
    <s v="Орон нутгийн төсөв"/>
    <n v="90000000"/>
    <m/>
    <m/>
    <m/>
    <m/>
    <m/>
    <m/>
    <m/>
  </r>
  <r>
    <n v="266"/>
    <d v="2020-04-23T00:00:00"/>
    <s v="Ц.Батзул"/>
    <x v="1"/>
    <x v="6"/>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m/>
    <m/>
    <m/>
    <m/>
    <m/>
    <m/>
    <m/>
  </r>
  <r>
    <n v="267"/>
    <d v="2020-04-23T00:00:00"/>
    <s v="Ц.Батзул"/>
    <x v="2"/>
    <x v="167"/>
    <d v="2020-05-07T00:00:00"/>
    <s v="Ил уурхайн эмульсийн тэсрэх бодисын үйлдвэр барих"/>
    <x v="7"/>
    <s v="Эрдэнэт үйлдвэр ТӨҮГ"/>
    <s v="ТӨБЗГ"/>
    <m/>
    <s v="2020.04.07"/>
    <s v="6-1/2213"/>
    <s v="Б.Түвшин"/>
    <s v="Өөрийн хөрөнгө"/>
    <n v="10836000000"/>
    <m/>
    <m/>
    <m/>
    <m/>
    <m/>
    <m/>
    <m/>
  </r>
  <r>
    <n v="268"/>
    <d v="2020-04-23T00:00:00"/>
    <s v="Ц.Батзул"/>
    <x v="4"/>
    <x v="168"/>
    <d v="2020-05-07T00:00:00"/>
    <s v="Илчит тэрэгний шүүх элемент худалдан авах"/>
    <x v="5"/>
    <s v="Улаанбаатар төмөр зам ХНН"/>
    <s v="ТӨБЗГ"/>
    <s v="6-1/2874"/>
    <s v="2020.05.06"/>
    <s v=" 6-1/3084"/>
    <s v="Г.Мөнхцэцэг"/>
    <s v="Өөрийн хөрөнгө"/>
    <n v="381644000"/>
    <m/>
    <m/>
    <m/>
    <m/>
    <m/>
    <m/>
    <m/>
  </r>
  <r>
    <n v="269"/>
    <d v="2020-04-24T00:00:00"/>
    <s v="Ц.Батзул"/>
    <x v="1"/>
    <x v="169"/>
    <d v="2020-05-08T00:00:00"/>
    <s v="Цэцэрлэгийн барилгын өргөтгөл /Хэнтий, Баянхутаг/"/>
    <x v="0"/>
    <s v="Хэнтий аймгийн ОНӨГ"/>
    <s v="Хэнтий ЗД"/>
    <m/>
    <s v="2020.05.08"/>
    <d v="3107-06-01T00:00:00"/>
    <s v="Ч.Баярмаа"/>
    <s v="Улсын төсөв"/>
    <n v="632000000"/>
    <m/>
    <m/>
    <m/>
    <m/>
    <m/>
    <m/>
    <m/>
  </r>
  <r>
    <n v="270"/>
    <d v="2020-04-24T00:00:00"/>
    <s v="Ц.Батзул"/>
    <x v="3"/>
    <x v="147"/>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m/>
    <m/>
    <m/>
    <m/>
    <m/>
    <m/>
    <m/>
  </r>
  <r>
    <n v="271"/>
    <d v="2020-04-24T00:00:00"/>
    <s v="Ц.Батзул"/>
    <x v="4"/>
    <x v="170"/>
    <d v="2020-05-08T00:00:00"/>
    <s v="Катерпиллер загварын техникийн сэлбэг нийлүүлэх"/>
    <x v="2"/>
    <s v="Эрдэнэт үйлдвэр ТӨҮГ"/>
    <s v="ТӨБЗГ"/>
    <m/>
    <s v="2020.05.04"/>
    <s v="6-1/2971"/>
    <s v="Г.Мөнхцэцэг"/>
    <s v="Өөрийн хөрөнгө"/>
    <n v="789489612"/>
    <m/>
    <m/>
    <m/>
    <m/>
    <m/>
    <m/>
    <m/>
  </r>
  <r>
    <n v="272"/>
    <d v="2020-04-24T00:00:00"/>
    <s v="Ц.Батзул"/>
    <x v="7"/>
    <x v="171"/>
    <d v="2020-05-08T00:00:00"/>
    <s v="Электрон нивлер худалдан авах"/>
    <x v="2"/>
    <s v="Дархан АЗЗА ТӨХК"/>
    <s v="ТӨБЗГ"/>
    <m/>
    <d v="2020-04-30T00:00:00"/>
    <d v="2893-06-01T00:00:00"/>
    <s v="Д.Гантулга"/>
    <s v="Өөрийн хөрөнгө"/>
    <n v="12750000"/>
    <m/>
    <m/>
    <m/>
    <m/>
    <m/>
    <m/>
    <m/>
  </r>
  <r>
    <n v="273"/>
    <d v="2020-04-24T00:00:00"/>
    <s v="Ц.Батзул"/>
    <x v="7"/>
    <x v="171"/>
    <d v="2020-05-08T00:00:00"/>
    <s v="Зөөврийн аура төхөөрөмж худалдан авах"/>
    <x v="2"/>
    <s v="Диспетчерийн үндэсний төв ХХК"/>
    <s v="ЭХС"/>
    <m/>
    <d v="2020-04-30T00:00:00"/>
    <d v="2893-06-01T00:00:00"/>
    <s v="Д.Гантулга"/>
    <s v="Өөрийн хөрөнгө"/>
    <n v="38000000"/>
    <m/>
    <m/>
    <m/>
    <m/>
    <m/>
    <m/>
    <m/>
  </r>
  <r>
    <n v="274"/>
    <d v="2020-04-24T00:00:00"/>
    <s v="Ц.Батзул"/>
    <x v="3"/>
    <x v="142"/>
    <d v="2020-05-08T00:00:00"/>
    <s v="Эрүүл мэндийн төвийн тоног төхөөрөмж /Хэнтий, Баян-Адарга/"/>
    <x v="1"/>
    <s v="Хэнтий аймгийн ОНӨГ"/>
    <s v="Хэнтий ЗД"/>
    <s v="6-1/2887"/>
    <s v="2020.05.08"/>
    <s v="6-1/3003"/>
    <s v="Д.Отгонсүрэн"/>
    <s v="ОНХС"/>
    <n v="40000000"/>
    <m/>
    <m/>
    <m/>
    <m/>
    <m/>
    <m/>
    <m/>
  </r>
  <r>
    <n v="275"/>
    <d v="2020-04-24T00:00:00"/>
    <s v="Ц.Батзул"/>
    <x v="2"/>
    <x v="172"/>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m/>
    <m/>
    <m/>
    <m/>
    <m/>
    <m/>
    <m/>
  </r>
  <r>
    <n v="276"/>
    <d v="2020-04-27T00:00:00"/>
    <s v="Ц.Батзул"/>
    <x v="2"/>
    <x v="173"/>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m/>
    <m/>
    <m/>
    <m/>
    <m/>
    <m/>
    <m/>
  </r>
  <r>
    <n v="277"/>
    <d v="2020-04-27T00:00:00"/>
    <s v="Ц.Батзул"/>
    <x v="3"/>
    <x v="174"/>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m/>
    <m/>
    <m/>
    <m/>
    <m/>
    <m/>
    <m/>
  </r>
  <r>
    <n v="278"/>
    <d v="2020-04-27T00:00:00"/>
    <s v="Ц.Батзул"/>
    <x v="3"/>
    <x v="175"/>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m/>
    <m/>
    <m/>
    <m/>
    <m/>
    <m/>
    <m/>
  </r>
  <r>
    <n v="279"/>
    <d v="2020-04-27T00:00:00"/>
    <s v="Ц.Батзул"/>
    <x v="1"/>
    <x v="176"/>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m/>
    <m/>
    <m/>
    <m/>
    <m/>
    <m/>
    <m/>
  </r>
  <r>
    <n v="280"/>
    <d v="2020-04-27T00:00:00"/>
    <s v="Ц.Батзул"/>
    <x v="4"/>
    <x v="177"/>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m/>
    <m/>
    <m/>
    <m/>
    <m/>
    <m/>
    <m/>
  </r>
  <r>
    <n v="281"/>
    <d v="2020-04-27T00:00:00"/>
    <s v="Ц.Батзул"/>
    <x v="6"/>
    <x v="178"/>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m/>
    <m/>
    <m/>
    <m/>
    <m/>
    <m/>
    <m/>
  </r>
  <r>
    <n v="282"/>
    <d v="2020-04-27T00:00:00"/>
    <s v="Ц.Батзул"/>
    <x v="0"/>
    <x v="28"/>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m/>
    <m/>
    <m/>
    <m/>
    <m/>
    <m/>
    <m/>
  </r>
  <r>
    <n v="283"/>
    <d v="2020-04-27T00:00:00"/>
    <s v="Ц.Батзул"/>
    <x v="2"/>
    <x v="67"/>
    <d v="2020-05-11T00:00:00"/>
    <s v="Ажилчдын хөдөлмөр хамгааллын өвлийн хувцас"/>
    <x v="7"/>
    <s v="Чандмань бадрал ХХК"/>
    <s v="Дорноговь ЗД"/>
    <m/>
    <s v="2020.04.30"/>
    <s v="6-1/2909"/>
    <s v="Б.Түвшин"/>
    <s v="Өөрийн хөрөнгө"/>
    <n v="18940000"/>
    <m/>
    <m/>
    <m/>
    <m/>
    <m/>
    <m/>
    <m/>
  </r>
  <r>
    <n v="284"/>
    <d v="2020-04-27T00:00:00"/>
    <s v="Ц.Батзул"/>
    <x v="2"/>
    <x v="67"/>
    <d v="2020-05-11T00:00:00"/>
    <s v="Ажилчдын хөдөлмөр хамгааллын зуны хувцас"/>
    <x v="7"/>
    <s v="Чандмань бадрал ХХК"/>
    <s v="Дорноговь ЗД"/>
    <m/>
    <s v="2020.04.30"/>
    <s v="6-1/2909"/>
    <s v="Б.Түвшин"/>
    <s v="Өөрийн хөрөнгө"/>
    <n v="11360000"/>
    <m/>
    <m/>
    <m/>
    <m/>
    <m/>
    <m/>
    <m/>
  </r>
  <r>
    <n v="285"/>
    <d v="2020-04-27T00:00:00"/>
    <s v="Ц.Батзул"/>
    <x v="3"/>
    <x v="96"/>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m/>
    <m/>
    <m/>
    <m/>
    <m/>
    <m/>
    <m/>
  </r>
  <r>
    <n v="286"/>
    <d v="2020-04-27T00:00:00"/>
    <s v="Ц.Батзул"/>
    <x v="1"/>
    <x v="179"/>
    <d v="2020-05-11T00:00:00"/>
    <s v="Цахилгаан шатны засварын ажил"/>
    <x v="3"/>
    <s v="ГССҮТ"/>
    <s v="ЭМС"/>
    <m/>
    <s v="2020.04.30"/>
    <d v="2899-06-01T00:00:00"/>
    <s v="Ч.Баярмаа"/>
    <s v="Улсын төсөв"/>
    <n v="200000000"/>
    <m/>
    <m/>
    <m/>
    <m/>
    <m/>
    <m/>
    <m/>
  </r>
  <r>
    <n v="287"/>
    <d v="2020-04-28T00:00:00"/>
    <s v="Ц.Батзул"/>
    <x v="1"/>
    <x v="180"/>
    <d v="2020-05-12T00:00:00"/>
    <s v="Сумын төвийн камержуулах ажил"/>
    <x v="0"/>
    <s v="Сайхандулаан сумын ЗДТГ"/>
    <s v="Дорноговь ЗД"/>
    <m/>
    <s v="2020.05.12"/>
    <d v="3184-06-01T00:00:00"/>
    <s v="Ч.Баярмаа"/>
    <s v="Сан"/>
    <n v="33000000"/>
    <m/>
    <m/>
    <m/>
    <m/>
    <m/>
    <m/>
    <m/>
  </r>
  <r>
    <n v="288"/>
    <d v="2020-04-28T00:00:00"/>
    <s v="Ц.Батзул"/>
    <x v="2"/>
    <x v="181"/>
    <d v="2020-05-12T00:00:00"/>
    <s v="Хөвсгөл аймгийн Улаан-Уул тооцооны төвийн барилга угсралтын ажил"/>
    <x v="0"/>
    <s v="Төрийн банк"/>
    <s v="СС"/>
    <m/>
    <s v="2020.05.12"/>
    <s v="6-1/3221"/>
    <s v="Б.Түвшин"/>
    <s v="Өөрийн хөрөнгө"/>
    <n v="171831604"/>
    <m/>
    <m/>
    <m/>
    <m/>
    <m/>
    <m/>
    <m/>
  </r>
  <r>
    <n v="289"/>
    <d v="2020-04-28T00:00:00"/>
    <s v="Ц.Батзул"/>
    <x v="2"/>
    <x v="145"/>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m/>
    <m/>
    <m/>
    <m/>
    <m/>
    <m/>
    <m/>
  </r>
  <r>
    <n v="290"/>
    <d v="2020-04-28T00:00:00"/>
    <s v="Ц.Батзул"/>
    <x v="2"/>
    <x v="182"/>
    <d v="2020-05-12T00:00:00"/>
    <s v="Шинэ хөдөө булган төсөл"/>
    <x v="7"/>
    <s v="Булган аймгийн ЗДТГ"/>
    <s v="Булган ЗД"/>
    <m/>
    <s v="2020.04.30"/>
    <s v="6-1/2871"/>
    <s v="Б.Түвшин"/>
    <s v="Улсын төсөв"/>
    <n v="1429300000"/>
    <m/>
    <m/>
    <m/>
    <m/>
    <m/>
    <m/>
    <m/>
  </r>
  <r>
    <n v="291"/>
    <d v="2020-04-29T00:00:00"/>
    <s v="Ц.Батзул"/>
    <x v="4"/>
    <x v="100"/>
    <d v="2020-05-13T00:00:00"/>
    <s v="ПОС төхөөрөмж нийлүүлэх"/>
    <x v="2"/>
    <s v="Төрийн банк"/>
    <s v="СС"/>
    <m/>
    <s v="2020.05.04"/>
    <s v="6-1/2972"/>
    <s v="Г.Мөнхцэцэг"/>
    <s v="Өөрийн хөрөнгө"/>
    <n v="1875000000"/>
    <m/>
    <m/>
    <m/>
    <m/>
    <m/>
    <m/>
    <m/>
  </r>
  <r>
    <n v="292"/>
    <d v="2020-04-29T00:00:00"/>
    <s v="Ц.Батзул"/>
    <x v="2"/>
    <x v="183"/>
    <d v="2020-05-13T00:00:00"/>
    <s v="Нэг бүрийн хамгаалах хэрэгсэл Багц-1"/>
    <x v="0"/>
    <s v="Эрдэнэт үйлдвэр ТӨҮГ"/>
    <s v="ТӨБЗГ"/>
    <m/>
    <s v="2020.05.12"/>
    <s v="6-1/3222"/>
    <s v="Б.Түвшин"/>
    <s v="Өөрийн хөрөнгө"/>
    <n v="1500300000"/>
    <m/>
    <m/>
    <m/>
    <m/>
    <m/>
    <m/>
    <m/>
  </r>
  <r>
    <n v="293"/>
    <d v="2020-04-29T00:00:00"/>
    <s v="Ц.Батзул"/>
    <x v="1"/>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m/>
    <m/>
    <m/>
    <m/>
    <m/>
    <m/>
    <m/>
  </r>
  <r>
    <n v="294"/>
    <d v="2020-04-29T00:00:00"/>
    <s v="Ц.Батзул"/>
    <x v="6"/>
    <x v="145"/>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m/>
    <s v="Худалдаа хөгжлийн банк"/>
    <s v="2020.04.17_x000a_406DBG/20/3835"/>
    <n v="3403000"/>
    <m/>
    <s v="2020.05.15_x000a_6-1/3320"/>
    <s v="Тийм"/>
  </r>
  <r>
    <n v="295"/>
    <d v="2020-04-29T00:00:00"/>
    <s v="Ц.Батзул"/>
    <x v="2"/>
    <x v="184"/>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m/>
    <m/>
    <m/>
    <m/>
    <m/>
    <m/>
    <m/>
  </r>
  <r>
    <n v="296"/>
    <d v="2020-04-29T00:00:00"/>
    <s v="Ц.Батзул"/>
    <x v="4"/>
    <x v="49"/>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m/>
    <m/>
    <m/>
    <m/>
    <m/>
    <m/>
    <m/>
  </r>
  <r>
    <n v="297"/>
    <d v="2020-04-30T00:00:00"/>
    <s v="Ц.Батзул"/>
    <x v="6"/>
    <x v="185"/>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m/>
    <m/>
    <m/>
    <m/>
    <m/>
    <m/>
    <m/>
  </r>
  <r>
    <n v="298"/>
    <d v="2020-04-30T00:00:00"/>
    <s v="Ц.Батзул"/>
    <x v="4"/>
    <x v="100"/>
    <d v="2020-05-14T00:00:00"/>
    <s v="ПОС төхөөрөмж нийлүүлэх"/>
    <x v="2"/>
    <s v="Төрийн банк"/>
    <s v="СС"/>
    <m/>
    <s v="2020.05.04"/>
    <s v="6-1/2972"/>
    <s v="Г.Мөнхцэцэг"/>
    <s v="Өөрийн хөрөнгө"/>
    <n v="1875000000"/>
    <m/>
    <m/>
    <m/>
    <m/>
    <m/>
    <m/>
    <m/>
  </r>
  <r>
    <n v="299"/>
    <d v="2020-04-30T00:00:00"/>
    <s v="Ц.Батзул"/>
    <x v="3"/>
    <x v="186"/>
    <d v="2020-05-14T00:00:00"/>
    <s v="Балдан Врайбун хийдийн тохижилт, гадна, дотор гэрэлтүүлэг "/>
    <x v="0"/>
    <s v="Хэнтий аймгийн ОНӨГ"/>
    <s v="Хэнтий ЗД"/>
    <s v="6-1/2960"/>
    <s v="2020.05.12"/>
    <s v="6-1/3164"/>
    <s v="Д.Отгонсүрэн"/>
    <s v="ОНХС"/>
    <n v="60000000"/>
    <m/>
    <m/>
    <m/>
    <m/>
    <m/>
    <m/>
    <m/>
  </r>
  <r>
    <n v="300"/>
    <d v="2020-04-30T00:00:00"/>
    <s v="Ц.Батзул"/>
    <x v="2"/>
    <x v="111"/>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m/>
    <m/>
    <m/>
    <m/>
    <m/>
    <m/>
    <m/>
  </r>
  <r>
    <n v="301"/>
    <d v="2020-04-30T00:00:00"/>
    <s v="Ц.Батзул"/>
    <x v="4"/>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m/>
    <m/>
    <m/>
    <m/>
    <m/>
    <m/>
    <m/>
  </r>
  <r>
    <n v="302"/>
    <d v="2020-04-30T00:00:00"/>
    <s v="Ц.Батзул"/>
    <x v="3"/>
    <x v="188"/>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m/>
    <m/>
    <m/>
    <m/>
    <m/>
    <m/>
    <m/>
  </r>
  <r>
    <n v="303"/>
    <d v="2020-04-30T00:00:00"/>
    <s v="Ц.Батзул"/>
    <x v="2"/>
    <x v="0"/>
    <d v="2020-05-14T00:00:00"/>
    <s v="Газрын үйл ажиллагааны эрсдлийн даатгалын үйлчилгээ үзүүлэх"/>
    <x v="2"/>
    <s v="МИАТ ТӨХК"/>
    <s v="ТӨБЗГ"/>
    <m/>
    <s v="2020.05.15"/>
    <s v="6-1/3356"/>
    <s v="Б.Түвшин"/>
    <s v="Өөрийн хөрөнгө"/>
    <n v="400000000"/>
    <m/>
    <m/>
    <m/>
    <m/>
    <m/>
    <m/>
    <m/>
  </r>
  <r>
    <n v="304"/>
    <d v="2020-04-30T00:00:00"/>
    <s v="Ц.Батзул"/>
    <x v="1"/>
    <x v="23"/>
    <d v="2020-05-14T00:00:00"/>
    <s v="Феррохайлшууд нийлүүлэх"/>
    <x v="1"/>
    <s v="Эрдэнэт үйлдвэр ТӨҮГ"/>
    <s v="ТӨБЗГ"/>
    <m/>
    <s v="2020.05.14"/>
    <d v="3275-06-01T00:00:00"/>
    <s v="Ч.Баярмаа"/>
    <s v="Өөрийн хөрөнгө"/>
    <n v="464400000"/>
    <m/>
    <m/>
    <m/>
    <m/>
    <b v="0"/>
    <m/>
    <m/>
  </r>
  <r>
    <n v="305"/>
    <d v="2020-05-01T00:00:00"/>
    <s v="Ц.Батзул"/>
    <x v="6"/>
    <x v="67"/>
    <d v="2020-05-15T00:00:00"/>
    <s v="Зуны хувцас нийлүүлэх"/>
    <x v="0"/>
    <s v="Шивээ овоо ХК"/>
    <s v="ТӨБЗГ"/>
    <m/>
    <s v="2020.05.28"/>
    <d v="3699-06-01T00:00:00"/>
    <s v="Д.Номингэрэл"/>
    <s v="Өөрийн хөрөнгө"/>
    <n v="33561000"/>
    <m/>
    <m/>
    <m/>
    <m/>
    <m/>
    <m/>
    <m/>
  </r>
  <r>
    <n v="306"/>
    <d v="2020-05-01T00:00:00"/>
    <s v="Ц.Батзул"/>
    <x v="1"/>
    <x v="97"/>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m/>
    <m/>
    <m/>
    <m/>
    <m/>
    <m/>
    <m/>
  </r>
  <r>
    <n v="307"/>
    <d v="2020-05-01T00:00:00"/>
    <s v="Ц.Батзул"/>
    <x v="2"/>
    <x v="189"/>
    <d v="2020-05-15T00:00:00"/>
    <s v="Сургуулийн барилга, спорт заал 320 суудал /Завхан, Идэр сум/"/>
    <x v="0"/>
    <s v="Завхан аймгийн ОНӨГ"/>
    <s v="Завхан ЗД"/>
    <m/>
    <s v="2020.05.13"/>
    <s v="6-1/3235"/>
    <s v="Б.Түвшин"/>
    <s v="Улсын төсөв"/>
    <n v="3800000000"/>
    <m/>
    <m/>
    <m/>
    <m/>
    <m/>
    <m/>
    <m/>
  </r>
  <r>
    <n v="308"/>
    <d v="2020-05-01T00:00:00"/>
    <s v="Ц.Батзул"/>
    <x v="4"/>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s v="тийм"/>
    <m/>
    <m/>
    <m/>
    <m/>
    <m/>
    <m/>
  </r>
  <r>
    <n v="309"/>
    <d v="2020-05-01T00:00:00"/>
    <s v="Ц.Батзул"/>
    <x v="3"/>
    <x v="191"/>
    <d v="2020-05-15T00:00:00"/>
    <s v="Усны шахуургын сэлбэг /warman/ нийлүүлэх"/>
    <x v="1"/>
    <s v="Монголросцветмет ТӨҮГ"/>
    <s v="ТӨБЗГ"/>
    <s v="6-1/3004"/>
    <s v="2020.05.12"/>
    <s v="6-1/3191"/>
    <s v="Д.Отгонсүрэн"/>
    <s v="Өөрийн хөрөнгө"/>
    <n v="159859920"/>
    <m/>
    <s v="Худалдаа хөгжлийн банк"/>
    <s v="2020.03.13,_x000a_411DBG/20/2239"/>
    <n v="3200000"/>
    <m/>
    <s v="2020.05.12_x000a_6-1/"/>
    <m/>
  </r>
  <r>
    <n v="310"/>
    <d v="2020-05-01T00:00:00"/>
    <s v="Ц.Батзул"/>
    <x v="3"/>
    <x v="192"/>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m/>
    <m/>
    <m/>
    <m/>
    <m/>
    <m/>
    <m/>
  </r>
  <r>
    <n v="311"/>
    <d v="2020-05-01T00:00:00"/>
    <s v="Ц.Батзул"/>
    <x v="4"/>
    <x v="193"/>
    <d v="2020-05-15T00:00:00"/>
    <s v="Орон нутаг судлах музейн барилга /Хэнтий хэрлэн сум/"/>
    <x v="0"/>
    <s v="ТХААГ"/>
    <s v="ЕС"/>
    <m/>
    <s v="2020.05.08"/>
    <s v=" 6-1/3123"/>
    <s v="Г.Мөнхцэцэг"/>
    <s v="Улсын төсөв"/>
    <n v="3177700000"/>
    <m/>
    <m/>
    <m/>
    <m/>
    <m/>
    <m/>
    <m/>
  </r>
  <r>
    <n v="312"/>
    <d v="2020-05-01T00:00:00"/>
    <s v="Ц.Батзул"/>
    <x v="2"/>
    <x v="194"/>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m/>
    <m/>
    <m/>
    <m/>
    <m/>
    <m/>
    <m/>
  </r>
  <r>
    <n v="313"/>
    <d v="2020-05-01T00:00:00"/>
    <s v="Ц.Батзул"/>
    <x v="2"/>
    <x v="4"/>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m/>
    <m/>
    <m/>
    <m/>
    <m/>
    <m/>
    <m/>
  </r>
  <r>
    <n v="314"/>
    <d v="2020-05-04T00:00:00"/>
    <s v="Ц.Батзул"/>
    <x v="3"/>
    <x v="195"/>
    <d v="2020-05-18T00:00:00"/>
    <s v="Өнгөт металл"/>
    <x v="1"/>
    <s v="Эрдэнэт үйлдвэр ТӨҮГ"/>
    <s v="ТӨБЗГ"/>
    <s v="6-1/3024"/>
    <s v="2020.05.15"/>
    <s v="6-1/3340"/>
    <s v="Д.Отгонсүрэн"/>
    <s v="Өөрийн хөрөнгө"/>
    <n v="441406800"/>
    <m/>
    <m/>
    <m/>
    <m/>
    <m/>
    <m/>
    <m/>
  </r>
  <r>
    <n v="315"/>
    <d v="2020-05-04T00:00:00"/>
    <s v="Ц.Батзул"/>
    <x v="6"/>
    <x v="196"/>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m/>
    <m/>
    <m/>
    <m/>
    <m/>
    <m/>
    <m/>
  </r>
  <r>
    <n v="316"/>
    <d v="2020-05-04T00:00:00"/>
    <s v="Ц.Батзул"/>
    <x v="4"/>
    <x v="30"/>
    <d v="2020-05-18T00:00:00"/>
    <s v="Эм, эмнэлгийн хэрэгсэл нийлүүлэх"/>
    <x v="0"/>
    <s v="Цус сэлбэлт судлалын үндэсний төв "/>
    <s v="ЭМС"/>
    <m/>
    <s v="2020.05.15"/>
    <s v=" 6-1/3345"/>
    <s v="Г.Мөнхцэцэг"/>
    <s v="Улсын төсөв"/>
    <n v="5647044500"/>
    <m/>
    <m/>
    <m/>
    <m/>
    <m/>
    <m/>
    <m/>
  </r>
  <r>
    <n v="317"/>
    <d v="2020-05-04T00:00:00"/>
    <s v="Ц.Батзул"/>
    <x v="1"/>
    <x v="197"/>
    <d v="2020-05-18T00:00:00"/>
    <s v="Хайлш"/>
    <x v="0"/>
    <s v="Эрдэнэт үйлдвэр ТӨҮГ"/>
    <s v="ТӨБЗГ"/>
    <m/>
    <s v="2020.05.15"/>
    <d v="3322-06-01T00:00:00"/>
    <s v="Ч.Баярмаа"/>
    <s v="Өөрийн хөрөнгө"/>
    <n v="400410000"/>
    <m/>
    <m/>
    <m/>
    <m/>
    <m/>
    <m/>
    <m/>
  </r>
  <r>
    <n v="318"/>
    <d v="2020-05-04T00:00:00"/>
    <s v="Ц.Батзул"/>
    <x v="6"/>
    <x v="198"/>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m/>
    <m/>
    <m/>
    <m/>
    <m/>
    <m/>
    <m/>
  </r>
  <r>
    <n v="319"/>
    <d v="2020-05-04T00:00:00"/>
    <s v="Ц.Батзул"/>
    <x v="3"/>
    <x v="199"/>
    <d v="2020-05-18T00:00:00"/>
    <s v="Тавилга нийлүүлэх "/>
    <x v="1"/>
    <s v="Эрдэнэс тавантолгой ХК"/>
    <s v="УУХҮС"/>
    <s v="6-1/3050"/>
    <s v="2020.05.18"/>
    <s v="6-1/3379"/>
    <s v="Д.Отгонсүрэн"/>
    <s v="Өөрийн хөрөнгө"/>
    <n v="29166000"/>
    <m/>
    <m/>
    <m/>
    <m/>
    <m/>
    <m/>
    <m/>
  </r>
  <r>
    <n v="320"/>
    <d v="2020-05-04T00:00:00"/>
    <s v="Ц.Батзул"/>
    <x v="4"/>
    <x v="200"/>
    <d v="2020-05-18T00:00:00"/>
    <s v="Маягт, үнэт цаас нийлүүлэх"/>
    <x v="8"/>
    <s v="Авто тээврийн үндэсний төв"/>
    <s v="ТӨБЗГ"/>
    <m/>
    <s v="2020.05.18"/>
    <s v=" 6-1/3392"/>
    <s v="Г.Мөнхцэцэг"/>
    <s v="Өөрийн хөрөнгө"/>
    <n v="130000000"/>
    <m/>
    <m/>
    <m/>
    <m/>
    <m/>
    <m/>
    <m/>
  </r>
  <r>
    <n v="321"/>
    <d v="2020-05-04T00:00:00"/>
    <s v="Ц.Батзул"/>
    <x v="2"/>
    <x v="14"/>
    <d v="2020-05-18T00:00:00"/>
    <s v="Ахуйн бараа, цаас, бүрээс"/>
    <x v="2"/>
    <s v="Эрдэнэт үйлдвэр ТӨҮГ"/>
    <s v="ТӨБЗГ"/>
    <m/>
    <s v="2020.05.06"/>
    <s v="6-1/3085"/>
    <s v="Б.Түвшин"/>
    <s v="Өөрийн хөрөнгө"/>
    <n v="172449000"/>
    <m/>
    <m/>
    <m/>
    <m/>
    <m/>
    <m/>
    <m/>
  </r>
  <r>
    <n v="322"/>
    <d v="2020-05-04T00:00:00"/>
    <s v="Ц.Батзул"/>
    <x v="2"/>
    <x v="14"/>
    <d v="2020-05-18T00:00:00"/>
    <s v="Угаалгын бодис"/>
    <x v="2"/>
    <s v="Эрдэнэт үйлдвэр ТӨҮГ"/>
    <s v="ТӨБЗГ"/>
    <m/>
    <s v="2020.05.06"/>
    <s v="6-1/3085"/>
    <s v="Б.Түвшин"/>
    <s v="Өөрийн хөрөнгө"/>
    <n v="324250641"/>
    <m/>
    <m/>
    <m/>
    <m/>
    <m/>
    <m/>
    <m/>
  </r>
  <r>
    <n v="323"/>
    <d v="2020-05-04T00:00:00"/>
    <s v="Ц.Батзул"/>
    <x v="3"/>
    <x v="201"/>
    <d v="2020-05-18T00:00:00"/>
    <s v="Дамжуулагч утас АС"/>
    <x v="0"/>
    <s v="УЦТС ТӨХК"/>
    <s v="ЭХС"/>
    <s v="6-1/3071"/>
    <s v="2020.05.18"/>
    <s v="6-1/3378"/>
    <s v="Д.Отгонсүрэн"/>
    <s v="Өөрийн хөрөнгө"/>
    <n v="272399760"/>
    <m/>
    <m/>
    <m/>
    <m/>
    <m/>
    <m/>
    <m/>
  </r>
  <r>
    <n v="324"/>
    <d v="2020-05-04T00:00:00"/>
    <s v="Ц.Батзул"/>
    <x v="6"/>
    <x v="202"/>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m/>
    <m/>
    <m/>
    <m/>
    <m/>
    <m/>
    <m/>
  </r>
  <r>
    <n v="325"/>
    <d v="2020-05-05T00:00:00"/>
    <s v="Ц.Батзул"/>
    <x v="1"/>
    <x v="203"/>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m/>
    <m/>
    <m/>
    <m/>
    <m/>
    <m/>
    <m/>
  </r>
  <r>
    <n v="326"/>
    <d v="2020-05-05T00:00:00"/>
    <s v="Ц.Батзул"/>
    <x v="1"/>
    <x v="67"/>
    <d v="2020-05-19T00:00:00"/>
    <s v="Ажлын хувцас багц 1,2"/>
    <x v="7"/>
    <s v="ЭБЦТС ТӨХК"/>
    <s v="ЭХС"/>
    <m/>
    <s v="2020.05.08"/>
    <d v="3120-06-01T00:00:00"/>
    <s v="Ч.Баярмаа"/>
    <s v="Өөрийн хөрөнгө"/>
    <n v="85920000"/>
    <m/>
    <m/>
    <m/>
    <m/>
    <m/>
    <m/>
    <m/>
  </r>
  <r>
    <n v="327"/>
    <d v="2020-05-05T00:00:00"/>
    <s v="Ц.Батзул"/>
    <x v="3"/>
    <x v="204"/>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m/>
    <m/>
    <m/>
    <m/>
    <m/>
    <m/>
    <m/>
  </r>
  <r>
    <n v="328"/>
    <d v="2020-05-05T00:00:00"/>
    <s v="Ц.Батзул"/>
    <x v="2"/>
    <x v="205"/>
    <d v="2020-05-19T00:00:00"/>
    <s v="Хагалгааны 4-р давхарын засварын ажил"/>
    <x v="0"/>
    <s v="Улсын нэгдүгээр төв эмнэлэг"/>
    <s v="ЭМС"/>
    <m/>
    <s v="2020.05.14"/>
    <s v="6-1/3259"/>
    <s v="Б.Түвшин"/>
    <s v="Улсын төсөв"/>
    <s v="1,200,000,000 "/>
    <m/>
    <m/>
    <m/>
    <m/>
    <m/>
    <m/>
    <m/>
  </r>
  <r>
    <n v="329"/>
    <d v="2020-05-05T00:00:00"/>
    <s v="Ц.Батзул"/>
    <x v="1"/>
    <x v="42"/>
    <d v="2020-05-19T00:00:00"/>
    <s v="Хяналтын камерийн бичлэг хадгалах төхөөрөмж"/>
    <x v="0"/>
    <s v="Төрийн банк"/>
    <s v="СС"/>
    <m/>
    <s v="2020.05.19"/>
    <d v="3432-06-01T00:00:00"/>
    <s v="Ч.Баярмаа"/>
    <s v="Өөрийн хөрөнгө"/>
    <n v="1885494700"/>
    <m/>
    <m/>
    <m/>
    <m/>
    <m/>
    <m/>
    <m/>
  </r>
  <r>
    <n v="330"/>
    <d v="2020-05-05T00:00:00"/>
    <s v="Ц.Батзул"/>
    <x v="1"/>
    <x v="42"/>
    <d v="2020-05-19T00:00:00"/>
    <s v="Хяналтын камерийн бичлэг хадгалах төхөөрөмжийн лиценз"/>
    <x v="0"/>
    <s v="Төрийн банк"/>
    <s v="СС"/>
    <m/>
    <s v="2020.05.19"/>
    <d v="3431-06-01T00:00:00"/>
    <s v="Ч.Баярмаа"/>
    <s v="Өөрийн хөрөнгө"/>
    <n v="171804000"/>
    <m/>
    <m/>
    <m/>
    <m/>
    <m/>
    <m/>
    <m/>
  </r>
  <r>
    <n v="331"/>
    <d v="2020-05-05T00:00:00"/>
    <s v="Ц.Батзул"/>
    <x v="4"/>
    <x v="159"/>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m/>
    <m/>
    <m/>
    <m/>
    <m/>
    <m/>
    <m/>
  </r>
  <r>
    <n v="332"/>
    <d v="2020-05-05T00:00:00"/>
    <s v="Ц.Батзул"/>
    <x v="2"/>
    <x v="206"/>
    <d v="2020-05-19T00:00:00"/>
    <s v="Газрын үйл ажиллагааны эрсдлийн даатгалын үйлчилгээ үзүүлэх"/>
    <x v="7"/>
    <s v="МИАТ ТӨХК"/>
    <s v="ТӨБЗГ"/>
    <m/>
    <s v="2020.05.14"/>
    <n v="496153"/>
    <s v="Б.Түвшин"/>
    <s v="Өөрийн хөрөнгө"/>
    <n v="400000000"/>
    <m/>
    <m/>
    <m/>
    <m/>
    <m/>
    <m/>
    <m/>
  </r>
  <r>
    <n v="333"/>
    <d v="2020-05-05T00:00:00"/>
    <s v="Ц.Батзул"/>
    <x v="7"/>
    <x v="207"/>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m/>
    <m/>
    <m/>
    <m/>
    <m/>
    <m/>
    <m/>
  </r>
  <r>
    <n v="334"/>
    <d v="2020-05-06T00:00:00"/>
    <s v="Ц.Батзул"/>
    <x v="4"/>
    <x v="208"/>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m/>
    <s v="Хас банк"/>
    <s v="2020.04.20_x000a_118GT10201110002"/>
    <n v="6000000"/>
    <m/>
    <s v="2020.05.25_x000a_6-1/3560"/>
    <s v="Тийм"/>
  </r>
  <r>
    <n v="335"/>
    <d v="2020-05-06T00:00:00"/>
    <s v="Ц.Батзул"/>
    <x v="7"/>
    <x v="209"/>
    <d v="2020-05-20T00:00:00"/>
    <s v="Сургуулинй барилга,320 суудал /Говь-алтай, Хөхморьт сум/"/>
    <x v="7"/>
    <s v="ТХААГ"/>
    <s v="ЕС"/>
    <m/>
    <d v="2020-05-08T00:00:00"/>
    <d v="3124-06-01T00:00:00"/>
    <s v="Д.Гантулга"/>
    <s v="Улсын төсөв"/>
    <n v="3200000000"/>
    <m/>
    <m/>
    <m/>
    <m/>
    <m/>
    <m/>
    <m/>
  </r>
  <r>
    <n v="336"/>
    <d v="2020-05-06T00:00:00"/>
    <s v="Ц.Батзул"/>
    <x v="2"/>
    <x v="210"/>
    <d v="2020-05-20T00:00:00"/>
    <s v="Хор саармагжуулах бодис, хүнсний бүтээгдэхүүн /Эрдэнэт/"/>
    <x v="0"/>
    <s v="Эрдэнэт үйлдвэр ТӨҮГ"/>
    <s v="ТӨБЗГ"/>
    <m/>
    <s v="2020.05.19"/>
    <s v="6-1/3405"/>
    <s v="Б.Түвшин"/>
    <s v="Өөрийн хөрөнгө"/>
    <n v="1694000000"/>
    <m/>
    <m/>
    <m/>
    <m/>
    <m/>
    <m/>
    <m/>
  </r>
  <r>
    <n v="337"/>
    <d v="2020-05-06T00:00:00"/>
    <s v="Ц.Батзул"/>
    <x v="4"/>
    <x v="211"/>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m/>
    <m/>
    <m/>
    <m/>
    <m/>
    <m/>
    <m/>
  </r>
  <r>
    <n v="338"/>
    <d v="2020-05-06T00:00:00"/>
    <s v="Ц.Батзул"/>
    <x v="7"/>
    <x v="212"/>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m/>
    <m/>
    <m/>
    <m/>
    <m/>
    <m/>
    <m/>
  </r>
  <r>
    <n v="339"/>
    <d v="2020-05-06T00:00:00"/>
    <s v="Ц.Батзул"/>
    <x v="2"/>
    <x v="213"/>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m/>
    <m/>
    <m/>
    <m/>
    <m/>
    <m/>
    <m/>
  </r>
  <r>
    <n v="340"/>
    <d v="2020-05-06T00:00:00"/>
    <s v="Ц.Батзул"/>
    <x v="2"/>
    <x v="99"/>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m/>
    <m/>
    <m/>
    <m/>
    <m/>
    <m/>
    <m/>
  </r>
  <r>
    <n v="341"/>
    <d v="2020-05-06T00:00:00"/>
    <s v="Ц.Батзул"/>
    <x v="2"/>
    <x v="214"/>
    <d v="2020-05-20T00:00:00"/>
    <s v="Хор саармагжуулах бодис, хүнсний бүтээгдэхүүн /Эрдэнэт/"/>
    <x v="0"/>
    <s v="Эрдэнэт үйлдвэр ТӨҮГ"/>
    <s v="ТӨБЗГ"/>
    <m/>
    <s v="2020.05.19"/>
    <s v="6-1/3420"/>
    <s v="Б.Түвшин"/>
    <s v="Өөрийн хөрөнгө"/>
    <n v="1694000000"/>
    <m/>
    <m/>
    <m/>
    <m/>
    <m/>
    <m/>
    <m/>
  </r>
  <r>
    <n v="342"/>
    <d v="2020-05-06T00:00:00"/>
    <s v="Ц.Батзул"/>
    <x v="6"/>
    <x v="215"/>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m/>
    <m/>
    <m/>
    <m/>
    <m/>
    <m/>
    <m/>
  </r>
  <r>
    <n v="343"/>
    <d v="2020-05-06T00:00:00"/>
    <s v="Ц.Батзул"/>
    <x v="2"/>
    <x v="194"/>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m/>
    <m/>
    <m/>
    <m/>
    <m/>
    <m/>
    <m/>
  </r>
  <r>
    <n v="344"/>
    <d v="2020-05-08T00:00:00"/>
    <s v="Ц.Батзул"/>
    <x v="6"/>
    <x v="216"/>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m/>
    <m/>
    <m/>
    <m/>
    <m/>
    <m/>
    <m/>
  </r>
  <r>
    <n v="345"/>
    <d v="2020-05-08T00:00:00"/>
    <s v="Ц.Батзул"/>
    <x v="4"/>
    <x v="217"/>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m/>
    <m/>
    <m/>
    <m/>
    <m/>
    <m/>
    <m/>
  </r>
  <r>
    <n v="346"/>
    <d v="2020-05-08T00:00:00"/>
    <s v="Ц.Батзул"/>
    <x v="3"/>
    <x v="26"/>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m/>
    <m/>
    <m/>
    <m/>
    <m/>
    <m/>
    <m/>
  </r>
  <r>
    <n v="347"/>
    <d v="2020-05-08T00:00:00"/>
    <s v="Ц.Батзул"/>
    <x v="2"/>
    <x v="37"/>
    <d v="2020-05-22T00:00:00"/>
    <s v="Эм, эмнэлгийн хэрэгсэл, ороох боох материал нийлүллэх"/>
    <x v="0"/>
    <s v="Дорнод аймгийн ЭМГ"/>
    <s v="ЭМС"/>
    <m/>
    <s v="2020.05.20"/>
    <s v="6-1/3468"/>
    <s v="Б.Түвшин"/>
    <s v="Улсын төсөв"/>
    <n v="1307343395"/>
    <m/>
    <m/>
    <m/>
    <m/>
    <m/>
    <m/>
    <m/>
  </r>
  <r>
    <n v="348"/>
    <d v="2020-05-08T00:00:00"/>
    <s v="Ц.Батзул"/>
    <x v="2"/>
    <x v="141"/>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m/>
    <m/>
    <m/>
    <m/>
    <m/>
    <m/>
    <m/>
  </r>
  <r>
    <n v="349"/>
    <d v="2020-05-08T00:00:00"/>
    <s v="Ц.Батзул"/>
    <x v="2"/>
    <x v="145"/>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m/>
    <m/>
    <m/>
    <m/>
    <m/>
    <m/>
    <m/>
  </r>
  <r>
    <n v="350"/>
    <d v="2020-05-08T00:00:00"/>
    <s v="Ц.Батзул"/>
    <x v="4"/>
    <x v="218"/>
    <d v="2020-05-22T00:00:00"/>
    <s v="Суурин компьютер нийлүүлэх"/>
    <x v="2"/>
    <s v="Эрдэнэс тавантолгой ХК"/>
    <s v="УУХҮС"/>
    <s v=" 6-1/3193"/>
    <s v=" 2020.05.21"/>
    <s v=" 6-1/3494"/>
    <s v="Г.Мөнхцэцэг"/>
    <s v="Өөрийн хөрөнгө "/>
    <n v="817450710"/>
    <m/>
    <m/>
    <m/>
    <m/>
    <m/>
    <m/>
    <m/>
  </r>
  <r>
    <n v="351"/>
    <d v="2020-05-08T00:00:00"/>
    <s v="Ц.Батзул"/>
    <x v="1"/>
    <x v="219"/>
    <d v="2020-05-22T00:00:00"/>
    <s v="Нүхтэрсэн бөмбөлөг нийлүүлэх"/>
    <x v="0"/>
    <s v="Дулааны IV цахилгаан станц ТӨХК"/>
    <s v="ЭХС"/>
    <m/>
    <s v="2020.05.21"/>
    <d v="3485-06-01T00:00:00"/>
    <s v="Ч.Баярмаа"/>
    <m/>
    <m/>
    <m/>
    <m/>
    <m/>
    <m/>
    <m/>
    <m/>
    <m/>
  </r>
  <r>
    <n v="352"/>
    <d v="2020-05-08T00:00:00"/>
    <s v="Ц.Батзул"/>
    <x v="3"/>
    <x v="46"/>
    <d v="2020-05-22T00:00:00"/>
    <s v="Сумын соёлын төвд тоног төхөөрөмж худалдан авах"/>
    <x v="0"/>
    <s v="Дорнод аймгийн ОНӨГ"/>
    <s v="Дорнод ЗД"/>
    <s v="6-1/3166"/>
    <s v="2020.05.22"/>
    <d v="3541-06-01T00:00:00"/>
    <s v="Д.Отгонсүрэн"/>
    <s v="ОНХС"/>
    <n v="15000000"/>
    <m/>
    <m/>
    <m/>
    <m/>
    <m/>
    <m/>
    <m/>
  </r>
  <r>
    <n v="353"/>
    <d v="2020-05-08T00:00:00"/>
    <s v="Ц.Батзул"/>
    <x v="1"/>
    <x v="220"/>
    <d v="2020-05-22T00:00:00"/>
    <s v="Гэр хорооллийн айл өрхийн цахилгаан өргөтгөл /Улаанбаатар, Баянзүрх дүүрэг, 11 дүгээр хороо/"/>
    <x v="0"/>
    <s v="ТХААГ"/>
    <s v="ЕС"/>
    <m/>
    <s v="2020.05.21"/>
    <d v="3484-06-01T00:00:00"/>
    <s v="Ч.Баярмаа"/>
    <m/>
    <m/>
    <m/>
    <m/>
    <m/>
    <m/>
    <m/>
    <m/>
    <m/>
  </r>
  <r>
    <n v="354"/>
    <d v="2020-05-08T00:00:00"/>
    <s v="Ц.Батзул"/>
    <x v="3"/>
    <x v="221"/>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m/>
    <m/>
    <m/>
    <m/>
    <m/>
    <m/>
    <m/>
  </r>
  <r>
    <n v="355"/>
    <d v="2020-05-08T00:00:00"/>
    <s v="Ц.Батзул"/>
    <x v="2"/>
    <x v="167"/>
    <d v="2020-05-22T00:00:00"/>
    <s v="Ил уурхайн эмульсийн тэсрэх бодисын үйлдвэр барих"/>
    <x v="2"/>
    <s v="Эрдэнэт үйлдвэр ТӨҮГ"/>
    <s v="ТӨБЗГ"/>
    <m/>
    <s v="2020.05.28"/>
    <s v="6-1/3676"/>
    <s v="Б.Түвшин"/>
    <m/>
    <m/>
    <m/>
    <m/>
    <m/>
    <m/>
    <m/>
    <m/>
    <m/>
  </r>
  <r>
    <n v="356"/>
    <d v="2020-05-11T00:00:00"/>
    <s v="З.Энхболд"/>
    <x v="6"/>
    <x v="145"/>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m/>
    <m/>
    <m/>
    <m/>
    <m/>
    <m/>
    <m/>
  </r>
  <r>
    <n v="357"/>
    <d v="2020-05-11T00:00:00"/>
    <s v="З.Энхболд"/>
    <x v="6"/>
    <x v="139"/>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m/>
    <m/>
    <m/>
    <m/>
    <m/>
    <m/>
    <m/>
  </r>
  <r>
    <n v="358"/>
    <d v="2020-05-11T00:00:00"/>
    <s v="З.Энхболд"/>
    <x v="4"/>
    <x v="23"/>
    <d v="2020-05-25T00:00:00"/>
    <s v="Долото шарошечное"/>
    <x v="2"/>
    <s v="Эрдэнэт үйлдвэр ТӨҮГ"/>
    <s v="ТӨБЗГ"/>
    <s v=" -"/>
    <s v="2020.05.12"/>
    <d v="3214-06-01T00:00:00"/>
    <s v="Г.Мөнхцэцэг"/>
    <s v="Өөрийн хөрөнгө "/>
    <n v="1502820000"/>
    <m/>
    <m/>
    <m/>
    <m/>
    <b v="0"/>
    <m/>
    <m/>
  </r>
  <r>
    <n v="359"/>
    <d v="2020-05-11T00:00:00"/>
    <s v="З.Энхболд"/>
    <x v="4"/>
    <x v="38"/>
    <d v="2020-05-25T00:00:00"/>
    <s v="Сүлжээний тоног төхөөрөмж, лиценк худалдан авах"/>
    <x v="0"/>
    <s v="Диспетчерийн үндэсний төв ХХК"/>
    <s v="ЭХС"/>
    <m/>
    <s v="2020.05.25"/>
    <s v=" 6-1/3586"/>
    <s v="Г.Мөнхцэцэг"/>
    <s v="Өөрийн хөрөнгө "/>
    <n v="88750000"/>
    <m/>
    <m/>
    <m/>
    <m/>
    <m/>
    <m/>
    <m/>
  </r>
  <r>
    <n v="360"/>
    <d v="2020-05-11T00:00:00"/>
    <s v="З.Энхболд"/>
    <x v="4"/>
    <x v="193"/>
    <d v="2020-05-25T00:00:00"/>
    <s v="Өндөрхаан нисэх онгоцны буудлыг шинэчлэн барих төсөл"/>
    <x v="0"/>
    <s v="ЗТХЯ"/>
    <s v="ЗТХС"/>
    <s v=" 6-1/3213"/>
    <s v="2020.05.25"/>
    <s v=" 6-1/3587"/>
    <s v="Г.Мөнхцэцэг"/>
    <s v="Тусламж "/>
    <n v="4071415608"/>
    <m/>
    <m/>
    <m/>
    <m/>
    <m/>
    <m/>
    <m/>
  </r>
  <r>
    <n v="361"/>
    <d v="2020-05-11T00:00:00"/>
    <s v="З.Энхболд"/>
    <x v="3"/>
    <x v="222"/>
    <d v="2020-05-25T00:00:00"/>
    <s v="8 тендер шалгаруулалт"/>
    <x v="7"/>
    <s v="Эрдэнэт үйлдвэр ТӨҮГ"/>
    <s v="ТӨБЗГ"/>
    <s v="0"/>
    <s v="2020.05.12"/>
    <s v="6-1/3215"/>
    <s v="Д.Отгонсүрэн"/>
    <s v="Өөрийн хөрөнгө"/>
    <s v="0"/>
    <m/>
    <m/>
    <m/>
    <m/>
    <m/>
    <m/>
    <m/>
  </r>
  <r>
    <n v="362"/>
    <d v="2020-05-12T00:00:00"/>
    <s v="З.Энхболд"/>
    <x v="1"/>
    <x v="223"/>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m/>
    <m/>
    <m/>
    <m/>
    <m/>
    <m/>
    <m/>
  </r>
  <r>
    <n v="363"/>
    <d v="2020-05-12T00:00:00"/>
    <s v="З.Энхболд"/>
    <x v="4"/>
    <x v="224"/>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m/>
    <m/>
    <m/>
    <m/>
    <m/>
    <m/>
    <m/>
  </r>
  <r>
    <n v="364"/>
    <d v="2020-05-12T00:00:00"/>
    <s v="З.Энхболд"/>
    <x v="1"/>
    <x v="225"/>
    <d v="2020-05-26T00:00:00"/>
    <s v="Хүнд даацын автосамосвалын сэлбэг нийлүүлэх Багц 2, 3"/>
    <x v="0"/>
    <s v="Эрдэнэт үйлдвэр ТӨҮГ"/>
    <s v="ТӨБЗГ"/>
    <m/>
    <s v="2020.05.26"/>
    <d v="3598-06-01T00:00:00"/>
    <s v="Ч.Баярмаа"/>
    <m/>
    <m/>
    <m/>
    <m/>
    <m/>
    <m/>
    <m/>
    <m/>
    <m/>
  </r>
  <r>
    <n v="365"/>
    <d v="2020-05-12T00:00:00"/>
    <s v="З.Энхболд"/>
    <x v="1"/>
    <x v="226"/>
    <d v="2020-05-26T00:00:00"/>
    <s v="Хүнд даацын автосамосвалын сэлбэг нийлүүлэхг "/>
    <x v="0"/>
    <s v="Эрдэнэт үйлдвэр ТӨҮГ"/>
    <s v="ТӨБЗГ"/>
    <m/>
    <s v="2020.05.26"/>
    <d v="3611-06-01T00:00:00"/>
    <s v="Ч.Баярмаа"/>
    <m/>
    <m/>
    <m/>
    <m/>
    <m/>
    <m/>
    <m/>
    <m/>
    <m/>
  </r>
  <r>
    <n v="366"/>
    <d v="2020-05-12T00:00:00"/>
    <s v="З.Энхболд"/>
    <x v="1"/>
    <x v="227"/>
    <d v="2020-05-26T00:00:00"/>
    <s v="Тусгай зориулалтын техник нийлүүлэх"/>
    <x v="0"/>
    <s v="Эрдэнэт үйлдвэр ТӨҮГ"/>
    <s v="ТӨБЗГ"/>
    <m/>
    <s v="2020.05.26"/>
    <d v="3616-06-01T00:00:00"/>
    <s v="Ч.Баярмаа"/>
    <m/>
    <m/>
    <m/>
    <m/>
    <m/>
    <m/>
    <m/>
    <m/>
    <m/>
  </r>
  <r>
    <n v="367"/>
    <d v="2020-05-12T00:00:00"/>
    <s v="З.Энхболд"/>
    <x v="3"/>
    <x v="121"/>
    <d v="2020-05-26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68"/>
    <d v="2020-05-13T00:00:00"/>
    <s v="З.Энхболд"/>
    <x v="2"/>
    <x v="228"/>
    <d v="2020-05-27T00:00:00"/>
    <s v="Эмээлт, Налайх, хоолтын төлбөр авах цэгийг цахимжуулах"/>
    <x v="0"/>
    <s v="ЗТХЯ"/>
    <s v="ЗТХС"/>
    <m/>
    <s v="2020.05.25"/>
    <s v="6-1/3554"/>
    <s v="Б.Түвшин"/>
    <s v="Улсын төсөв"/>
    <n v="343000000"/>
    <m/>
    <m/>
    <m/>
    <m/>
    <m/>
    <m/>
    <m/>
  </r>
  <r>
    <n v="369"/>
    <d v="2020-05-13T00:00:00"/>
    <s v="З.Энхболд"/>
    <x v="1"/>
    <x v="67"/>
    <d v="2020-05-27T00:00:00"/>
    <s v="Ажлын хувцас багц 1,2"/>
    <x v="2"/>
    <s v="ЭБЦТС ТӨХК"/>
    <s v="ЭХС"/>
    <m/>
    <s v="2020.05.15"/>
    <d v="3339-06-01T00:00:00"/>
    <s v="Ч.Баярмаа"/>
    <m/>
    <m/>
    <m/>
    <m/>
    <m/>
    <m/>
    <m/>
    <m/>
    <m/>
  </r>
  <r>
    <n v="370"/>
    <d v="2020-05-13T00:00:00"/>
    <s v="З.Энхболд"/>
    <x v="2"/>
    <x v="229"/>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m/>
    <m/>
    <m/>
    <m/>
    <m/>
    <m/>
    <m/>
  </r>
  <r>
    <n v="371"/>
    <d v="2020-05-13T00:00:00"/>
    <s v="З.Энхболд"/>
    <x v="6"/>
    <x v="230"/>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m/>
    <m/>
    <m/>
    <m/>
    <m/>
    <m/>
    <m/>
  </r>
  <r>
    <n v="372"/>
    <d v="2020-05-14T00:00:00"/>
    <s v="З.Энхболд"/>
    <x v="6"/>
    <x v="231"/>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m/>
    <m/>
    <m/>
    <m/>
    <m/>
    <m/>
    <m/>
  </r>
  <r>
    <n v="373"/>
    <d v="2020-05-14T00:00:00"/>
    <s v="З.Энхболд"/>
    <x v="6"/>
    <x v="232"/>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m/>
    <m/>
    <m/>
    <m/>
    <m/>
    <m/>
    <m/>
  </r>
  <r>
    <n v="374"/>
    <d v="2020-05-14T00:00:00"/>
    <s v="З.Энхболд"/>
    <x v="2"/>
    <x v="142"/>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m/>
    <m/>
    <m/>
    <m/>
    <m/>
    <m/>
    <m/>
  </r>
  <r>
    <n v="375"/>
    <d v="2020-05-14T00:00:00"/>
    <s v="З.Энхболд"/>
    <x v="3"/>
    <x v="16"/>
    <d v="2020-05-28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76"/>
    <d v="2020-05-14T00:00:00"/>
    <s v="З.Энхболд"/>
    <x v="4"/>
    <x v="233"/>
    <d v="2020-05-28T00:00:00"/>
    <s v="Тээврийн хэрэгсэлийн даатгалын үйлчилгээ үзүүлэх"/>
    <x v="2"/>
    <s v="Таван толгой төмөр зам ХХК"/>
    <s v="ТӨБЗГ"/>
    <m/>
    <s v="2020.05.19"/>
    <d v="3404-06-01T00:00:00"/>
    <s v="Г.Мөнхцэцэг"/>
    <m/>
    <m/>
    <m/>
    <m/>
    <m/>
    <m/>
    <m/>
    <m/>
    <m/>
  </r>
  <r>
    <n v="377"/>
    <d v="2020-05-15T00:00:00"/>
    <s v="З.Энхболд"/>
    <x v="4"/>
    <x v="176"/>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m/>
    <m/>
    <m/>
    <m/>
    <m/>
    <m/>
    <m/>
  </r>
  <r>
    <n v="378"/>
    <d v="2020-05-15T00:00:00"/>
    <s v="З.Энхболд"/>
    <x v="2"/>
    <x v="206"/>
    <d v="2020-05-29T00:00:00"/>
    <s v="Газрын үйл ажиллагааны эрсдлийн даатгалын үйлчилгээ үзүүлэх"/>
    <x v="2"/>
    <s v="МИАТ ТӨХК"/>
    <s v="ТӨБЗГ"/>
    <m/>
    <s v="2020.05.19"/>
    <s v="6-1/3408"/>
    <s v="Б.Түвшин"/>
    <m/>
    <m/>
    <m/>
    <m/>
    <m/>
    <m/>
    <m/>
    <m/>
    <m/>
  </r>
  <r>
    <n v="379"/>
    <d v="2020-05-15T00:00:00"/>
    <s v="З.Энхболд"/>
    <x v="1"/>
    <x v="218"/>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m/>
    <m/>
    <m/>
    <m/>
    <m/>
    <m/>
    <m/>
  </r>
  <r>
    <n v="380"/>
    <d v="2020-05-15T00:00:00"/>
    <s v="З.Энхболд"/>
    <x v="2"/>
    <x v="234"/>
    <d v="2020-05-29T00:00:00"/>
    <s v="Булган сумын овоотын давааны зам засвар"/>
    <x v="7"/>
    <s v="Баян-Өлгий аймгийн ОНӨГ"/>
    <s v="Баян-Өлгий ЗД"/>
    <m/>
    <s v="2020.06.08"/>
    <s v="6-1/3895"/>
    <s v="Б.Түвшин"/>
    <m/>
    <m/>
    <m/>
    <m/>
    <m/>
    <m/>
    <m/>
    <m/>
    <m/>
  </r>
  <r>
    <n v="381"/>
    <d v="2020-05-15T00:00:00"/>
    <s v="З.Энхболд"/>
    <x v="3"/>
    <x v="235"/>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m/>
    <m/>
    <m/>
    <m/>
    <m/>
    <m/>
    <m/>
  </r>
  <r>
    <n v="382"/>
    <d v="2020-05-15T00:00:00"/>
    <s v="З.Энхболд"/>
    <x v="4"/>
    <x v="236"/>
    <d v="2020-05-29T00:00:00"/>
    <s v="Насос нийлүүлэх"/>
    <x v="0"/>
    <s v="Орон сууц нийтийн аж ахуйн удирдах газар ОНӨААТҮГ"/>
    <s v="Нийслэл ЗД"/>
    <s v=" 6-1/3417"/>
    <s v="2020.05.28"/>
    <s v=" 6-1/3712"/>
    <s v="Г.Мөнхцэцэг"/>
    <s v="Өөрийн хөрөнгө "/>
    <n v="348782014"/>
    <m/>
    <m/>
    <m/>
    <m/>
    <m/>
    <m/>
    <m/>
  </r>
  <r>
    <n v="383"/>
    <d v="2020-05-15T00:00:00"/>
    <s v="З.Энхболд"/>
    <x v="1"/>
    <x v="237"/>
    <d v="2020-05-29T00:00:00"/>
    <s v="Автокран нийлүүлэгчийг сонгох"/>
    <x v="7"/>
    <s v="Эрдэнэт үйлдвэр ТӨҮГ"/>
    <s v="ТӨБЗГ"/>
    <m/>
    <s v="2020.05.19"/>
    <d v="3401-06-01T00:00:00"/>
    <s v="Ч.Баярмаа"/>
    <m/>
    <m/>
    <m/>
    <m/>
    <m/>
    <m/>
    <m/>
    <m/>
    <m/>
  </r>
  <r>
    <n v="384"/>
    <d v="2020-05-15T00:00:00"/>
    <s v="З.Энхболд"/>
    <x v="6"/>
    <x v="49"/>
    <d v="2020-05-29T00:00:00"/>
    <s v="Өвлийн дизель түлш"/>
    <x v="0"/>
    <s v="Эрдэнэт үйлдвэр ТӨҮГ"/>
    <s v="ТӨБЗГ"/>
    <d v="3397-06-01T00:00:00"/>
    <s v="2020.05.28"/>
    <d v="3700-06-01T00:00:00"/>
    <s v="Д.Номингэрэл"/>
    <s v="Өөрийн хөрөнгө"/>
    <n v="7613726400"/>
    <m/>
    <m/>
    <m/>
    <m/>
    <m/>
    <m/>
    <m/>
  </r>
  <r>
    <n v="385"/>
    <d v="2020-05-15T00:00:00"/>
    <s v="З.Энхболд"/>
    <x v="6"/>
    <x v="238"/>
    <d v="2020-05-29T00:00:00"/>
    <s v="Төмөр замын материал нийлүүлэхд"/>
    <x v="0"/>
    <s v="Эрдэнэт үйлдвэр ТӨҮГ"/>
    <s v="ТӨБЗГ"/>
    <d v="3398-06-01T00:00:00"/>
    <s v="2020.05.29"/>
    <d v="3736-06-01T00:00:00"/>
    <s v="Д.Номингэрэл"/>
    <s v="Өөрийн хөрөнгө"/>
    <n v="650000000"/>
    <m/>
    <m/>
    <m/>
    <m/>
    <m/>
    <m/>
    <m/>
  </r>
  <r>
    <n v="386"/>
    <d v="2020-05-15T00:00:00"/>
    <s v="З.Энхболд"/>
    <x v="4"/>
    <x v="239"/>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m/>
    <m/>
    <m/>
    <m/>
    <m/>
    <m/>
    <m/>
  </r>
  <r>
    <n v="387"/>
    <d v="2020-05-15T00:00:00"/>
    <s v="З.Энхболд"/>
    <x v="2"/>
    <x v="240"/>
    <d v="2020-05-29T00:00:00"/>
    <s v="Төмөр замын хориг хашаа материал худалдах авах"/>
    <x v="7"/>
    <s v="УБТЗ ХНН"/>
    <s v="ТӨБЗГ"/>
    <m/>
    <s v="2020.05.18"/>
    <n v="543269"/>
    <s v="Б.Түвшин"/>
    <m/>
    <m/>
    <m/>
    <m/>
    <m/>
    <m/>
    <m/>
    <m/>
    <m/>
  </r>
  <r>
    <n v="388"/>
    <d v="2020-05-15T00:00:00"/>
    <s v="З.Энхболд"/>
    <x v="1"/>
    <x v="241"/>
    <d v="2020-05-29T00:00:00"/>
    <s v="Замын-үүд боомтын шугам сүлжээ /Дорноговь, Замын-үүд/"/>
    <x v="0"/>
    <s v="Хөгжлийн хөтөч-дэд бүтэц"/>
    <s v="СС"/>
    <m/>
    <s v="2020.05.28"/>
    <d v="3705-06-01T00:00:00"/>
    <s v="Ч.Баярмаа"/>
    <m/>
    <m/>
    <m/>
    <m/>
    <m/>
    <m/>
    <m/>
    <m/>
    <m/>
  </r>
  <r>
    <n v="389"/>
    <d v="2020-05-15T00:00:00"/>
    <s v="З.Энхболд"/>
    <x v="3"/>
    <x v="242"/>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m/>
    <m/>
    <m/>
    <m/>
    <m/>
    <m/>
    <m/>
  </r>
  <r>
    <n v="390"/>
    <d v="2020-05-15T00:00:00"/>
    <s v="З.Энхболд"/>
    <x v="6"/>
    <x v="243"/>
    <d v="2020-05-29T00:00:00"/>
    <s v="Сумдад бэлчээрийн худаг 13 суманд гаргах "/>
    <x v="0"/>
    <s v="Төв аймгийн ОНӨГ"/>
    <s v="Төв ЗД"/>
    <d v="3413-06-01T00:00:00"/>
    <s v="2020.05.28"/>
    <d v="3675-06-01T00:00:00"/>
    <s v="Д.Номингэрэл"/>
    <s v="ОНХС"/>
    <n v="156000000"/>
    <m/>
    <m/>
    <m/>
    <m/>
    <m/>
    <m/>
    <m/>
  </r>
  <r>
    <n v="391"/>
    <d v="2020-05-15T00:00:00"/>
    <s v="З.Энхболд"/>
    <x v="6"/>
    <x v="243"/>
    <d v="2020-05-29T00:00:00"/>
    <s v="26 суманд бэлчээрийн худаг шинээр гаргах"/>
    <x v="0"/>
    <s v="Төв аймгийн ОНӨГ"/>
    <s v="Төв ЗД"/>
    <d v="3399-06-01T00:00:00"/>
    <s v="2020.05.28"/>
    <d v="3684-06-01T00:00:00"/>
    <s v="Д.Номингэрэл"/>
    <s v="ОНХС"/>
    <n v="108000000"/>
    <m/>
    <m/>
    <m/>
    <m/>
    <m/>
    <m/>
    <m/>
  </r>
  <r>
    <n v="392"/>
    <d v="2020-05-18T00:00:00"/>
    <s v="З.Энхболд"/>
    <x v="3"/>
    <x v="93"/>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m/>
    <m/>
    <m/>
    <m/>
    <m/>
    <m/>
    <m/>
  </r>
  <r>
    <n v="393"/>
    <d v="2020-05-18T00:00:00"/>
    <s v="З.Энхболд"/>
    <x v="3"/>
    <x v="85"/>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m/>
    <m/>
    <m/>
    <m/>
    <m/>
    <m/>
    <m/>
  </r>
  <r>
    <n v="394"/>
    <d v="2020-05-18T00:00:00"/>
    <s v="З.Энхболд"/>
    <x v="2"/>
    <x v="244"/>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m/>
    <m/>
    <m/>
    <m/>
    <m/>
    <m/>
    <m/>
  </r>
  <r>
    <n v="395"/>
    <d v="2020-05-18T00:00:00"/>
    <s v="З.Энхболд"/>
    <x v="2"/>
    <x v="244"/>
    <d v="2020-06-01T00:00:00"/>
    <s v="Тоосон системийн сэлбэг материал"/>
    <x v="0"/>
    <s v="Дулааны IV цахилгаан станц ТӨХК"/>
    <s v="ЭХС"/>
    <m/>
    <s v="2020.06.02"/>
    <s v="6-1/3778"/>
    <s v="Б.Түвшин"/>
    <s v="Өөрийн хөрөнгө"/>
    <n v="97212688"/>
    <m/>
    <m/>
    <m/>
    <m/>
    <m/>
    <m/>
    <m/>
  </r>
  <r>
    <n v="396"/>
    <d v="2020-05-18T00:00:00"/>
    <s v="З.Энхболд"/>
    <x v="2"/>
    <x v="245"/>
    <d v="2020-06-01T00:00:00"/>
    <s v="Нормын хувцас, зөөлөн эдлэл бэлтгэн нийлүүлэх"/>
    <x v="1"/>
    <s v="Баянхонгор аймгийн нэгдсэн эмнэлэг"/>
    <s v="ЭМС"/>
    <m/>
    <s v="2020.06.02"/>
    <s v="6-1/3776"/>
    <s v="Б.Түвшин"/>
    <s v="Улсын төсөв"/>
    <s v="28,820,000 "/>
    <m/>
    <m/>
    <m/>
    <m/>
    <m/>
    <m/>
    <m/>
  </r>
  <r>
    <n v="397"/>
    <d v="2020-05-18T00:00:00"/>
    <s v="З.Энхболд"/>
    <x v="1"/>
    <x v="246"/>
    <d v="2020-06-01T00:00:00"/>
    <s v="Хор саармагжуулах бүтээгдэхүүн нийлүүлэх /Шивээ овоо/"/>
    <x v="2"/>
    <s v="Шивээ овоо ХК"/>
    <s v="ТӨБЗГ"/>
    <m/>
    <s v="2020.05.20"/>
    <d v="3440-06-01T00:00:00"/>
    <s v="Ч.Баярмаа"/>
    <m/>
    <m/>
    <m/>
    <m/>
    <m/>
    <m/>
    <m/>
    <m/>
    <m/>
  </r>
  <r>
    <n v="398"/>
    <d v="2020-05-18T00:00:00"/>
    <s v="З.Энхболд"/>
    <x v="2"/>
    <x v="97"/>
    <d v="2020-06-01T00:00:00"/>
    <s v="12 дугаар хооронд цэцэрлэг барих"/>
    <x v="0"/>
    <s v="Сүхбаатар дүүргийн ЗДТГ"/>
    <s v="Нийслэл ЗД"/>
    <m/>
    <s v="2020.05.28"/>
    <s v="6-1/3719"/>
    <s v="Б.Түвшин"/>
    <s v="Орон нутгийн төсөв"/>
    <n v="1900000000"/>
    <m/>
    <m/>
    <m/>
    <m/>
    <m/>
    <m/>
    <m/>
  </r>
  <r>
    <n v="399"/>
    <d v="2020-05-18T00:00:00"/>
    <s v="З.Энхболд"/>
    <x v="3"/>
    <x v="247"/>
    <d v="2020-06-02T00:00:00"/>
    <s v="Машины хяналтын камер, тоног төхөөрөмж"/>
    <x v="0"/>
    <s v="Төрийн банк"/>
    <s v="СС"/>
    <s v="6-1/3427"/>
    <s v="2020.06.02"/>
    <d v="3780-06-01T00:00:00"/>
    <s v="Д.Отгонсүрэн"/>
    <s v="Өөрийн хөрөнгө"/>
    <n v="106000000"/>
    <m/>
    <m/>
    <m/>
    <m/>
    <m/>
    <m/>
    <m/>
  </r>
  <r>
    <n v="400"/>
    <d v="2020-05-18T00:00:00"/>
    <s v="З.Энхболд"/>
    <x v="4"/>
    <x v="66"/>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m/>
    <m/>
    <m/>
    <m/>
    <m/>
    <m/>
    <m/>
  </r>
  <r>
    <n v="401"/>
    <d v="2020-05-18T00:00:00"/>
    <s v="З.Энхболд"/>
    <x v="2"/>
    <x v="248"/>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m/>
    <m/>
    <m/>
    <m/>
    <m/>
    <m/>
    <m/>
  </r>
  <r>
    <n v="402"/>
    <d v="2020-05-18T00:00:00"/>
    <s v="З.Энхболд"/>
    <x v="6"/>
    <x v="249"/>
    <d v="2020-06-01T00:00:00"/>
    <s v="Катерингийн үйлчилгээ"/>
    <x v="0"/>
    <s v="Эрдэнэс тавантолгой ХК"/>
    <s v="УУХҮС"/>
    <d v="3423-06-01T00:00:00"/>
    <s v="2020.06.02"/>
    <d v="3787-06-01T00:00:00"/>
    <s v="Д.Номингэрэл"/>
    <s v="Өөрийн хөрөнгө"/>
    <n v="17014616560"/>
    <m/>
    <m/>
    <m/>
    <m/>
    <m/>
    <m/>
    <m/>
  </r>
  <r>
    <n v="403"/>
    <d v="2020-05-18T00:00:00"/>
    <s v="З.Энхболд"/>
    <x v="4"/>
    <x v="250"/>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m/>
    <m/>
    <m/>
    <m/>
    <m/>
    <m/>
    <m/>
  </r>
  <r>
    <n v="404"/>
    <d v="2020-05-18T00:00:00"/>
    <s v="З.Энхболд"/>
    <x v="1"/>
    <x v="251"/>
    <d v="2020-06-01T00:00:00"/>
    <s v="Автокран нийлүүлэгчийг сонгох"/>
    <x v="1"/>
    <s v="Эрдэнэт үйлдвэр тӨҮГ"/>
    <s v="ТӨБЗГ"/>
    <m/>
    <s v="2020.06.02"/>
    <d v="3775-06-01T00:00:00"/>
    <s v="Ч.Баярмаа"/>
    <m/>
    <m/>
    <m/>
    <m/>
    <m/>
    <m/>
    <m/>
    <m/>
    <m/>
  </r>
  <r>
    <n v="405"/>
    <d v="2020-05-18T00:00:00"/>
    <s v="З.Энхболд"/>
    <x v="6"/>
    <x v="126"/>
    <d v="2020-06-01T00:00:00"/>
    <s v="Автомашин "/>
    <x v="1"/>
    <s v="Эрдэнэт үйлдвэр ТӨҮГ"/>
    <s v="ТӨБЗГ"/>
    <d v="3424-06-01T00:00:00"/>
    <s v="2020.05.29"/>
    <d v="3731-06-01T00:00:00"/>
    <s v="Д.Номингэрэл"/>
    <s v="Өөрийн хөрөнгө"/>
    <n v="2893100000"/>
    <m/>
    <m/>
    <m/>
    <m/>
    <m/>
    <m/>
    <m/>
  </r>
  <r>
    <n v="406"/>
    <d v="2020-05-18T00:00:00"/>
    <s v="З.Энхболд"/>
    <x v="2"/>
    <x v="248"/>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m/>
    <m/>
    <m/>
    <m/>
    <m/>
    <m/>
    <m/>
  </r>
  <r>
    <n v="407"/>
    <d v="2020-05-19T00:00:00"/>
    <s v="З.Энхболд"/>
    <x v="1"/>
    <x v="252"/>
    <d v="2020-06-02T00:00:00"/>
    <s v="Эрүүл мэндийн салбарт тоног төхөөрөмж /Улсын хэмжээнд/"/>
    <x v="0"/>
    <s v="ТХААГ"/>
    <s v="ЕС"/>
    <m/>
    <s v="2020.06.02"/>
    <d v="3785-06-01T00:00:00"/>
    <s v="Ч.Баярмаа"/>
    <m/>
    <m/>
    <m/>
    <m/>
    <m/>
    <m/>
    <m/>
    <m/>
    <m/>
  </r>
  <r>
    <n v="408"/>
    <d v="2020-05-19T00:00:00"/>
    <s v="З.Энхболд"/>
    <x v="3"/>
    <x v="122"/>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m/>
    <m/>
    <m/>
    <m/>
    <m/>
    <m/>
    <m/>
  </r>
  <r>
    <n v="409"/>
    <d v="2020-05-19T00:00:00"/>
    <s v="Ц.Батзул"/>
    <x v="6"/>
    <x v="253"/>
    <d v="2020-06-02T00:00:00"/>
    <s v="Катерингийн үйлчилгээ"/>
    <x v="0"/>
    <s v="Эрдэнэс тавантолгой ХК"/>
    <s v="УУХҮС"/>
    <d v="3501-06-01T00:00:00"/>
    <s v="2020.06.02"/>
    <d v="3787-06-01T00:00:00"/>
    <s v="Д.Номингэрэл"/>
    <s v="Өөрийн хөрөнгө"/>
    <n v="17014616560"/>
    <m/>
    <m/>
    <m/>
    <m/>
    <m/>
    <m/>
    <m/>
  </r>
  <r>
    <n v="410"/>
    <d v="2020-05-19T00:00:00"/>
    <s v="Ц.Батзул"/>
    <x v="2"/>
    <x v="38"/>
    <d v="2020-06-02T00:00:00"/>
    <s v="Тоног төхөөрөмж, тавилга худалдан авах"/>
    <x v="0"/>
    <s v="Арьс өвчлөлийн судлалын төв ХХК"/>
    <s v="ЭМС"/>
    <m/>
    <s v="2020.06.02"/>
    <s v="6-1/3789"/>
    <s v="Б.Түвшин"/>
    <s v="Улсын төсөв"/>
    <n v="176280000"/>
    <m/>
    <m/>
    <m/>
    <m/>
    <m/>
    <m/>
    <m/>
  </r>
  <r>
    <n v="411"/>
    <d v="2020-05-20T00:00:00"/>
    <s v="Ц.Батзул"/>
    <x v="4"/>
    <x v="254"/>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m/>
    <m/>
    <m/>
    <m/>
    <m/>
    <m/>
    <m/>
  </r>
  <r>
    <n v="412"/>
    <d v="2020-05-20T00:00:00"/>
    <s v="Ц.Батзул"/>
    <x v="1"/>
    <x v="103"/>
    <d v="2020-06-03T00:00:00"/>
    <s v="Хог тээврийн машин /Улаанбаатар, Баянзүрх дүүрэг, 8, 10, 20, 23, 28 дугаар хороо/"/>
    <x v="0"/>
    <s v="НХААГ"/>
    <s v="Нийслэл ЗД"/>
    <m/>
    <s v="2020.06.02"/>
    <d v="3786-06-01T00:00:00"/>
    <s v="Ч.Баярмаа"/>
    <s v="Өөрийн хөрөнгө "/>
    <m/>
    <m/>
    <m/>
    <m/>
    <m/>
    <m/>
    <m/>
    <m/>
  </r>
  <r>
    <n v="413"/>
    <d v="2020-05-20T00:00:00"/>
    <s v="Ц.Батзул"/>
    <x v="2"/>
    <x v="255"/>
    <d v="2020-06-03T00:00:00"/>
    <s v="Ерөнхий боловсролын сургуульд хөгжмийн зэмсэг, хөгжмийн кабенэд тоног, төхөөрөмж нийлүүлэх"/>
    <x v="7"/>
    <s v="БСШУСЯ"/>
    <s v="БСШУСС"/>
    <m/>
    <s v="2020.05.22"/>
    <s v="6-1/3521"/>
    <s v="Б.Түвшин"/>
    <m/>
    <m/>
    <m/>
    <m/>
    <m/>
    <m/>
    <m/>
    <m/>
    <m/>
  </r>
  <r>
    <n v="414"/>
    <d v="2020-05-20T00:00:00"/>
    <s v="Ц.Батзул"/>
    <x v="3"/>
    <x v="155"/>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m/>
    <m/>
    <m/>
    <m/>
    <m/>
    <m/>
    <m/>
  </r>
  <r>
    <n v="415"/>
    <d v="2020-05-20T00:00:00"/>
    <s v="Ц.Батзул"/>
    <x v="3"/>
    <x v="256"/>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m/>
    <m/>
    <m/>
    <m/>
    <m/>
    <m/>
    <m/>
  </r>
  <r>
    <n v="416"/>
    <d v="2020-05-21T00:00:00"/>
    <s v="Ц.Батзул"/>
    <x v="2"/>
    <x v="257"/>
    <d v="2020-06-04T00:00:00"/>
    <s v="Эм, эмнэлгийн хэрэгсэл"/>
    <x v="0"/>
    <s v="Нийслэлийн шүд эрүү нүүрний төв"/>
    <s v="Нийслэл ЗД"/>
    <m/>
    <s v="2020.06.04"/>
    <s v="6-1/3858"/>
    <s v="Б.Түвшин"/>
    <s v="Улсын төсөв"/>
    <s v="483,336,300 "/>
    <m/>
    <m/>
    <m/>
    <m/>
    <m/>
    <m/>
    <m/>
  </r>
  <r>
    <n v="417"/>
    <d v="2020-05-21T00:00:00"/>
    <s v="Ц.Батзул"/>
    <x v="3"/>
    <x v="258"/>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m/>
    <m/>
    <m/>
    <m/>
    <m/>
    <m/>
    <m/>
  </r>
  <r>
    <n v="418"/>
    <d v="2020-05-21T00:00:00"/>
    <s v="Ц.Батзул"/>
    <x v="1"/>
    <x v="259"/>
    <d v="2020-06-04T00:00:00"/>
    <s v="Автосамосвал 50-70 тн нийлүүлэх"/>
    <x v="1"/>
    <s v="Монголросцветмет ТӨҮГ"/>
    <s v="ТӨБЗГ"/>
    <m/>
    <s v="2020.06.04"/>
    <d v="3819-06-01T00:00:00"/>
    <s v="Ч.Баярмаа"/>
    <m/>
    <m/>
    <m/>
    <m/>
    <m/>
    <m/>
    <m/>
    <m/>
    <m/>
  </r>
  <r>
    <n v="419"/>
    <d v="2020-05-21T00:00:00"/>
    <s v="Ц.Батзул"/>
    <x v="6"/>
    <x v="260"/>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m/>
    <m/>
    <m/>
    <m/>
    <m/>
    <m/>
    <m/>
  </r>
  <r>
    <n v="420"/>
    <d v="2020-05-21T00:00:00"/>
    <s v="Ц.Батзул"/>
    <x v="6"/>
    <x v="19"/>
    <d v="2020-06-04T00:00:00"/>
    <s v="Токарын суурь машин"/>
    <x v="0"/>
    <s v="Дулааны IV дүгээр цахилгаан станц ТӨХК"/>
    <s v="ЭХС"/>
    <d v="3522-06-01T00:00:00"/>
    <s v="2020.06.04"/>
    <d v="3845-06-01T00:00:00"/>
    <s v="Д.Номингэрэл"/>
    <s v="Өөрийн хөрөнгө"/>
    <n v="160000000"/>
    <m/>
    <m/>
    <m/>
    <m/>
    <m/>
    <m/>
    <m/>
  </r>
  <r>
    <n v="421"/>
    <d v="2020-05-21T00:00:00"/>
    <s v="Ц.Батзул"/>
    <x v="4"/>
    <x v="19"/>
    <d v="2020-06-04T00:00:00"/>
    <s v="Засварын газрын иж бүрдэл багаж хэрэгсэл"/>
    <x v="0"/>
    <s v="Монголросцветмет ТӨҮГ"/>
    <s v="ТӨБЗГ"/>
    <s v=" 6-1/3559"/>
    <s v=" 2020.06.04"/>
    <d v="3802-06-01T00:00:00"/>
    <s v="Г.Мөнхцэцэг"/>
    <s v="Өөрийн хөрөнгө"/>
    <n v="68000000"/>
    <m/>
    <m/>
    <m/>
    <m/>
    <m/>
    <m/>
    <m/>
  </r>
  <r>
    <n v="422"/>
    <d v="2020-05-21T00:00:00"/>
    <s v="Ц.Батзул"/>
    <x v="2"/>
    <x v="159"/>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m/>
    <m/>
    <m/>
    <m/>
    <m/>
    <m/>
    <m/>
  </r>
  <r>
    <n v="423"/>
    <d v="2020-05-21T00:00:00"/>
    <s v="Ц.Батзул"/>
    <x v="2"/>
    <x v="261"/>
    <d v="2020-06-04T00:00:00"/>
    <s v="ХШУИС-ийн урсгал засвар"/>
    <x v="0"/>
    <s v="МУИС"/>
    <s v="БСШУСС"/>
    <m/>
    <s v="2020.06.04"/>
    <s v="6-1/3859"/>
    <s v="Б.Түвшин"/>
    <s v="Өөрийн хөрөнгө"/>
    <s v="79,200,000 "/>
    <m/>
    <m/>
    <m/>
    <m/>
    <m/>
    <m/>
    <m/>
  </r>
  <r>
    <n v="424"/>
    <d v="2020-05-22T00:00:00"/>
    <s v="Ц.Батзул"/>
    <x v="4"/>
    <x v="262"/>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m/>
    <m/>
    <m/>
    <m/>
    <m/>
    <m/>
    <m/>
  </r>
  <r>
    <n v="425"/>
    <d v="2020-05-22T00:00:00"/>
    <s v="Ц.Батзул"/>
    <x v="2"/>
    <x v="237"/>
    <d v="2020-06-05T00:00:00"/>
    <s v="Булинга хоолой ф-1200 450п.м /чулуун доторлогоотой/"/>
    <x v="0"/>
    <s v="Эрдэнэт үйлдвэр ТӨҮГ"/>
    <s v="ТӨБЗГ"/>
    <m/>
    <s v="2020.06.08"/>
    <s v="6-1/3908"/>
    <s v="Б.Түвшин"/>
    <s v="Өөрийн хөрөнгө"/>
    <n v="2733750000"/>
    <m/>
    <m/>
    <m/>
    <m/>
    <m/>
    <m/>
    <m/>
  </r>
  <r>
    <n v="426"/>
    <d v="2020-05-22T00:00:00"/>
    <s v="Ц.Батзул"/>
    <x v="2"/>
    <x v="237"/>
    <d v="2020-06-05T00:00:00"/>
    <s v="Булинга хоолой ф-1200 200п.м /рези доторлогоотой/"/>
    <x v="0"/>
    <s v="Эрдэнэт үйлдвэр ТӨҮГ"/>
    <s v="ТӨБЗГ"/>
    <m/>
    <s v="2020.06.08"/>
    <s v="6-1/3908"/>
    <s v="Б.Түвшин"/>
    <s v="Өөрийн хөрөнгө"/>
    <n v="1620000000"/>
    <m/>
    <m/>
    <m/>
    <m/>
    <m/>
    <m/>
    <m/>
  </r>
  <r>
    <n v="427"/>
    <d v="2020-05-22T00:00:00"/>
    <s v="Ц.Батзул"/>
    <x v="2"/>
    <x v="237"/>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m/>
    <m/>
    <m/>
    <m/>
    <m/>
    <m/>
    <m/>
  </r>
  <r>
    <n v="428"/>
    <d v="2020-05-22T00:00:00"/>
    <s v="Ц.Батзул"/>
    <x v="1"/>
    <x v="263"/>
    <d v="2020-06-05T00:00:00"/>
    <s v="Аймгийн ЗДТГ-ын байрны дээврийн засварын ажил"/>
    <x v="0"/>
    <s v="Өвөрхангай аймгйин ЗДТГ"/>
    <s v="Өвөрхангай ЗД"/>
    <m/>
    <s v="2020.06.02"/>
    <d v="3774-06-01T00:00:00"/>
    <s v="Ч.Баярмаа"/>
    <m/>
    <m/>
    <m/>
    <m/>
    <m/>
    <m/>
    <m/>
    <m/>
    <m/>
  </r>
  <r>
    <n v="429"/>
    <d v="2020-05-22T00:00:00"/>
    <s v="Ц.Батзул"/>
    <x v="6"/>
    <x v="264"/>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m/>
    <m/>
    <m/>
    <m/>
    <m/>
    <m/>
    <m/>
  </r>
  <r>
    <n v="430"/>
    <d v="2020-05-22T00:00:00"/>
    <s v="Ц.Батзул"/>
    <x v="3"/>
    <x v="76"/>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m/>
    <m/>
    <m/>
    <m/>
    <m/>
    <m/>
    <m/>
  </r>
  <r>
    <n v="431"/>
    <d v="2020-05-22T00:00:00"/>
    <s v="Ц.Батзул"/>
    <x v="3"/>
    <x v="188"/>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m/>
    <m/>
    <m/>
    <m/>
    <m/>
    <m/>
    <m/>
  </r>
  <r>
    <n v="432"/>
    <d v="2020-05-22T00:00:00"/>
    <s v="Ц.Батзул"/>
    <x v="4"/>
    <x v="147"/>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m/>
    <m/>
    <m/>
    <m/>
    <m/>
    <m/>
    <m/>
  </r>
  <r>
    <n v="433"/>
    <d v="2020-05-22T00:00:00"/>
    <s v="Ц.Батзул"/>
    <x v="6"/>
    <x v="122"/>
    <d v="2020-06-05T00:00:00"/>
    <s v="ЗДТГ-ын барилга шинээр барих /Бүрэн сум/"/>
    <x v="5"/>
    <s v="Төв аймгийн ОНӨГ"/>
    <s v="Төв Зд"/>
    <d v="3622-06-01T00:00:00"/>
    <s v="2020.06.08"/>
    <d v="3878-06-01T00:00:00"/>
    <s v="Д.Номингэрэл"/>
    <s v="Орон нутгийн төсөв"/>
    <n v="970000000"/>
    <m/>
    <m/>
    <m/>
    <m/>
    <m/>
    <m/>
    <m/>
  </r>
  <r>
    <n v="434"/>
    <d v="2020-05-22T00:00:00"/>
    <s v="Ц.Батзул"/>
    <x v="1"/>
    <x v="265"/>
    <d v="2020-06-05T00:00:00"/>
    <s v="Өндөр өртөгтэй тусламж үйлилгээнд хэрэглэгдэх мэталл эдлэл, протез, эмнэлгийн хэрэгсэл "/>
    <x v="1"/>
    <s v="ГССҮТ"/>
    <s v="ЭМС"/>
    <m/>
    <s v="2020.06.08"/>
    <d v="3865-06-01T00:00:00"/>
    <s v="Ч.Баярмаа"/>
    <m/>
    <m/>
    <m/>
    <m/>
    <m/>
    <m/>
    <m/>
    <m/>
    <m/>
  </r>
  <r>
    <n v="435"/>
    <d v="2020-05-25T00:00:00"/>
    <s v="Ц.Батзул"/>
    <x v="4"/>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m/>
    <m/>
    <m/>
    <m/>
    <m/>
    <m/>
    <m/>
  </r>
  <r>
    <n v="436"/>
    <d v="2020-05-22T00:00:00"/>
    <s v="Ц.Батзул"/>
    <x v="2"/>
    <x v="205"/>
    <d v="2020-06-05T00:00:00"/>
    <s v="Хагалгааны 4-р давхарын засварын ажил"/>
    <x v="0"/>
    <s v="Улсын нэгдүгээр төв эмнэлэг"/>
    <s v="ЭМС"/>
    <m/>
    <s v="2020.06.08"/>
    <s v="6-1/3890"/>
    <s v="Б.Түвшин"/>
    <s v="Улсын төсөв"/>
    <s v="1,200,000,000 "/>
    <m/>
    <m/>
    <m/>
    <m/>
    <m/>
    <m/>
    <m/>
  </r>
  <r>
    <n v="437"/>
    <d v="2020-05-22T00:00:00"/>
    <s v="Ц.Батзул"/>
    <x v="1"/>
    <x v="267"/>
    <d v="2020-06-05T00:00:00"/>
    <s v="Шинэ хороо төсөл"/>
    <x v="4"/>
    <s v="БХБЯ"/>
    <s v="БХБС"/>
    <m/>
    <s v="2020.06.04"/>
    <d v="3819-06-01T00:00:00"/>
    <s v="Ч.Баярмаа"/>
    <m/>
    <m/>
    <m/>
    <m/>
    <m/>
    <m/>
    <m/>
    <m/>
    <m/>
  </r>
  <r>
    <n v="438"/>
    <d v="2020-05-22T00:00:00"/>
    <s v="Ц.Батзул"/>
    <x v="6"/>
    <x v="268"/>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m/>
    <m/>
    <m/>
    <m/>
    <m/>
    <m/>
    <m/>
  </r>
  <r>
    <n v="439"/>
    <d v="2020-05-22T00:00:00"/>
    <s v="Ц.Батзул"/>
    <x v="4"/>
    <x v="269"/>
    <d v="2020-06-08T00:00:00"/>
    <s v="Геологийн судалгааны ажил"/>
    <x v="0"/>
    <s v="УУХҮЯ"/>
    <s v="УУХҮС"/>
    <s v=" 6-1/3629"/>
    <s v=" 2020.06.08"/>
    <s v=" 6-1/3913"/>
    <s v="Г.Мөнхцэцэг"/>
    <s v="Улсын төсөв "/>
    <n v="925514700"/>
    <s v="тийм"/>
    <m/>
    <m/>
    <m/>
    <m/>
    <m/>
    <m/>
  </r>
  <r>
    <n v="440"/>
    <d v="2020-05-25T00:00:00"/>
    <s v="Ц.Батзул"/>
    <x v="1"/>
    <x v="270"/>
    <d v="2020-06-08T00:00:00"/>
    <s v="Цахилгааны бусад материал нийлүүлэх"/>
    <x v="0"/>
    <s v="Дулааны IV цахилгаан станц ТӨХК"/>
    <s v="ЭХС"/>
    <m/>
    <s v="2020.06.08"/>
    <d v="3885-06-01T00:00:00"/>
    <s v="Ч.Баярмаа"/>
    <m/>
    <m/>
    <m/>
    <m/>
    <m/>
    <m/>
    <m/>
    <m/>
    <m/>
  </r>
  <r>
    <n v="441"/>
    <d v="2020-05-25T00:00:00"/>
    <s v="Ц.Батзул"/>
    <x v="3"/>
    <x v="271"/>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m/>
    <m/>
    <m/>
    <m/>
    <m/>
    <m/>
    <m/>
  </r>
  <r>
    <n v="442"/>
    <d v="2020-05-25T00:00:00"/>
    <s v="Ц.Батзул"/>
    <x v="2"/>
    <x v="272"/>
    <d v="2020-06-08T00:00:00"/>
    <s v="Сургуулийн барилга, 1500 суудал /Хэнтий, Хэрлэн сум/"/>
    <x v="2"/>
    <s v="Хэнтий аймгийн ОНӨГ"/>
    <s v="БСШУСС"/>
    <m/>
    <s v="2020.06.10"/>
    <s v="6-1/4021"/>
    <s v="Б.Түвшин"/>
    <m/>
    <m/>
    <m/>
    <m/>
    <m/>
    <m/>
    <m/>
    <m/>
    <m/>
  </r>
  <r>
    <n v="443"/>
    <d v="2020-05-25T00:00:00"/>
    <s v="Ц.Батзул"/>
    <x v="4"/>
    <x v="273"/>
    <d v="2020-06-08T00:00:00"/>
    <s v="ХШУИС-ийн тавилга, эд хогшил нийлүүлэх"/>
    <x v="0"/>
    <s v="МУИС"/>
    <s v="БСШУСС"/>
    <s v=" 6-1/3627"/>
    <s v=" 2020.06.08"/>
    <s v=" 6-1/3907"/>
    <s v="Г.Мөнхцэцэг"/>
    <s v="Өөрийн хөрөнгө "/>
    <n v="39400000"/>
    <m/>
    <m/>
    <m/>
    <m/>
    <m/>
    <m/>
    <m/>
  </r>
  <r>
    <n v="444"/>
    <d v="2020-05-25T00:00:00"/>
    <s v="Ц.Батзул"/>
    <x v="6"/>
    <x v="274"/>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m/>
    <m/>
    <m/>
    <m/>
    <m/>
    <m/>
    <m/>
  </r>
  <r>
    <n v="445"/>
    <d v="2020-05-25T00:00:00"/>
    <s v="Ц.Батзул"/>
    <x v="2"/>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m/>
    <m/>
    <m/>
    <m/>
    <m/>
    <m/>
    <m/>
  </r>
  <r>
    <n v="446"/>
    <d v="2020-05-25T00:00:00"/>
    <s v="Ц.Батзул"/>
    <x v="2"/>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m/>
    <m/>
    <m/>
    <m/>
    <m/>
    <m/>
    <m/>
  </r>
  <r>
    <n v="447"/>
    <d v="2020-05-25T00:00:00"/>
    <s v="Ц.Батзул"/>
    <x v="1"/>
    <x v="275"/>
    <d v="2020-06-08T00:00:00"/>
    <s v="Ногоон байгууламжийн хашлагын шон, трос нийлүүлэх"/>
    <x v="0"/>
    <s v="Хот тохижилтын газар ОНӨААТҮГ"/>
    <s v="Нийслэл ЗД"/>
    <m/>
    <s v="2020.06.08"/>
    <d v="3866-06-01T00:00:00"/>
    <s v="Ч.Баярмаа"/>
    <m/>
    <m/>
    <m/>
    <m/>
    <m/>
    <m/>
    <m/>
    <m/>
    <m/>
  </r>
  <r>
    <n v="448"/>
    <d v="2020-05-25T00:00:00"/>
    <s v="Ц.Батзул"/>
    <x v="2"/>
    <x v="73"/>
    <d v="2020-06-08T00:00:00"/>
    <s v="Сургуулийн барилга, 1500 суудал /Хэнтий, Хэрлэн сум/"/>
    <x v="2"/>
    <s v="Хэнтий аймгийн ОНӨГ"/>
    <s v="БСШУСС"/>
    <m/>
    <s v="2020.06.10"/>
    <s v="6-1/4021"/>
    <s v="Б.Түвшин"/>
    <s v="Хөрөнгө оруулалт"/>
    <m/>
    <m/>
    <m/>
    <m/>
    <m/>
    <m/>
    <m/>
    <m/>
  </r>
  <r>
    <n v="449"/>
    <d v="2020-05-25T00:00:00"/>
    <s v="Ц.Батзул"/>
    <x v="4"/>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s v="тийм"/>
    <m/>
    <m/>
    <m/>
    <m/>
    <m/>
    <m/>
  </r>
  <r>
    <n v="450"/>
    <d v="2020-05-25T00:00:00"/>
    <s v="Ц.Батзул"/>
    <x v="3"/>
    <x v="276"/>
    <d v="2020-06-08T00:00:00"/>
    <s v="Программ хангамж нийлүүлэх багц 2, 3"/>
    <x v="0"/>
    <s v="Авто тээврийн үндэсний төв"/>
    <s v="ЗТХС"/>
    <s v="6-1/3425"/>
    <s v="2020.06.08"/>
    <s v="6-1/3925"/>
    <s v="Д.Отгонсүрэн"/>
    <s v="Өөрийн хөрөнгө"/>
    <n v="130000000"/>
    <m/>
    <m/>
    <m/>
    <m/>
    <m/>
    <m/>
    <m/>
  </r>
  <r>
    <n v="451"/>
    <d v="2020-05-26T00:00:00"/>
    <s v="Ц.Батзул"/>
    <x v="6"/>
    <x v="67"/>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m/>
    <m/>
    <m/>
    <m/>
    <m/>
    <m/>
    <m/>
  </r>
  <r>
    <n v="452"/>
    <d v="2020-05-26T00:00:00"/>
    <s v="Ц.Батзул"/>
    <x v="4"/>
    <x v="277"/>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m/>
    <m/>
    <m/>
    <m/>
    <m/>
    <m/>
    <m/>
  </r>
  <r>
    <n v="453"/>
    <d v="2020-05-26T00:00:00"/>
    <s v="Ц.Батзул"/>
    <x v="2"/>
    <x v="85"/>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m/>
    <m/>
    <m/>
    <m/>
    <m/>
    <m/>
    <m/>
  </r>
  <r>
    <n v="454"/>
    <d v="2020-05-26T00:00:00"/>
    <s v="Ц.Батзул"/>
    <x v="1"/>
    <x v="278"/>
    <d v="2020-06-09T00:00:00"/>
    <s v="Иж бүрдмэл дэд станц КТП-19,23 MNS 6/0.4kV 2500kVA"/>
    <x v="0"/>
    <s v="Эрдэнэт үйлдвэр ТӨҮГ"/>
    <s v="ТӨБЗГ"/>
    <m/>
    <s v="2020.06.09"/>
    <s v="6-1/3976"/>
    <s v="Ч.Баярмаа"/>
    <m/>
    <m/>
    <m/>
    <m/>
    <m/>
    <m/>
    <m/>
    <m/>
    <m/>
  </r>
  <r>
    <n v="455"/>
    <d v="2020-05-26T00:00:00"/>
    <s v="Ц.Батзул"/>
    <x v="2"/>
    <x v="279"/>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m/>
    <m/>
    <m/>
    <m/>
    <m/>
    <m/>
    <m/>
  </r>
  <r>
    <n v="456"/>
    <d v="2020-05-26T00:00:00"/>
    <s v="Ц.Батзул"/>
    <x v="4"/>
    <x v="86"/>
    <d v="2020-06-09T00:00:00"/>
    <s v="Эмнэлгийн хэрэгсэл нийлүүлэх багц 24"/>
    <x v="2"/>
    <s v="Цус сэлбэлт судлалын үндэсний төв "/>
    <s v="ЭМС"/>
    <s v=" -"/>
    <s v="2020.05.28"/>
    <s v=" 6-1/3711"/>
    <s v="Г.Мөнхцэцэг"/>
    <m/>
    <m/>
    <m/>
    <m/>
    <m/>
    <m/>
    <m/>
    <m/>
    <m/>
  </r>
  <r>
    <n v="457"/>
    <d v="2020-05-26T00:00:00"/>
    <s v="Ц.Батзул"/>
    <x v="1"/>
    <x v="280"/>
    <d v="2020-06-09T00:00:00"/>
    <s v="Орхон аймаг дахь орон сууцны0 1 А хорооллын дэд бүтэц барих ажил"/>
    <x v="3"/>
    <s v="Орхон аймгийн ОНӨГ"/>
    <s v="Орхон Зд"/>
    <m/>
    <s v="2020.06.09"/>
    <d v="3963-06-01T00:00:00"/>
    <s v="Ч.Баярмаа"/>
    <m/>
    <m/>
    <m/>
    <m/>
    <m/>
    <m/>
    <m/>
    <m/>
    <m/>
  </r>
  <r>
    <n v="458"/>
    <d v="2020-05-27T00:00:00"/>
    <s v="Ц.Батзул"/>
    <x v="1"/>
    <x v="97"/>
    <d v="2020-06-10T00:00:00"/>
    <s v="Цэцэрлэгийн барилга, 100 ор /Дархан-Уул, Дархан сум, Өргөө баг/"/>
    <x v="0"/>
    <s v="Дархан-Уул аймгийн ОНӨГ"/>
    <s v="Дархан-Уул ЗД"/>
    <m/>
    <s v="2020.06.10"/>
    <d v="3995-06-01T00:00:00"/>
    <s v="Ч.Баярмаа"/>
    <m/>
    <m/>
    <m/>
    <m/>
    <m/>
    <m/>
    <m/>
    <m/>
    <m/>
  </r>
  <r>
    <n v="459"/>
    <d v="2020-05-27T00:00:00"/>
    <s v="Ц.Батзул"/>
    <x v="3"/>
    <x v="281"/>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m/>
    <m/>
    <m/>
    <m/>
    <m/>
    <m/>
    <m/>
  </r>
  <r>
    <n v="460"/>
    <d v="2020-05-27T00:00:00"/>
    <s v="Ц.Батзул"/>
    <x v="4"/>
    <x v="277"/>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m/>
    <m/>
    <m/>
    <m/>
    <m/>
    <m/>
    <m/>
  </r>
  <r>
    <n v="461"/>
    <d v="2020-05-28T00:00:00"/>
    <s v="Ц.Батзул"/>
    <x v="3"/>
    <x v="282"/>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m/>
    <m/>
    <m/>
    <m/>
    <m/>
    <m/>
    <m/>
  </r>
  <r>
    <n v="462"/>
    <d v="2020-05-28T00:00:00"/>
    <s v="Ц.Батзул"/>
    <x v="3"/>
    <x v="283"/>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m/>
    <m/>
    <m/>
    <m/>
    <m/>
    <m/>
    <m/>
  </r>
  <r>
    <n v="463"/>
    <d v="2020-05-28T00:00:00"/>
    <s v="Ц.Батзул"/>
    <x v="2"/>
    <x v="284"/>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m/>
    <m/>
    <m/>
    <m/>
    <m/>
    <m/>
    <m/>
  </r>
  <r>
    <n v="464"/>
    <d v="2020-05-28T00:00:00"/>
    <s v="Ц.Батзул"/>
    <x v="1"/>
    <x v="285"/>
    <d v="2020-06-11T00:00:00"/>
    <s v="Цувих машины эд анги, сэлбэгүүд"/>
    <x v="0"/>
    <s v="Эрдэнэт үйлдвэр ТӨҮГ"/>
    <s v="ТӨБЗГ"/>
    <m/>
    <s v="2020.06.11"/>
    <d v="4045-06-01T00:00:00"/>
    <s v="Ч.Баярмаа"/>
    <m/>
    <m/>
    <m/>
    <m/>
    <m/>
    <m/>
    <m/>
    <m/>
    <m/>
  </r>
  <r>
    <n v="465"/>
    <d v="2020-05-28T00:00:00"/>
    <s v="Ц.Батзул"/>
    <x v="2"/>
    <x v="104"/>
    <d v="2020-06-11T00:00:00"/>
    <s v="Хор саармагжуулах бодис, хүнсний бүтээгдэхүүн /Эрдэнэт/"/>
    <x v="2"/>
    <s v="Эрдэнэт үйлдвэр ТӨҮГ"/>
    <s v="ТӨБЗГ"/>
    <m/>
    <s v="2020.06.10"/>
    <s v="6-1/4020"/>
    <s v="Б.Түвшин"/>
    <m/>
    <m/>
    <m/>
    <m/>
    <m/>
    <m/>
    <m/>
    <m/>
    <m/>
  </r>
  <r>
    <n v="466"/>
    <d v="2020-05-28T00:00:00"/>
    <s v="Ц.Батзул"/>
    <x v="4"/>
    <x v="286"/>
    <d v="2020-06-11T00:00:00"/>
    <s v="Угаалга хими цэвэрлэгээний үйлчилгээ үзүүлэх"/>
    <x v="0"/>
    <s v="МИАТ ТӨХК"/>
    <s v="ТӨБЗГ"/>
    <s v=" 6-1/3792"/>
    <s v=" 2020.06.11"/>
    <s v=" 6-1/4090"/>
    <s v="Г.Мөнхцэцэг"/>
    <s v="Өөрийн хөрөнгө "/>
    <n v="487140705"/>
    <m/>
    <m/>
    <m/>
    <m/>
    <m/>
    <m/>
    <m/>
  </r>
  <r>
    <n v="467"/>
    <d v="2020-05-29T00:00:00"/>
    <s v="Ц.Батзул"/>
    <x v="3"/>
    <x v="171"/>
    <d v="2020-06-12T00:00:00"/>
    <s v="Электрон нивлер худалдан авах"/>
    <x v="0"/>
    <s v="Дархан АЗЗА ТӨХК"/>
    <s v="ТӨБЗГ"/>
    <s v="6-1/3833"/>
    <s v="2020.06.12"/>
    <s v="6-1/4102"/>
    <s v="Д.Отгонсүрэн"/>
    <s v="Өөрийн хөрөнгө"/>
    <n v="12800000"/>
    <m/>
    <m/>
    <m/>
    <m/>
    <m/>
    <m/>
    <m/>
  </r>
  <r>
    <n v="468"/>
    <d v="2020-05-29T00:00:00"/>
    <s v="Ц.Батзул"/>
    <x v="3"/>
    <x v="287"/>
    <d v="2020-06-12T00:00:00"/>
    <s v="Хөөрч буух хучилтын зурвасын их засвар "/>
    <x v="7"/>
    <s v="ИНЕГ"/>
    <s v="ЗТХС"/>
    <s v="0"/>
    <s v="2020.06.04"/>
    <s v="6-1/3830"/>
    <s v="Д.Отгонсүрэн"/>
    <s v="0"/>
    <s v="0"/>
    <m/>
    <m/>
    <m/>
    <m/>
    <m/>
    <m/>
    <m/>
  </r>
  <r>
    <n v="469"/>
    <d v="2020-05-29T00:00:00"/>
    <s v="Ц.Батзул"/>
    <x v="4"/>
    <x v="288"/>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m/>
    <m/>
    <m/>
    <m/>
    <m/>
    <m/>
    <m/>
  </r>
  <r>
    <n v="470"/>
    <d v="2020-05-29T00:00:00"/>
    <s v="Ц.Батзул"/>
    <x v="2"/>
    <x v="289"/>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m/>
    <m/>
    <m/>
    <m/>
    <m/>
    <m/>
    <m/>
  </r>
  <r>
    <n v="471"/>
    <d v="2020-05-29T00:00:00"/>
    <s v="Ц.Батзул"/>
    <x v="6"/>
    <x v="290"/>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m/>
    <m/>
    <m/>
    <m/>
    <m/>
    <m/>
    <m/>
  </r>
  <r>
    <n v="472"/>
    <d v="2020-05-29T00:00:00"/>
    <s v="Ц.Батзул"/>
    <x v="1"/>
    <x v="291"/>
    <d v="2020-06-12T00:00:00"/>
    <s v="Цувих машины эд анги, сэлбэгүүд"/>
    <x v="0"/>
    <s v="Эрдэнэт үйлдвэр ТӨҮГ"/>
    <s v="ТӨБЗГ"/>
    <m/>
    <s v="2020.06.11"/>
    <d v="4045-06-01T00:00:00"/>
    <s v="Г.Мөнхцэцэг"/>
    <m/>
    <m/>
    <m/>
    <m/>
    <m/>
    <m/>
    <m/>
    <m/>
    <m/>
  </r>
  <r>
    <n v="473"/>
    <d v="2020-05-29T00:00:00"/>
    <s v="Ц.Батзул"/>
    <x v="4"/>
    <x v="217"/>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m/>
    <m/>
    <m/>
    <m/>
    <m/>
    <m/>
    <m/>
  </r>
  <r>
    <n v="474"/>
    <d v="2020-05-29T00:00:00"/>
    <s v="Ц.Батзул"/>
    <x v="4"/>
    <x v="292"/>
    <d v="2020-06-12T00:00:00"/>
    <s v="Ахманд настан, хүүхдийн эмнэлгийн барилгын /Баянзүрх дүүрэг/"/>
    <x v="7"/>
    <s v="ТХААГ"/>
    <s v="ЕС"/>
    <s v=" -"/>
    <s v=" 2020.06.04"/>
    <s v=" 6-1/3810"/>
    <s v="Г.Мөнхцэцэг"/>
    <m/>
    <m/>
    <m/>
    <m/>
    <m/>
    <m/>
    <m/>
    <m/>
    <m/>
  </r>
  <r>
    <n v="475"/>
    <d v="2020-05-29T00:00:00"/>
    <s v="Ц.Батзул"/>
    <x v="2"/>
    <x v="16"/>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m/>
    <m/>
    <m/>
    <m/>
    <m/>
    <m/>
    <m/>
  </r>
  <r>
    <n v="476"/>
    <d v="2020-05-29T00:00:00"/>
    <s v="Ц.Батзул"/>
    <x v="1"/>
    <x v="293"/>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m/>
    <m/>
    <m/>
    <m/>
    <m/>
    <m/>
    <m/>
  </r>
  <r>
    <n v="477"/>
    <d v="2020-05-29T00:00:00"/>
    <s v="Ц.Батзул"/>
    <x v="3"/>
    <x v="142"/>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m/>
    <m/>
    <m/>
    <m/>
    <m/>
    <m/>
    <m/>
  </r>
  <r>
    <n v="478"/>
    <d v="2020-05-29T00:00:00"/>
    <s v="Ц.Батзул"/>
    <x v="2"/>
    <x v="237"/>
    <d v="2020-06-12T00:00:00"/>
    <s v="Тусгай зориулалтын автомашин нийлүүлэх"/>
    <x v="0"/>
    <s v="Эрдэнэт үйлдвэр ТӨҮГ"/>
    <s v="ТӨБЗГ"/>
    <m/>
    <s v="2020.06.10"/>
    <s v="6-1/4008"/>
    <s v="Б.Түвшин"/>
    <s v="Өөрийн хөрөнгө"/>
    <n v="5030341000"/>
    <m/>
    <m/>
    <m/>
    <m/>
    <m/>
    <m/>
    <m/>
  </r>
  <r>
    <n v="479"/>
    <d v="2020-06-02T00:00:00"/>
    <s v="Ц.Батзул"/>
    <x v="5"/>
    <x v="294"/>
    <d v="2020-06-16T00:00:00"/>
    <s v="Ахманд настан, хүүхдийн эмнэлгийн барилгын /Баянзүрх дүүрэг/"/>
    <x v="4"/>
    <s v="ТХААГ"/>
    <s v="ЕС"/>
    <s v=" 6-1/3811"/>
    <s v=" 2020.06.15"/>
    <s v=" 6-1/4146"/>
    <s v="Г.Мөнхцэцэг"/>
    <m/>
    <m/>
    <m/>
    <m/>
    <m/>
    <m/>
    <m/>
    <m/>
    <m/>
  </r>
  <r>
    <n v="480"/>
    <d v="2020-06-02T00:00:00"/>
    <s v="Ц.Батзул"/>
    <x v="5"/>
    <x v="295"/>
    <d v="2020-06-16T00:00:00"/>
    <s v="Ахманд настан, хүүхдийн эмнэлгийн барилгын /Баянзүрх дүүрэг/"/>
    <x v="4"/>
    <s v="ТХААГ"/>
    <s v="ЕС"/>
    <m/>
    <m/>
    <m/>
    <s v="Г.Мөнхцэцэг"/>
    <m/>
    <m/>
    <m/>
    <m/>
    <m/>
    <m/>
    <m/>
    <m/>
    <m/>
  </r>
  <r>
    <n v="481"/>
    <d v="2020-06-02T00:00:00"/>
    <s v="Ц.Батзул"/>
    <x v="6"/>
    <x v="296"/>
    <d v="2020-06-16T00:00:00"/>
    <s v="Холхивч багц-3 нийлүүлэх"/>
    <x v="0"/>
    <s v="Эрдэнэт үйлдвэр ТӨҮГ"/>
    <s v="ТӨБЗГ"/>
    <d v="3804-06-01T00:00:00"/>
    <s v="2020.06.16"/>
    <d v="4177-06-01T00:00:00"/>
    <s v="Д.Номингэрэл"/>
    <s v="Өөрийн хөрөнгө"/>
    <n v="677848635"/>
    <m/>
    <m/>
    <m/>
    <m/>
    <m/>
    <m/>
    <m/>
  </r>
  <r>
    <n v="482"/>
    <d v="2020-06-02T00:00:00"/>
    <s v="Ц.Батзул"/>
    <x v="3"/>
    <x v="147"/>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m/>
    <m/>
    <m/>
    <m/>
    <m/>
    <m/>
    <m/>
  </r>
  <r>
    <n v="483"/>
    <d v="2020-06-02T00:00:00"/>
    <s v="Ц.Батзул"/>
    <x v="2"/>
    <x v="55"/>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m/>
    <m/>
    <m/>
    <m/>
    <m/>
    <m/>
    <m/>
  </r>
  <r>
    <n v="484"/>
    <d v="2020-06-02T00:00:00"/>
    <s v="Ц.Батзул"/>
    <x v="2"/>
    <x v="65"/>
    <d v="2020-06-16T00:00:00"/>
    <s v="Сервер нийлүүлэгчийг сонгох"/>
    <x v="0"/>
    <s v="УСУГ"/>
    <s v="Нийслэл ЗД"/>
    <m/>
    <s v="2020.06.11"/>
    <s v="6-1/4072"/>
    <s v="Б.Түвшин"/>
    <s v="Өөрийн хөрөнгө"/>
    <n v="98000000"/>
    <m/>
    <m/>
    <m/>
    <m/>
    <m/>
    <m/>
    <m/>
  </r>
  <r>
    <n v="485"/>
    <d v="2020-06-02T00:00:00"/>
    <s v="Ц.Батзул"/>
    <x v="3"/>
    <x v="297"/>
    <d v="2020-06-16T00:00:00"/>
    <s v="Сургуулийн барилга, спорт заал, 320 суудал /Хөвсгөл, Их уул сум/"/>
    <x v="0"/>
    <s v="Хөвсгөл ОНӨГ"/>
    <s v="БСШУСС"/>
    <s v="6-1/3834"/>
    <s v="2020.06.16"/>
    <s v="6-1/4173"/>
    <s v="Д.Отгонсүрэн"/>
    <s v="УТХО"/>
    <n v="3500000000"/>
    <m/>
    <m/>
    <m/>
    <m/>
    <m/>
    <m/>
    <m/>
  </r>
  <r>
    <n v="486"/>
    <d v="2020-06-02T00:00:00"/>
    <s v="Ц.Батзул"/>
    <x v="4"/>
    <x v="298"/>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m/>
    <m/>
    <m/>
    <m/>
    <m/>
    <m/>
    <m/>
  </r>
  <r>
    <n v="487"/>
    <d v="2020-06-02T00:00:00"/>
    <s v="Ц.Батзул"/>
    <x v="6"/>
    <x v="299"/>
    <d v="2020-06-16T00:00:00"/>
    <s v="Байгаль орчны нөлөөллийн нарийвчилсан үнэлгээ"/>
    <x v="1"/>
    <s v="ЭХЯ"/>
    <s v="ЭХС"/>
    <d v="3872-06-01T00:00:00"/>
    <s v="2020.06.12"/>
    <s v=" 6-1/4093"/>
    <s v="Д.Номингэрэл"/>
    <s v="Орон нутгийн төсөв "/>
    <n v="516000000"/>
    <m/>
    <m/>
    <m/>
    <m/>
    <m/>
    <m/>
    <m/>
  </r>
  <r>
    <n v="488"/>
    <d v="2020-06-02T00:00:00"/>
    <s v="Ц.Батзул"/>
    <x v="2"/>
    <x v="300"/>
    <d v="2020-06-16T00:00:00"/>
    <s v="Тусгай зориулалтын автомашин нийлүүлэх"/>
    <x v="0"/>
    <s v="Эрдэнэт үйлдвэр ТӨҮГ"/>
    <s v="ТӨБЗГ"/>
    <m/>
    <s v="2020.06.10"/>
    <s v="6-1/4008"/>
    <s v="Б.Түвшин"/>
    <s v="Өөрийн хөрөнгө"/>
    <n v="5030341000"/>
    <m/>
    <m/>
    <m/>
    <m/>
    <m/>
    <m/>
    <m/>
  </r>
  <r>
    <n v="489"/>
    <d v="2020-06-02T00:00:00"/>
    <s v="Ц.Батзул"/>
    <x v="2"/>
    <x v="301"/>
    <d v="2020-06-16T00:00:00"/>
    <s v="Цэцэрлэгийн барилга, 240 ор /НД, 4 дүгээр хороо/"/>
    <x v="0"/>
    <s v="НХААГ"/>
    <s v="Нийслэл ЗД"/>
    <m/>
    <s v="2020.06.11"/>
    <s v="6-1/4072"/>
    <s v="Б.Түвшин"/>
    <s v="Нийслэлийн төсвийн хөрөнгө"/>
    <n v="2200000000"/>
    <m/>
    <m/>
    <m/>
    <m/>
    <m/>
    <m/>
    <m/>
  </r>
  <r>
    <n v="490"/>
    <d v="2020-06-02T00:00:00"/>
    <s v="Ц.Батзул"/>
    <x v="2"/>
    <x v="193"/>
    <d v="2020-06-16T00:00:00"/>
    <s v="Сургуулийн барилгын өргөтгөл /Хэнтий, Баян-Адрага сум/"/>
    <x v="5"/>
    <s v="ТХААГ"/>
    <s v="ЕС"/>
    <m/>
    <s v="2020.06.15"/>
    <s v=" 6-1/4113"/>
    <s v="Б.Түвшин"/>
    <s v="Улсын төсөв"/>
    <n v="1500000000"/>
    <m/>
    <m/>
    <m/>
    <m/>
    <m/>
    <m/>
    <m/>
  </r>
  <r>
    <n v="491"/>
    <d v="2020-06-02T00:00:00"/>
    <s v="Ц.Батзул"/>
    <x v="3"/>
    <x v="67"/>
    <d v="2020-06-16T00:00:00"/>
    <s v="Зуны гутал, Өвлийн гутал"/>
    <x v="1"/>
    <s v="Баруун бүсийн эрчим хүчний систем ТӨХК"/>
    <s v="ЭХС"/>
    <s v="6-1/3832"/>
    <s v="2020.06.16"/>
    <s v="6-1/4175"/>
    <s v="Д.Отгонсүрэн"/>
    <s v="Өөрийн хөрөнгө"/>
    <n v="29580000"/>
    <m/>
    <m/>
    <m/>
    <m/>
    <m/>
    <m/>
    <m/>
  </r>
  <r>
    <n v="492"/>
    <d v="2020-06-02T00:00:00"/>
    <s v="Ц.Батзул"/>
    <x v="3"/>
    <x v="67"/>
    <d v="2020-06-16T00:00:00"/>
    <s v="Зуны хувцас, Өвлийн хувцас"/>
    <x v="1"/>
    <s v="Баруун бүсийн эрчим хүчний систем ТӨХК"/>
    <s v="ЭХС"/>
    <s v="6-1/3832"/>
    <s v="2020.06.16"/>
    <s v="6-1/4174"/>
    <s v="Д.Отгонсүрэн"/>
    <s v="Өөрийн хөрөнгө"/>
    <n v="31620000"/>
    <m/>
    <m/>
    <m/>
    <m/>
    <m/>
    <m/>
    <m/>
  </r>
  <r>
    <n v="493"/>
    <d v="2020-06-03T00:00:00"/>
    <s v="Ц.Батзул"/>
    <x v="2"/>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m/>
    <m/>
    <m/>
    <m/>
    <m/>
    <m/>
    <m/>
  </r>
  <r>
    <n v="494"/>
    <d v="2020-06-03T00:00:00"/>
    <s v="Ц.Батзул"/>
    <x v="3"/>
    <x v="303"/>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m/>
    <m/>
    <m/>
    <m/>
    <m/>
    <m/>
    <m/>
  </r>
  <r>
    <n v="495"/>
    <d v="2020-06-03T00:00:00"/>
    <s v="Ц.Батзул"/>
    <x v="8"/>
    <x v="304"/>
    <d v="2020-06-17T00:00:00"/>
    <s v="Соёлын төвийн барилга, 200 суудал /Дорнод, Булган сум/"/>
    <x v="2"/>
    <s v="Дорнод аймгийн ОНӨГ"/>
    <s v="Дорнод ЗД"/>
    <m/>
    <s v="2020.06.10"/>
    <d v="3989-06-01T00:00:00"/>
    <s v="Э.Билгүүн"/>
    <m/>
    <m/>
    <m/>
    <m/>
    <m/>
    <m/>
    <m/>
    <m/>
    <m/>
  </r>
  <r>
    <n v="496"/>
    <d v="2020-06-03T00:00:00"/>
    <s v="Ц.Батзул"/>
    <x v="4"/>
    <x v="305"/>
    <d v="2020-06-17T00:00:00"/>
    <s v="Ахуйн хэрэглээний бараа"/>
    <x v="5"/>
    <s v="Ахмад настаны үндэсний төв"/>
    <s v="ХНХС"/>
    <s v=" 6-1/3904"/>
    <s v=" 2020.06.17"/>
    <s v=" 6-1/4262"/>
    <s v="Г.Мөнхцэцэг"/>
    <s v="Улсын төсөв "/>
    <n v="51056700"/>
    <m/>
    <m/>
    <m/>
    <m/>
    <m/>
    <m/>
    <m/>
  </r>
  <r>
    <n v="497"/>
    <d v="2020-06-03T00:00:00"/>
    <s v="Ц.Батзул"/>
    <x v="2"/>
    <x v="189"/>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m/>
    <m/>
    <m/>
    <m/>
    <m/>
    <m/>
    <m/>
  </r>
  <r>
    <n v="498"/>
    <d v="2020-06-03T00:00:00"/>
    <s v="Ц.Батзул"/>
    <x v="4"/>
    <x v="306"/>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m/>
    <m/>
    <m/>
    <m/>
    <m/>
    <m/>
    <m/>
  </r>
  <r>
    <n v="499"/>
    <d v="2020-06-03T00:00:00"/>
    <s v="Ц.Батзул"/>
    <x v="4"/>
    <x v="4"/>
    <d v="2020-06-17T00:00:00"/>
    <s v="Засаг даргын тамгын газар тоног төхөөрөмж нийлүүлэх"/>
    <x v="0"/>
    <s v="Увс аймгийн ОНӨГ"/>
    <s v="Увс Зд"/>
    <s v=" 6-1/3930"/>
    <s v=" 2020.06.17"/>
    <s v=" 6-1/4200"/>
    <s v="Г.Мөнхцэцэг"/>
    <s v="Улсын төсөв "/>
    <n v="48000000"/>
    <m/>
    <m/>
    <m/>
    <m/>
    <m/>
    <m/>
    <m/>
  </r>
  <r>
    <n v="500"/>
    <d v="2020-06-03T00:00:00"/>
    <s v="Ц.Батзул"/>
    <x v="3"/>
    <x v="307"/>
    <d v="2020-06-17T00:00:00"/>
    <s v="Бичгийн хэрэгсэл нийлүүлэх  "/>
    <x v="2"/>
    <s v="УСУГ"/>
    <s v="Нийслэл Зд"/>
    <s v="6-1/3914"/>
    <s v="2020.06.17"/>
    <s v="6-1/4209"/>
    <s v="Д.Отгонсүрэн"/>
    <s v="0"/>
    <s v="0"/>
    <m/>
    <m/>
    <m/>
    <m/>
    <m/>
    <m/>
    <m/>
  </r>
  <r>
    <n v="501"/>
    <d v="2020-06-03T00:00:00"/>
    <s v="Ц.Батзул"/>
    <x v="2"/>
    <x v="308"/>
    <d v="2020-06-17T00:00:00"/>
    <s v="Гэр хорооллын нүхэн жорлонг шинэчлэх "/>
    <x v="0"/>
    <s v="БОАЖЯ"/>
    <s v="БОАЖС"/>
    <m/>
    <s v="2020.06.18"/>
    <s v="6-1/4258"/>
    <s v="Б.Түвшин"/>
    <s v="Улсын төсөв"/>
    <n v="2900000000"/>
    <m/>
    <m/>
    <m/>
    <m/>
    <m/>
    <m/>
    <m/>
  </r>
  <r>
    <n v="502"/>
    <d v="2020-06-03T00:00:00"/>
    <s v="Ц.Батзул"/>
    <x v="6"/>
    <x v="309"/>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m/>
    <m/>
    <m/>
    <m/>
    <m/>
    <m/>
    <m/>
  </r>
  <r>
    <n v="503"/>
    <d v="2020-06-04T00:00:00"/>
    <s v="Ц.Батзул"/>
    <x v="6"/>
    <x v="16"/>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m/>
    <m/>
    <m/>
    <m/>
    <m/>
    <m/>
    <m/>
  </r>
  <r>
    <n v="504"/>
    <d v="2020-06-04T00:00:00"/>
    <s v="Ц.Батзул"/>
    <x v="1"/>
    <x v="310"/>
    <d v="2020-06-18T00:00:00"/>
    <s v="Дорнод аймгийн Халхгол сумын шинэ төвийн үйл ажиллагааг дэмжих Багц 2,"/>
    <x v="0"/>
    <s v="Дорнод аймгийн ОНӨГ"/>
    <s v="Дорнод ЗД"/>
    <m/>
    <s v="2020.06.12"/>
    <d v="4133-06-01T00:00:00"/>
    <s v="Г.Мөнхцэцэг"/>
    <m/>
    <m/>
    <m/>
    <m/>
    <m/>
    <m/>
    <m/>
    <m/>
    <m/>
  </r>
  <r>
    <n v="505"/>
    <d v="2020-06-04T00:00:00"/>
    <s v="Ц.Батзул"/>
    <x v="1"/>
    <x v="310"/>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m/>
    <m/>
    <m/>
    <m/>
    <m/>
    <m/>
    <m/>
  </r>
  <r>
    <n v="506"/>
    <d v="2020-06-04T00:00:00"/>
    <s v="Ц.Батзул"/>
    <x v="6"/>
    <x v="311"/>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m/>
    <m/>
    <m/>
    <m/>
    <m/>
    <m/>
    <m/>
  </r>
  <r>
    <n v="507"/>
    <d v="2020-06-04T00:00:00"/>
    <s v="Ц.Батзул"/>
    <x v="1"/>
    <x v="312"/>
    <d v="2020-06-18T00:00:00"/>
    <s v="Төвлөрсөн эрчим хүчний 10 кВт шугам сүлжээг 35 кВт-аар солих ажлын зураг"/>
    <x v="1"/>
    <s v="Дорнод аймгийн ОНӨГ"/>
    <s v="Дорнод ЗД"/>
    <m/>
    <s v="2020.06.15"/>
    <d v="4134-06-01T00:00:00"/>
    <s v="Г.Мөнхцэцэг"/>
    <m/>
    <m/>
    <m/>
    <m/>
    <m/>
    <m/>
    <m/>
    <m/>
    <m/>
  </r>
  <r>
    <n v="508"/>
    <d v="2020-06-04T00:00:00"/>
    <s v="Ц.Батзул"/>
    <x v="4"/>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m/>
    <m/>
    <m/>
    <m/>
    <m/>
    <m/>
    <m/>
  </r>
  <r>
    <n v="509"/>
    <d v="2020-06-04T00:00:00"/>
    <s v="Ц.Батзул"/>
    <x v="2"/>
    <x v="103"/>
    <d v="2020-06-18T00:00:00"/>
    <s v="Тусгай зориулалтын автомашин нийлүүлэх"/>
    <x v="2"/>
    <s v="Эрдэнэт үйлдвэр ТӨҮГ"/>
    <s v="ТӨБЗГ"/>
    <m/>
    <s v="2020.06.10"/>
    <s v="6-1/4035"/>
    <s v="Б.Түвшин"/>
    <m/>
    <m/>
    <m/>
    <m/>
    <m/>
    <m/>
    <m/>
    <m/>
    <m/>
  </r>
  <r>
    <n v="510"/>
    <d v="2020-06-04T00:00:00"/>
    <s v="Ц.Батзул"/>
    <x v="2"/>
    <x v="313"/>
    <d v="2020-06-18T00:00:00"/>
    <s v="Хүчний трансформатор 80 мва"/>
    <x v="0"/>
    <s v="Эрдэнэт үйлдвэр ТӨҮГ"/>
    <s v="ТӨБЗГ"/>
    <m/>
    <s v="2020.06.11"/>
    <s v="6-1/4069"/>
    <s v="Б.Түвшин"/>
    <s v="Өөрийн хөрөнгө"/>
    <n v="40534614"/>
    <m/>
    <m/>
    <m/>
    <m/>
    <m/>
    <m/>
    <m/>
  </r>
  <r>
    <n v="511"/>
    <d v="2020-06-04T00:00:00"/>
    <s v="Ц.Батзул"/>
    <x v="2"/>
    <x v="229"/>
    <d v="2020-06-18T00:00:00"/>
    <s v="Хүчний трансформатор 80 мва"/>
    <x v="2"/>
    <s v="Эрдэнэт үйлдвэр ТӨҮГ"/>
    <s v="ТӨБЗГ"/>
    <m/>
    <s v="2020.06.11"/>
    <s v="6-1/4070"/>
    <s v="Б.Түвшин"/>
    <m/>
    <m/>
    <m/>
    <m/>
    <m/>
    <m/>
    <m/>
    <m/>
    <m/>
  </r>
  <r>
    <n v="512"/>
    <d v="2020-06-04T00:00:00"/>
    <s v="Ц.Батзул"/>
    <x v="4"/>
    <x v="314"/>
    <d v="2020-06-18T00:00:00"/>
    <s v="Өрхийн эрүүл мнэдийн төвийн барилга /Орхон, Баян-Өндөр сум, их залуу баг/"/>
    <x v="7"/>
    <s v="ТХААГ"/>
    <s v="ЕС"/>
    <s v=" -"/>
    <s v=" 2020.06.09"/>
    <s v=" 6-1/3972"/>
    <s v="Г.Мөнхцэцэг"/>
    <s v="Улсын төсөв "/>
    <n v="1500000000"/>
    <m/>
    <m/>
    <m/>
    <m/>
    <m/>
    <m/>
    <m/>
  </r>
  <r>
    <n v="513"/>
    <d v="2020-06-04T00:00:00"/>
    <s v="Ц.Батзул"/>
    <x v="2"/>
    <x v="315"/>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m/>
    <m/>
    <m/>
    <m/>
    <m/>
    <m/>
    <m/>
  </r>
  <r>
    <n v="514"/>
    <d v="2020-06-04T00:00:00"/>
    <s v="Ц.Батзул"/>
    <x v="6"/>
    <x v="316"/>
    <d v="2020-06-18T00:00:00"/>
    <s v="Хан-уул дүүргийн 15-р сургуулийн засварын ажил "/>
    <x v="3"/>
    <s v="Хан-Уул дүүргийн ХААА"/>
    <s v="Нийслэл ЗД"/>
    <m/>
    <s v="2020.06.10"/>
    <d v="3983-06-01T00:00:00"/>
    <s v="Д.Номингэрэл"/>
    <s v="Тусламж"/>
    <n v="206499466"/>
    <m/>
    <m/>
    <m/>
    <m/>
    <m/>
    <m/>
    <m/>
  </r>
  <r>
    <n v="515"/>
    <d v="2020-06-04T00:00:00"/>
    <s v="Ц.Батзул"/>
    <x v="6"/>
    <x v="316"/>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m/>
    <m/>
    <m/>
    <m/>
    <m/>
    <m/>
    <m/>
  </r>
  <r>
    <n v="516"/>
    <d v="2020-06-04T00:00:00"/>
    <s v="Ц.Батзул"/>
    <x v="4"/>
    <x v="176"/>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m/>
    <m/>
    <m/>
    <m/>
    <m/>
    <m/>
    <m/>
  </r>
  <r>
    <n v="517"/>
    <d v="2020-06-04T00:00:00"/>
    <s v="Ц.Батзул"/>
    <x v="4"/>
    <x v="86"/>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m/>
    <m/>
    <m/>
    <m/>
    <m/>
    <m/>
    <m/>
  </r>
  <r>
    <n v="518"/>
    <d v="2020-06-08T00:00:00"/>
    <s v="Ц.Батзул"/>
    <x v="4"/>
    <x v="220"/>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m/>
    <m/>
    <m/>
    <m/>
    <m/>
    <m/>
    <m/>
  </r>
  <r>
    <n v="519"/>
    <d v="2020-06-08T00:00:00"/>
    <s v="Ц.Батзул"/>
    <x v="6"/>
    <x v="178"/>
    <d v="2020-06-22T00:00:00"/>
    <s v="Трансформатор нийлүүлэх Багц 1, 2"/>
    <x v="0"/>
    <s v="ЭБЦТС ТӨХК"/>
    <s v="ЭХС"/>
    <d v="3984-06-01T00:00:00"/>
    <s v="2020.06.22"/>
    <d v="4337-06-01T00:00:00"/>
    <s v="Д.Номингэрэл"/>
    <s v="Өөрийн хөрөнгө"/>
    <n v="185000000"/>
    <m/>
    <m/>
    <m/>
    <m/>
    <m/>
    <m/>
    <m/>
  </r>
  <r>
    <n v="520"/>
    <d v="2020-06-08T00:00:00"/>
    <s v="Ц.Батзул"/>
    <x v="6"/>
    <x v="178"/>
    <d v="2020-06-22T00:00:00"/>
    <s v="Вакуум таслуур-1 Багц 1, 3"/>
    <x v="1"/>
    <s v="ЭБЦТС ТӨХК"/>
    <s v="ЭХС"/>
    <d v="3985-06-01T00:00:00"/>
    <s v="2020.06.18"/>
    <d v="4235-06-01T00:00:00"/>
    <s v="Д.Номингэрэл"/>
    <s v="Өөрийн хөрөнгө"/>
    <n v="248000000"/>
    <m/>
    <m/>
    <m/>
    <n v="2480000"/>
    <m/>
    <m/>
    <s v="Тийм"/>
  </r>
  <r>
    <n v="521"/>
    <d v="2020-06-08T00:00:00"/>
    <s v="Ц.Батзул"/>
    <x v="6"/>
    <x v="317"/>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m/>
    <m/>
    <m/>
    <n v="1920000"/>
    <m/>
    <m/>
    <s v="Тийм"/>
  </r>
  <r>
    <n v="522"/>
    <d v="2020-06-08T00:00:00"/>
    <s v="Ц.Батзул"/>
    <x v="3"/>
    <x v="318"/>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m/>
    <m/>
    <m/>
    <m/>
    <m/>
    <m/>
    <m/>
  </r>
  <r>
    <n v="523"/>
    <d v="2020-06-08T00:00:00"/>
    <s v="Ц.Батзул"/>
    <x v="4"/>
    <x v="319"/>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s v="тийм"/>
    <m/>
    <m/>
    <m/>
    <m/>
    <m/>
    <m/>
  </r>
  <r>
    <n v="524"/>
    <d v="2020-06-08T00:00:00"/>
    <s v="Ц.Батзул"/>
    <x v="6"/>
    <x v="320"/>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m/>
    <m/>
    <m/>
    <m/>
    <m/>
    <m/>
    <m/>
  </r>
  <r>
    <n v="525"/>
    <d v="2020-06-08T00:00:00"/>
    <s v="Ц.Батзул"/>
    <x v="4"/>
    <x v="321"/>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s v="тийм"/>
    <m/>
    <m/>
    <m/>
    <m/>
    <m/>
    <m/>
  </r>
  <r>
    <n v="526"/>
    <d v="2020-06-09T00:00:00"/>
    <s v="Ц.Батзул"/>
    <x v="3"/>
    <x v="322"/>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m/>
    <m/>
    <m/>
    <m/>
    <m/>
    <m/>
    <m/>
  </r>
  <r>
    <n v="527"/>
    <d v="2020-06-09T00:00:00"/>
    <s v="Ц.Батзул"/>
    <x v="6"/>
    <x v="202"/>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m/>
    <m/>
    <m/>
    <m/>
    <m/>
    <m/>
    <m/>
  </r>
  <r>
    <n v="528"/>
    <d v="2020-06-09T00:00:00"/>
    <s v="Ц.Батзул"/>
    <x v="4"/>
    <x v="323"/>
    <d v="2020-06-23T00:00:00"/>
    <s v="Инженерийн шугам сүлжээний өргөтгөл /Ховд, Зэрэг сум/"/>
    <x v="7"/>
    <s v="Ховд аймгийн ОНӨГ"/>
    <s v="Ховд ЗД"/>
    <s v=" -"/>
    <s v=" 2020.06.11"/>
    <s v=" 6-1/4062"/>
    <s v="Г.Мөнхцэцэг"/>
    <s v="Улсын төсөв "/>
    <n v="800000000"/>
    <m/>
    <m/>
    <m/>
    <m/>
    <m/>
    <m/>
    <m/>
  </r>
  <r>
    <n v="529"/>
    <d v="2020-06-09T00:00:00"/>
    <s v="Ц.Батзул"/>
    <x v="2"/>
    <x v="324"/>
    <d v="2020-06-23T00:00:00"/>
    <s v="Гэр хорооллын нүхэн жорлонг шинэчлэх "/>
    <x v="0"/>
    <s v="БОАЖЯ"/>
    <s v="БОАЖС"/>
    <m/>
    <s v="2020.06.18"/>
    <s v="6-1/4258"/>
    <s v="Б.Түвшин"/>
    <s v="Улсын төсөв"/>
    <n v="2900000000"/>
    <m/>
    <m/>
    <m/>
    <m/>
    <m/>
    <m/>
    <m/>
  </r>
  <r>
    <n v="530"/>
    <d v="2020-06-09T00:00:00"/>
    <s v="Ц.Батзул"/>
    <x v="6"/>
    <x v="325"/>
    <d v="2020-06-23T00:00:00"/>
    <s v="Хилийн хяналтын хуудас, хэвлэмэл маягт нийлүүлэх"/>
    <x v="0"/>
    <s v="МХЕГ"/>
    <s v="ШС"/>
    <d v="4004-06-01T00:00:00"/>
    <s v="2020.06.18"/>
    <d v="4240-06-01T00:00:00"/>
    <s v="Д.Номингэрэл"/>
    <s v="Улсын төсөв"/>
    <n v="30000000"/>
    <m/>
    <m/>
    <m/>
    <m/>
    <m/>
    <m/>
    <m/>
  </r>
  <r>
    <n v="531"/>
    <d v="2020-06-09T00:00:00"/>
    <s v="Ц.Батзул"/>
    <x v="0"/>
    <x v="111"/>
    <d v="2020-06-23T00:00:00"/>
    <s v="Гал тогооны хэрэгсэл нийлүүлэх"/>
    <x v="0"/>
    <s v="Эрдэнэт үйлдвэр ТӨҮГ"/>
    <s v="ТӨБЗГ"/>
    <d v="4052-06-01T00:00:00"/>
    <s v="2020.06.23"/>
    <d v="4358-06-01T00:00:00"/>
    <s v="Д.Өлзийдүүрэн"/>
    <m/>
    <m/>
    <m/>
    <m/>
    <m/>
    <m/>
    <m/>
    <m/>
    <m/>
  </r>
  <r>
    <n v="532"/>
    <d v="2020-06-09T00:00:00"/>
    <s v="Ц.Батзул"/>
    <x v="0"/>
    <x v="44"/>
    <d v="2020-06-23T00:00:00"/>
    <s v="Картридж нийлүүлэх"/>
    <x v="0"/>
    <s v="Эрдэнэт үйлдвэр ТӨҮГ"/>
    <s v="ТӨБЗГ"/>
    <d v="4053-06-01T00:00:00"/>
    <s v="2020.06.15"/>
    <d v="4142-06-01T00:00:00"/>
    <s v="Г.Мөнхцэцэг"/>
    <m/>
    <m/>
    <m/>
    <m/>
    <m/>
    <m/>
    <m/>
    <m/>
    <m/>
  </r>
  <r>
    <n v="533"/>
    <d v="2020-06-10T00:00:00"/>
    <s v="Ц.Батзул"/>
    <x v="0"/>
    <x v="178"/>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m/>
    <m/>
    <m/>
    <m/>
    <m/>
    <m/>
    <m/>
  </r>
  <r>
    <n v="534"/>
    <d v="2020-06-10T00:00:00"/>
    <s v="Ц.Батзул"/>
    <x v="1"/>
    <x v="170"/>
    <d v="2020-06-24T00:00:00"/>
    <s v="Тусгай зориулалтын техник нийлүүлэх"/>
    <x v="0"/>
    <s v="Эрдэнэт үйлдвэр ТӨҮГ"/>
    <s v="ТӨБЗГ"/>
    <m/>
    <s v="2020.06.15"/>
    <d v="4132-06-01T00:00:00"/>
    <s v="Ч.Баярмаа"/>
    <s v="Өөрийн хөрөнгө"/>
    <n v="10302006600"/>
    <m/>
    <m/>
    <m/>
    <m/>
    <m/>
    <m/>
    <m/>
  </r>
  <r>
    <n v="535"/>
    <d v="2020-06-10T00:00:00"/>
    <s v="Ц.Батзул"/>
    <x v="0"/>
    <x v="10"/>
    <d v="2020-06-24T00:00:00"/>
    <s v="Урьдчилан сэргийлэх үзлэгийн оношлуур"/>
    <x v="1"/>
    <s v="Төв аймгийн ЭМГ"/>
    <s v="ЭМС"/>
    <d v="4108-06-01T00:00:00"/>
    <s v="2020.06.22"/>
    <d v="4327-06-01T00:00:00"/>
    <s v="Д.Өлзийдүүрэн"/>
    <m/>
    <n v="45235000"/>
    <m/>
    <m/>
    <m/>
    <m/>
    <m/>
    <m/>
    <m/>
  </r>
  <r>
    <n v="536"/>
    <d v="2020-06-10T00:00:00"/>
    <s v="Ц.Батзул"/>
    <x v="3"/>
    <x v="326"/>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m/>
    <s v="Худалдаа хөгжлийн банк"/>
    <s v="2020.04.13,_x000a_470DBG/20/3522"/>
    <n v="1000000"/>
    <m/>
    <s v="2020.07.07_x000a_6-1/4646"/>
    <s v="Тийм"/>
  </r>
  <r>
    <n v="537"/>
    <d v="2020-06-10T00:00:00"/>
    <s v="Ц.Батзул"/>
    <x v="6"/>
    <x v="264"/>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m/>
    <m/>
    <m/>
    <m/>
    <m/>
    <m/>
    <m/>
  </r>
  <r>
    <n v="538"/>
    <d v="2020-06-10T00:00:00"/>
    <s v="Ц.Батзул"/>
    <x v="3"/>
    <x v="327"/>
    <d v="2020-06-24T00:00:00"/>
    <s v="Биологийн үйлдвэрт хэрэглэх биобэлдмэл шил сав"/>
    <x v="7"/>
    <s v="Биокомбинат УТҮГ"/>
    <s v="ХХААХҮС"/>
    <s v="0"/>
    <s v="2020.06.11"/>
    <s v="6-1/4085"/>
    <s v="Д.Отгонсүрэн"/>
    <s v="0"/>
    <s v="0"/>
    <m/>
    <m/>
    <m/>
    <m/>
    <m/>
    <m/>
    <m/>
  </r>
  <r>
    <n v="539"/>
    <d v="2020-06-10T00:00:00"/>
    <s v="Ц.Батзул"/>
    <x v="0"/>
    <x v="53"/>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m/>
    <m/>
    <m/>
    <m/>
    <m/>
    <m/>
    <m/>
  </r>
  <r>
    <n v="540"/>
    <d v="2020-06-10T00:00:00"/>
    <s v="Ц.Батзул"/>
    <x v="0"/>
    <x v="328"/>
    <d v="2020-06-24T00:00:00"/>
    <s v="Эрүүл мэндийн төвийн их засвар /Увс, Тэс сум/"/>
    <x v="0"/>
    <s v="Увс аймгийн ОНӨГ"/>
    <s v="Увс ЗД"/>
    <d v="4109-06-01T00:00:00"/>
    <s v="2020.06.25"/>
    <d v="4374-06-01T00:00:00"/>
    <s v="Д.Өлзийдүүрэн"/>
    <m/>
    <m/>
    <m/>
    <m/>
    <m/>
    <m/>
    <m/>
    <m/>
    <m/>
  </r>
  <r>
    <n v="541"/>
    <d v="2020-06-10T00:00:00"/>
    <s v="Ц.Батзул"/>
    <x v="3"/>
    <x v="329"/>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m/>
    <m/>
    <m/>
    <m/>
    <m/>
    <m/>
    <m/>
  </r>
  <r>
    <n v="542"/>
    <d v="2020-06-10T00:00:00"/>
    <s v="Ц.Батзул"/>
    <x v="4"/>
    <x v="330"/>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m/>
    <m/>
    <m/>
    <m/>
    <m/>
    <m/>
    <m/>
  </r>
  <r>
    <n v="543"/>
    <d v="2020-06-10T00:00:00"/>
    <s v="Ц.Батзул"/>
    <x v="0"/>
    <x v="0"/>
    <d v="2020-06-24T00:00:00"/>
    <s v="Даатгалын үйлчилгээ"/>
    <x v="5"/>
    <s v="Багануур ХК"/>
    <s v="ТӨБЗГ"/>
    <d v="4141-06-01T00:00:00"/>
    <s v="2020.06.25"/>
    <d v="4375-06-01T00:00:00"/>
    <s v="Д.Өлзийдүүрэн"/>
    <m/>
    <m/>
    <m/>
    <m/>
    <m/>
    <m/>
    <m/>
    <m/>
    <m/>
  </r>
  <r>
    <n v="544"/>
    <d v="2020-06-11T00:00:00"/>
    <s v="Ц.Батзул"/>
    <x v="6"/>
    <x v="331"/>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m/>
    <m/>
    <m/>
    <m/>
    <m/>
    <m/>
    <m/>
  </r>
  <r>
    <n v="545"/>
    <d v="2020-06-11T00:00:00"/>
    <s v="Ц.Батзул"/>
    <x v="4"/>
    <x v="332"/>
    <d v="2020-06-25T00:00:00"/>
    <s v="Хүнд даацын шуудай нийлүүлэх"/>
    <x v="0"/>
    <s v="Эрдэнэт үйлдвэр ТӨҮГ"/>
    <s v="ТӨБЗГ"/>
    <s v=" 6-1/4145"/>
    <s v="2020.06.25"/>
    <s v=" 6-1/4371"/>
    <s v="Г.Мөнхцэцэг"/>
    <s v="Өөрийн хөрөнгө "/>
    <n v="2913300000"/>
    <m/>
    <m/>
    <m/>
    <m/>
    <m/>
    <m/>
    <m/>
  </r>
  <r>
    <n v="546"/>
    <d v="2020-06-11T00:00:00"/>
    <s v="Ц.Батзул"/>
    <x v="0"/>
    <x v="160"/>
    <d v="2020-06-25T00:00:00"/>
    <s v="Дотоодын үйлдвэрийн бараа /брошюр, тараах материал/ нийлүүлэх"/>
    <x v="0"/>
    <s v="УБЦТС ТӨХК"/>
    <s v="ЭХС"/>
    <d v="4110-06-01T00:00:00"/>
    <s v="2020.06.25"/>
    <d v="4372-06-01T00:00:00"/>
    <s v="Д.Өлзийдүүрэн"/>
    <m/>
    <m/>
    <m/>
    <m/>
    <m/>
    <m/>
    <m/>
    <m/>
    <m/>
  </r>
  <r>
    <n v="547"/>
    <d v="2020-06-12T00:00:00"/>
    <s v="Ц.Батзул"/>
    <x v="0"/>
    <x v="99"/>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m/>
    <m/>
    <m/>
    <m/>
    <m/>
    <m/>
    <m/>
  </r>
  <r>
    <n v="548"/>
    <d v="2020-06-12T00:00:00"/>
    <s v="Ц.Батзул"/>
    <x v="2"/>
    <x v="97"/>
    <d v="2020-06-26T00:00:00"/>
    <s v="12 дугаар хооронд цэцэрлэг барих"/>
    <x v="2"/>
    <s v="Сүхбаатар аймгийн ОНӨГ"/>
    <s v="Сүхбаатар ЗД"/>
    <m/>
    <s v="2020.06.15"/>
    <n v="817566"/>
    <s v="Б.Түвшин"/>
    <s v="Улсын төсөв"/>
    <m/>
    <m/>
    <m/>
    <m/>
    <m/>
    <m/>
    <m/>
    <m/>
  </r>
  <r>
    <n v="549"/>
    <d v="2020-06-12T00:00:00"/>
    <s v="Ц.Батзул"/>
    <x v="0"/>
    <x v="103"/>
    <d v="2020-06-26T00:00:00"/>
    <s v="Хог тээврийн машин /Улаанбаатар, Баянзүрх дүүрэг, 8, 10, 20, 23, 28 дугаар хороо/"/>
    <x v="2"/>
    <s v="НХААГ"/>
    <s v="Нийслэл ЗД"/>
    <s v="-"/>
    <s v="2020.06.17"/>
    <d v="4198-06-01T00:00:00"/>
    <s v="Д.Өлзийдүүрэн"/>
    <m/>
    <m/>
    <m/>
    <m/>
    <m/>
    <m/>
    <m/>
    <m/>
    <m/>
  </r>
  <r>
    <n v="550"/>
    <d v="2020-06-12T00:00:00"/>
    <s v="Ц.Батзул"/>
    <x v="6"/>
    <x v="333"/>
    <d v="2020-06-26T00:00:00"/>
    <s v="Цахилгаан бараа нийлүүлэх"/>
    <x v="0"/>
    <s v="Төрийн банк"/>
    <s v="СС"/>
    <d v="4135-06-01T00:00:00"/>
    <s v="2020.06.26"/>
    <d v="4384-06-01T00:00:00"/>
    <s v="Д.Номингэрэл"/>
    <s v="Өөрийн хөрөнгө"/>
    <n v="20600500"/>
    <m/>
    <m/>
    <m/>
    <m/>
    <m/>
    <m/>
    <m/>
  </r>
  <r>
    <n v="551"/>
    <d v="2020-06-12T00:00:00"/>
    <s v="Ц.Батзул"/>
    <x v="4"/>
    <x v="334"/>
    <d v="2020-06-26T00:00:00"/>
    <s v="Хаяг нийлүүлэх"/>
    <x v="7"/>
    <s v="Төрийн банк"/>
    <s v="СС"/>
    <s v=" -"/>
    <s v=" 2020.06.15"/>
    <d v="4147-06-01T00:00:00"/>
    <s v="Г.Мөнхцэцэг"/>
    <s v="Өөрийн хөрөнгө "/>
    <n v="304625000"/>
    <m/>
    <m/>
    <m/>
    <m/>
    <m/>
    <m/>
    <m/>
  </r>
  <r>
    <n v="552"/>
    <d v="2020-06-12T00:00:00"/>
    <s v="Ц.Батзул"/>
    <x v="3"/>
    <x v="260"/>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m/>
    <m/>
    <m/>
    <m/>
    <m/>
    <m/>
    <m/>
  </r>
  <r>
    <n v="553"/>
    <d v="2020-06-12T00:00:00"/>
    <s v="Ц.Батзул"/>
    <x v="4"/>
    <x v="335"/>
    <d v="2020-06-26T00:00:00"/>
    <s v="3 дугаар хороо, 9 дүгээр байрны дээврийн засварын ажил"/>
    <x v="2"/>
    <s v="Сүхбаатар дүүргийн ХААА"/>
    <s v="Нийслэл ЗД"/>
    <m/>
    <s v=" 2020.06.17"/>
    <s v=" 6-1/4201"/>
    <s v="Г.Мөнхцэцэг"/>
    <m/>
    <m/>
    <m/>
    <m/>
    <m/>
    <m/>
    <m/>
    <m/>
    <m/>
  </r>
  <r>
    <n v="554"/>
    <d v="2020-06-15T00:00:00"/>
    <s v="Ц.Батзул"/>
    <x v="6"/>
    <x v="336"/>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m/>
    <m/>
    <m/>
    <m/>
    <m/>
    <m/>
    <m/>
  </r>
  <r>
    <n v="555"/>
    <d v="2020-06-15T00:00:00"/>
    <s v="Ц.Батзул"/>
    <x v="0"/>
    <x v="337"/>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m/>
    <m/>
    <m/>
    <m/>
    <m/>
    <m/>
    <m/>
  </r>
  <r>
    <n v="556"/>
    <d v="2020-06-15T00:00:00"/>
    <s v="Ц.Батзул"/>
    <x v="0"/>
    <x v="338"/>
    <d v="2020-06-29T00:00:00"/>
    <s v="Соёлын ордны барилга 850 суудал"/>
    <x v="1"/>
    <s v="НХААГ"/>
    <s v="Нийслэл ЗД"/>
    <d v="4196-06-01T00:00:00"/>
    <s v="2020.06.30"/>
    <d v="4484-06-01T00:00:00"/>
    <s v="Д.Өлзийдүүрэн"/>
    <m/>
    <m/>
    <m/>
    <m/>
    <m/>
    <m/>
    <m/>
    <m/>
    <m/>
  </r>
  <r>
    <n v="557"/>
    <d v="2020-06-15T00:00:00"/>
    <s v="Ц.Батзул"/>
    <x v="0"/>
    <x v="339"/>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m/>
    <m/>
    <m/>
    <m/>
    <m/>
    <m/>
    <m/>
  </r>
  <r>
    <n v="558"/>
    <d v="2020-06-15T00:00:00"/>
    <s v="Ц.Батзул"/>
    <x v="6"/>
    <x v="340"/>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m/>
    <m/>
    <m/>
    <m/>
    <m/>
    <m/>
    <m/>
  </r>
  <r>
    <n v="559"/>
    <d v="2020-06-16T00:00:00"/>
    <s v="Ц.Батзул"/>
    <x v="3"/>
    <x v="341"/>
    <d v="2020-06-30T00:00:00"/>
    <s v="Сэргээн засах сувилалын хамгаалалтын төмөр хашаа хийх"/>
    <x v="5"/>
    <s v="ИНЕГ"/>
    <s v="ЗТХС"/>
    <s v="6-1/4244"/>
    <s v="2020.06.30"/>
    <s v="6-1/4504"/>
    <s v="Д.Отгонсүрэн"/>
    <s v="Өөрийн хөрөнгө"/>
    <n v="98000000"/>
    <m/>
    <m/>
    <m/>
    <m/>
    <m/>
    <m/>
    <m/>
  </r>
  <r>
    <n v="560"/>
    <d v="2020-06-16T00:00:00"/>
    <s v="Ц.Батзул"/>
    <x v="6"/>
    <x v="342"/>
    <d v="2020-06-30T00:00:00"/>
    <s v="2800 тн өвлийн дизель түлш нийлүүлэх"/>
    <x v="3"/>
    <s v="Эрдэнэт үйлдвэр ТӨҮГ"/>
    <s v="ТӨБЗГ"/>
    <m/>
    <s v="2020.06.26"/>
    <d v="4386-06-01T00:00:00"/>
    <s v="Д.Номингэрэл"/>
    <s v="Өөрийн хөрөнгө"/>
    <n v="17130887000"/>
    <m/>
    <m/>
    <m/>
    <m/>
    <m/>
    <m/>
    <m/>
  </r>
  <r>
    <n v="561"/>
    <d v="2020-06-16T00:00:00"/>
    <s v="Ц.Батзул"/>
    <x v="6"/>
    <x v="343"/>
    <d v="2020-06-30T00:00:00"/>
    <s v="Лого бүхий зүйл нийлүүлэх Багц-2"/>
    <x v="3"/>
    <s v="Эрдэнэс тавантолгой ХК"/>
    <s v="УУХҮС"/>
    <m/>
    <s v="2020.06.26"/>
    <d v="4388-06-01T00:00:00"/>
    <s v="Д.Номингэрэл"/>
    <s v="Өөрийн хөрөнгө"/>
    <n v="199595000"/>
    <m/>
    <m/>
    <m/>
    <m/>
    <m/>
    <m/>
    <m/>
  </r>
  <r>
    <n v="562"/>
    <d v="2020-06-16T00:00:00"/>
    <s v="Ц.Батзул"/>
    <x v="0"/>
    <x v="92"/>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m/>
    <m/>
    <m/>
    <m/>
    <m/>
    <m/>
    <m/>
  </r>
  <r>
    <n v="563"/>
    <d v="2020-06-17T00:00:00"/>
    <s v="Ц.Батзул"/>
    <x v="3"/>
    <x v="277"/>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m/>
    <m/>
    <m/>
    <m/>
    <m/>
    <m/>
    <m/>
  </r>
  <r>
    <n v="564"/>
    <d v="2020-06-17T00:00:00"/>
    <s v="Ц.Батзул"/>
    <x v="0"/>
    <x v="344"/>
    <d v="2020-07-01T00:00:00"/>
    <s v="Тээрмийн цахилгаан хөдөлгүүр нийлүүлэх"/>
    <x v="4"/>
    <s v="Монголросцветмет ТӨҮГ"/>
    <s v="ТӨБЗГ"/>
    <d v="4285-06-01T00:00:00"/>
    <m/>
    <m/>
    <s v="Д.Өлзийдүүрэн"/>
    <m/>
    <m/>
    <m/>
    <m/>
    <m/>
    <m/>
    <m/>
    <m/>
    <m/>
  </r>
  <r>
    <n v="565"/>
    <d v="2020-06-17T00:00:00"/>
    <s v="Ц.Батзул"/>
    <x v="4"/>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m/>
    <m/>
    <m/>
    <m/>
    <m/>
    <m/>
    <m/>
  </r>
  <r>
    <n v="566"/>
    <d v="2020-06-17T00:00:00"/>
    <s v="Ц.Батзул"/>
    <x v="9"/>
    <x v="214"/>
    <d v="2020-07-01T00:00:00"/>
    <s v="Хор саармагжуулах бодис, хүнсний бүтээгдэхүүн /Эрдэнэт/"/>
    <x v="3"/>
    <s v="Эрдэнэт үйлдвэр ТӨҮГ"/>
    <s v="ТӨБЗГ"/>
    <m/>
    <m/>
    <m/>
    <s v="Т.Энхжаргал"/>
    <m/>
    <m/>
    <m/>
    <m/>
    <m/>
    <m/>
    <m/>
    <m/>
    <m/>
  </r>
  <r>
    <n v="567"/>
    <d v="2020-06-17T00:00:00"/>
    <s v="Ц.Батзул"/>
    <x v="6"/>
    <x v="249"/>
    <d v="2020-07-01T00:00:00"/>
    <s v="Катерингийн үйлчилгээ"/>
    <x v="7"/>
    <s v="Эрдэнэс тавантолгой ХК"/>
    <s v="УУХҮС"/>
    <m/>
    <s v="2020.06.26"/>
    <d v="4387-06-01T00:00:00"/>
    <s v="Д.Номингэрэл"/>
    <s v="Өөрийн хөрөнгө"/>
    <n v="17014616560"/>
    <m/>
    <m/>
    <m/>
    <m/>
    <m/>
    <m/>
    <m/>
  </r>
  <r>
    <n v="568"/>
    <d v="2020-06-18T00:00:00"/>
    <s v="Ц.Батзул"/>
    <x v="4"/>
    <x v="346"/>
    <d v="2020-07-02T00:00:00"/>
    <s v="Орон сууцны гадна фасадын дулаалга /УБ, БЗД, 7-р хороо, 30,31-р байр/"/>
    <x v="0"/>
    <s v="ТХААГ"/>
    <s v="ЕС"/>
    <d v="4343-06-01T00:00:00"/>
    <s v=" 2020.06.30"/>
    <s v=" 6-1/4494"/>
    <s v="Г.Мөнхцэцэг"/>
    <s v="Улсын төсөв"/>
    <n v="800000000"/>
    <s v="тийм"/>
    <m/>
    <m/>
    <m/>
    <m/>
    <m/>
    <m/>
  </r>
  <r>
    <n v="569"/>
    <d v="2020-06-18T00:00:00"/>
    <s v="Ц.Батзул"/>
    <x v="8"/>
    <x v="347"/>
    <d v="2020-07-02T00:00:00"/>
    <s v="Цамхагт гэрэлтүүлгийн засварын ажил"/>
    <x v="2"/>
    <s v="Даланжаргалан сумын ЗДТГ"/>
    <s v="Дорноговь ЗД"/>
    <m/>
    <s v="2020.06.26"/>
    <d v="4399-06-01T00:00:00"/>
    <s v="Э.Билгүүн"/>
    <s v="Орон нутгийн төсөв"/>
    <n v="16066303"/>
    <m/>
    <m/>
    <m/>
    <m/>
    <m/>
    <m/>
    <m/>
  </r>
  <r>
    <n v="570"/>
    <d v="2020-06-19T00:00:00"/>
    <s v="Ц.Батзул"/>
    <x v="3"/>
    <x v="290"/>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m/>
    <m/>
    <m/>
    <m/>
    <m/>
    <m/>
    <m/>
  </r>
  <r>
    <n v="571"/>
    <d v="2020-06-19T00:00:00"/>
    <s v="Ц.Батзул"/>
    <x v="4"/>
    <x v="348"/>
    <d v="2020-07-03T00:00:00"/>
    <s v="Сумын эрүүл мэндийн төвийн барилга, 20 ор /Дорнод аймаг, Баянтүмэн сум/"/>
    <x v="4"/>
    <s v="ТХААГ"/>
    <s v="ЕС"/>
    <s v=" 6-1/4338"/>
    <s v=" 2020.06.30"/>
    <s v=" 6-1/4491"/>
    <s v="Г.Мөнхцэцэг"/>
    <s v="Улсын төсөв"/>
    <n v="1537000000"/>
    <m/>
    <m/>
    <m/>
    <m/>
    <m/>
    <m/>
    <m/>
  </r>
  <r>
    <n v="572"/>
    <d v="2020-06-19T00:00:00"/>
    <s v="Ц.Батзул"/>
    <x v="0"/>
    <x v="349"/>
    <d v="2020-07-03T00:00:00"/>
    <s v="Геологчийн ажлын хэрэгсэл нийлүүлэх"/>
    <x v="0"/>
    <s v="Эрдэнэт үйлдвэр ТӨҮГ"/>
    <s v="ТӨБЗГ"/>
    <d v="4318-06-01T00:00:00"/>
    <m/>
    <m/>
    <s v="Д.Өлзийдүүрэн"/>
    <m/>
    <m/>
    <m/>
    <m/>
    <m/>
    <m/>
    <m/>
    <m/>
    <m/>
  </r>
  <r>
    <n v="573"/>
    <d v="2020-06-19T00:00:00"/>
    <s v="Ц.Батзул"/>
    <x v="3"/>
    <x v="303"/>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m/>
    <m/>
    <m/>
    <m/>
    <m/>
    <m/>
    <m/>
  </r>
  <r>
    <n v="574"/>
    <d v="2020-06-19T00:00:00"/>
    <s v="Ц.Батзул"/>
    <x v="4"/>
    <x v="350"/>
    <d v="2020-07-03T00:00:00"/>
    <s v="Гудамж сайжруулах /15 дугаар хороо/"/>
    <x v="1"/>
    <s v="Чингэлтэй дүүргийн ХААА"/>
    <s v="Нийслэл ЗД"/>
    <m/>
    <s v=" 2020.06.29"/>
    <s v=" 6-1/4453"/>
    <s v="Г.Мөнхцэцэг"/>
    <s v="Орон нутгийн хөгжлийн сан"/>
    <n v="47806000"/>
    <m/>
    <m/>
    <m/>
    <m/>
    <m/>
    <m/>
    <m/>
  </r>
  <r>
    <n v="575"/>
    <d v="2020-06-19T00:00:00"/>
    <s v="Ц.Батзул"/>
    <x v="4"/>
    <x v="350"/>
    <d v="2020-07-03T00:00:00"/>
    <s v="Гудамж сайжруулах /16 дугаар хороо/"/>
    <x v="1"/>
    <s v="Чингэлтэй дүүргийн ХААА"/>
    <s v="Нийслэл ЗД"/>
    <m/>
    <s v=" 2020.06.29"/>
    <s v=" 6-1/4453"/>
    <s v="Г.Мөнхцэцэг"/>
    <s v="Орон нутгийн хөгжлийн сан"/>
    <n v="63226700"/>
    <m/>
    <m/>
    <m/>
    <m/>
    <m/>
    <m/>
    <m/>
  </r>
  <r>
    <n v="576"/>
    <d v="2020-06-19T00:00:00"/>
    <s v="Ц.Батзул"/>
    <x v="4"/>
    <x v="350"/>
    <d v="2020-07-03T00:00:00"/>
    <s v="Гудамж сайжруулах /18 дугаар хороо/"/>
    <x v="1"/>
    <s v="Чингэлтэй дүүргийн ХААА"/>
    <s v="Нийслэл ЗД"/>
    <m/>
    <s v=" 2020.06.29"/>
    <s v=" 6-1/4453"/>
    <s v="Г.Мөнхцэцэг"/>
    <s v="Орон нутгийн хөгжлийн сан"/>
    <n v="47059000"/>
    <m/>
    <m/>
    <m/>
    <m/>
    <m/>
    <m/>
    <m/>
  </r>
  <r>
    <n v="577"/>
    <d v="2020-06-23T00:00:00"/>
    <s v="Ц.Батзул"/>
    <x v="2"/>
    <x v="351"/>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m/>
    <m/>
    <m/>
    <m/>
    <m/>
    <m/>
    <m/>
  </r>
  <r>
    <n v="578"/>
    <d v="2020-06-23T00:00:00"/>
    <s v="Ц.Батзул"/>
    <x v="2"/>
    <x v="352"/>
    <d v="2020-07-07T00:00:00"/>
    <s v="Шүүгчийн амь нас, эрүүл мэндийн даатгал"/>
    <x v="1"/>
    <s v="Шүүхийн ерөнхий зөвлөл"/>
    <s v="ШЕЗ"/>
    <d v="4470-06-01T00:00:00"/>
    <s v="2020.07.07"/>
    <s v=" 6-1/4651"/>
    <s v="Б.Түвшин"/>
    <s v="Улсын төсөв"/>
    <s v="596,000,000 "/>
    <m/>
    <m/>
    <m/>
    <m/>
    <m/>
    <m/>
    <m/>
  </r>
  <r>
    <n v="579"/>
    <d v="2020-06-23T00:00:00"/>
    <s v="Ц.Батзул"/>
    <x v="2"/>
    <x v="250"/>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m/>
    <m/>
    <m/>
    <m/>
    <m/>
    <m/>
    <m/>
  </r>
  <r>
    <n v="580"/>
    <d v="2020-06-23T00:00:00"/>
    <s v="Ц.Батзул"/>
    <x v="3"/>
    <x v="353"/>
    <d v="2020-07-07T00:00:00"/>
    <s v="Соёл амралтын хүрээлэнг тохижуулах ажил"/>
    <x v="5"/>
    <s v="Говь-алтай аймгийн ОНӨГ"/>
    <s v="Говь-Алтай ЗД"/>
    <s v="6-1/4475"/>
    <s v="2020.07.07"/>
    <s v="6-1/4648"/>
    <s v="Д.Отгонсүрэн"/>
    <s v="ОНХС"/>
    <n v="500000000"/>
    <m/>
    <m/>
    <m/>
    <m/>
    <m/>
    <m/>
    <m/>
  </r>
  <r>
    <n v="581"/>
    <d v="2020-06-23T00:00:00"/>
    <s v="Ц.Батзул"/>
    <x v="2"/>
    <x v="16"/>
    <d v="2020-07-07T00:00:00"/>
    <s v="Батмөнх даян хааны талбайн гэрэлтүүлэг, лед дэлгэцийг шинэчлэх"/>
    <x v="3"/>
    <s v="Өмнөговь аймгийн ОНӨГ"/>
    <s v="Өмнөговь ЗД"/>
    <d v="4469-06-01T00:00:00"/>
    <s v="2020.07.03"/>
    <s v="6-1/4583"/>
    <s v="Б.Түвшин"/>
    <m/>
    <m/>
    <m/>
    <m/>
    <m/>
    <m/>
    <m/>
    <m/>
    <m/>
  </r>
  <r>
    <n v="582"/>
    <d v="2020-06-23T00:00:00"/>
    <s v="Ц.Батзул"/>
    <x v="2"/>
    <x v="354"/>
    <d v="2020-07-07T00:00:00"/>
    <s v="Хорооллын доторх авто зам /УБ, БЗД, 13,14 дүгээр хороо/"/>
    <x v="1"/>
    <s v="НХААГ"/>
    <s v="Нийслэл ЗД"/>
    <s v=" 6-1/4467"/>
    <s v="2020.07.07"/>
    <s v=" 6-1/4634"/>
    <s v="Б.Түвшин"/>
    <s v="Улсын төсөв"/>
    <n v="4061500000"/>
    <m/>
    <m/>
    <m/>
    <n v="20000000"/>
    <m/>
    <m/>
    <s v="Тийм"/>
  </r>
  <r>
    <n v="583"/>
    <d v="2020-06-23T00:00:00"/>
    <s v="Ц.Батзул"/>
    <x v="2"/>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m/>
    <m/>
    <m/>
    <n v="20000000"/>
    <m/>
    <m/>
    <s v="Тийм"/>
  </r>
  <r>
    <n v="584"/>
    <d v="2020-06-25T00:00:00"/>
    <s v="Ц.Батзул"/>
    <x v="6"/>
    <x v="355"/>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m/>
    <m/>
    <m/>
    <m/>
    <m/>
    <m/>
    <m/>
  </r>
  <r>
    <n v="585"/>
    <d v="2020-06-25T00:00:00"/>
    <s v="Ц.Батзул"/>
    <x v="2"/>
    <x v="356"/>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86"/>
    <d v="2020-06-25T00:00:00"/>
    <s v="Ц.Батзул"/>
    <x v="3"/>
    <x v="357"/>
    <d v="2020-07-09T00:00:00"/>
    <s v="Булингийн нягт хэмжигч нийлүүлэх"/>
    <x v="0"/>
    <s v="Монголросцветмет ТӨҮГ"/>
    <s v="ТӨБЗГ"/>
    <s v="6-1/4450"/>
    <s v="2020.09.09"/>
    <s v="6-1/4706"/>
    <s v="Д.Отгонсүрэн"/>
    <s v="Өөрийн хөрөнгө"/>
    <n v="120000000"/>
    <m/>
    <m/>
    <m/>
    <m/>
    <m/>
    <m/>
    <m/>
  </r>
  <r>
    <n v="587"/>
    <d v="2020-06-25T00:00:00"/>
    <s v="Ц.Батзул"/>
    <x v="0"/>
    <x v="358"/>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s v="тийм"/>
    <m/>
    <m/>
    <m/>
    <m/>
    <m/>
    <m/>
  </r>
  <r>
    <n v="588"/>
    <d v="2020-06-25T00:00:00"/>
    <s v="Ц.Батзул"/>
    <x v="6"/>
    <x v="94"/>
    <d v="2020-07-09T00:00:00"/>
    <s v="БГ-725 маркийн хөргөх цамхаг №2 их засварын ажил"/>
    <x v="0"/>
    <s v="ДДЦС ТӨХК"/>
    <s v="ЭХС"/>
    <d v="4444-06-01T00:00:00"/>
    <s v="2020.07.07"/>
    <d v="4633-06-01T00:00:00"/>
    <s v="Д.Номингэрэл"/>
    <s v="Өөрийн хөрөнгө"/>
    <n v="1800000000"/>
    <m/>
    <m/>
    <m/>
    <m/>
    <m/>
    <m/>
    <m/>
  </r>
  <r>
    <n v="589"/>
    <d v="2020-06-26T00:00:00"/>
    <s v="Ц.Батзул"/>
    <x v="2"/>
    <x v="359"/>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0"/>
    <d v="2020-06-26T00:00:00"/>
    <s v="Ц.Батзул"/>
    <x v="2"/>
    <x v="360"/>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1"/>
    <d v="2020-06-26T00:00:00"/>
    <s v="Ц.Батзул"/>
    <x v="4"/>
    <x v="361"/>
    <d v="2020-07-10T00:00:00"/>
    <s v="Хөрсний геологийн ажил /ХБ-6, ХБ-4/"/>
    <x v="5"/>
    <s v="МУИС"/>
    <s v="БСШУСС"/>
    <m/>
    <s v=" 2020.07.10"/>
    <s v=" 6-1/4745"/>
    <s v="Г.Мөнхцэцэг"/>
    <s v="_x000d__x000a_Өөрийн хөрөнгө"/>
    <n v="40000000"/>
    <m/>
    <m/>
    <m/>
    <m/>
    <m/>
    <m/>
    <m/>
  </r>
  <r>
    <n v="592"/>
    <d v="2020-06-26T00:00:00"/>
    <s v="Ц.Батзул"/>
    <x v="3"/>
    <x v="138"/>
    <d v="2020-07-10T00:00:00"/>
    <s v="Гудамжны гэрэлтүүлэг шинээр тавих"/>
    <x v="0"/>
    <s v="Хэнтий аймгийн Батширээт сумын ЗДТГ"/>
    <s v="Хэнтий ЗД"/>
    <s v="6-1/4452"/>
    <s v="2020.07.10"/>
    <s v="6-1/4722"/>
    <s v="Д.Отгонсүрэн"/>
    <s v="ОНХС"/>
    <n v="23819600"/>
    <m/>
    <m/>
    <m/>
    <m/>
    <m/>
    <m/>
    <m/>
  </r>
  <r>
    <n v="593"/>
    <d v="2020-06-26T00:00:00"/>
    <s v="Ц.Батзул"/>
    <x v="6"/>
    <x v="67"/>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m/>
    <m/>
    <m/>
    <m/>
    <m/>
    <m/>
    <m/>
  </r>
  <r>
    <n v="594"/>
    <d v="2020-06-29T00:00:00"/>
    <s v="Ц.Батзул"/>
    <x v="4"/>
    <x v="86"/>
    <d v="2020-07-13T00:00:00"/>
    <s v="Эм эмнэлгийн хэрэгсэл нийлүүлэх Багц-24"/>
    <x v="6"/>
    <s v="Цус сэлбэлт судлалын үндэсний төв "/>
    <s v="ЭМС"/>
    <s v=" -"/>
    <s v="2020.07.03"/>
    <s v=" 6-1/4589"/>
    <s v="Г.Мөнхцэцэг"/>
    <m/>
    <m/>
    <m/>
    <m/>
    <m/>
    <m/>
    <m/>
    <m/>
    <m/>
  </r>
  <r>
    <n v="595"/>
    <d v="2020-06-29T00:00:00"/>
    <s v="Ц.Батзул"/>
    <x v="0"/>
    <x v="67"/>
    <d v="2020-07-13T00:00:00"/>
    <s v="Хөдөлмөр хамгааллын өвөл, зуны хувцас"/>
    <x v="1"/>
    <s v="Багануур зүүн, өмнөд бүсийн цахилгаан түгээх сүлжээ ТӨХК"/>
    <s v="ЭХС"/>
    <m/>
    <s v=" 2020.07.16"/>
    <s v=" 6-1/4787"/>
    <s v="Д.Өлзийдүүрэн"/>
    <m/>
    <m/>
    <m/>
    <s v="Худалдаа хөгжлийн банк"/>
    <s v="4DBG/20/6005"/>
    <n v="1794000"/>
    <m/>
    <d v="4869-06-01T00:00:00"/>
    <s v="Тийм"/>
  </r>
  <r>
    <n v="596"/>
    <d v="2020-06-29T00:00:00"/>
    <s v="Ц.Батзул"/>
    <x v="8"/>
    <x v="362"/>
    <d v="2020-07-13T00:00:00"/>
    <s v="Амхадын зориулалттай амралт, сувилалын үйлчилгээ үзүүлэх"/>
    <x v="2"/>
    <s v="ХХҮЕГ"/>
    <s v="ХНХС"/>
    <m/>
    <s v="2020.07.03"/>
    <d v="4577-06-01T00:00:00"/>
    <s v="Э.Билгүүн"/>
    <s v="Улсын төсөв"/>
    <n v="800000000"/>
    <m/>
    <m/>
    <m/>
    <m/>
    <m/>
    <m/>
    <m/>
  </r>
  <r>
    <n v="597"/>
    <d v="2020-06-29T00:00:00"/>
    <s v="Ц.Батзул"/>
    <x v="2"/>
    <x v="363"/>
    <d v="2020-07-13T00:00:00"/>
    <s v="Сургуулийн барилга, урлаг заал, 320 суудал /Хэнтий батноров сум/"/>
    <x v="0"/>
    <s v="ТХААГ"/>
    <s v="ЕС"/>
    <s v="6-1/4584%"/>
    <s v="2020.07.10"/>
    <s v="6-1/4708"/>
    <s v="Б.Түвшин"/>
    <s v="Улсын төсөв"/>
    <n v="3520000000"/>
    <m/>
    <m/>
    <m/>
    <m/>
    <m/>
    <m/>
    <m/>
  </r>
  <r>
    <n v="598"/>
    <d v="2020-06-29T00:00:00"/>
    <s v="Ц.Батзул"/>
    <x v="2"/>
    <x v="99"/>
    <d v="2020-07-13T00:00:00"/>
    <s v="Ой хээрийн түймэрээс урьдчилан сэргийлэх, ой хамгаалах багаж, хэрэгсэл худалдан авах"/>
    <x v="3"/>
    <s v="БОАЖЯ"/>
    <s v="БОАЖС"/>
    <m/>
    <m/>
    <m/>
    <s v="Б.Түвшин"/>
    <m/>
    <m/>
    <m/>
    <m/>
    <m/>
    <m/>
    <m/>
    <m/>
    <m/>
  </r>
  <r>
    <n v="599"/>
    <d v="2020-06-29T00:00:00"/>
    <s v="Ц.Батзул"/>
    <x v="6"/>
    <x v="290"/>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m/>
    <m/>
    <m/>
    <m/>
    <m/>
    <m/>
    <m/>
  </r>
  <r>
    <n v="600"/>
    <d v="2020-06-29T00:00:00"/>
    <s v="Ц.Батзул"/>
    <x v="4"/>
    <x v="364"/>
    <d v="2020-07-13T00:00:00"/>
    <s v="Будаг шүршигч төхөөрөмж "/>
    <x v="0"/>
    <s v="Эрдэнэт үйлдвэр ТӨҮГ"/>
    <s v="ТӨБЗГ"/>
    <s v=" 6-1/4488"/>
    <s v=" 2020.07.10"/>
    <s v=" 6-1/4717"/>
    <s v="Г.Мөнхцэцэг"/>
    <s v="_x000d__x000a_Өөрийн хөрөнгө"/>
    <n v="106812000"/>
    <s v="тийм"/>
    <m/>
    <m/>
    <m/>
    <m/>
    <m/>
    <m/>
  </r>
  <r>
    <n v="601"/>
    <d v="2020-06-29T00:00:00"/>
    <s v="Ц.Батзул"/>
    <x v="6"/>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m/>
    <m/>
    <m/>
    <m/>
    <m/>
    <m/>
    <m/>
  </r>
  <r>
    <n v="602"/>
    <d v="2020-06-29T00:00:00"/>
    <s v="Ц.Батзул"/>
    <x v="6"/>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m/>
    <m/>
    <m/>
    <m/>
    <m/>
    <m/>
    <m/>
  </r>
  <r>
    <n v="603"/>
    <d v="2020-06-29T00:00:00"/>
    <s v="Ц.Батзул"/>
    <x v="3"/>
    <x v="367"/>
    <d v="2020-07-16T00:00:00"/>
    <s v="Хатаалгын цахилгаан зуухны сэлбэг нийлүүлэх"/>
    <x v="1"/>
    <s v="Эрдэнэт үйлдвэр ТӨҮГ"/>
    <s v="ТӨБЗГ"/>
    <s v="6-1/4545"/>
    <s v="2020.07.16"/>
    <s v="6-1/4780"/>
    <s v="Д.Отгонсүрэн"/>
    <s v="өөрийн хөрөнгө"/>
    <n v="891227610"/>
    <m/>
    <s v="Худалдаа хөгжлийн банк"/>
    <s v="2020.06.09,_x000a_400OLCBD202832"/>
    <n v="8950000"/>
    <m/>
    <s v="2020.07.17_x000a_6-1/4805"/>
    <s v="Тийм"/>
  </r>
  <r>
    <n v="604"/>
    <d v="2020-06-29T00:00:00"/>
    <s v="Ц.Батзул"/>
    <x v="4"/>
    <x v="368"/>
    <d v="2020-07-13T00:00:00"/>
    <s v="Кабель нийлүүлэх"/>
    <x v="0"/>
    <s v="Эрдэнэт үйлдвэр ТӨҮГ"/>
    <s v="ТӨБЗГ"/>
    <s v=" 6-1/4489"/>
    <s v=" 2020.07.10"/>
    <s v=" 6-1/4716"/>
    <s v="Г.Мөнхцэцэг"/>
    <s v="_x000d__x000a_Өөрийн хөрөнгө"/>
    <n v="175585050"/>
    <s v="тийм"/>
    <m/>
    <m/>
    <m/>
    <m/>
    <m/>
    <m/>
  </r>
  <r>
    <n v="605"/>
    <d v="2020-06-29T00:00:00"/>
    <s v="Ц.Батзул"/>
    <x v="2"/>
    <x v="318"/>
    <d v="2020-07-13T00:00:00"/>
    <s v="Баянгол дүүргийн нийтийн зориулалттай орон сууцны барилгын фасад /5,6,18 дугаар хороо/ Багц-2"/>
    <x v="4"/>
    <s v="НХААГ"/>
    <s v="Нийслэл ЗД"/>
    <m/>
    <m/>
    <m/>
    <s v="Б.Түвшин"/>
    <m/>
    <m/>
    <m/>
    <m/>
    <m/>
    <m/>
    <m/>
    <m/>
    <m/>
  </r>
  <r>
    <n v="606"/>
    <d v="2020-06-29T00:00:00"/>
    <s v="Ц.Батзул"/>
    <x v="2"/>
    <x v="283"/>
    <d v="2020-07-13T00:00:00"/>
    <s v="Баянгол дүүргийн нийтийн зориулалттай орон сууцны барилгын фасад /5,6,18 дугаар хороо/ Багц-3"/>
    <x v="4"/>
    <s v="НХААГ"/>
    <s v="Нийслэл ЗД"/>
    <m/>
    <m/>
    <m/>
    <s v="Б.Түвшин"/>
    <m/>
    <m/>
    <m/>
    <m/>
    <m/>
    <m/>
    <m/>
    <m/>
    <m/>
  </r>
  <r>
    <n v="607"/>
    <d v="2020-06-30T00:00:00"/>
    <s v="Ц.Батзул"/>
    <x v="0"/>
    <x v="369"/>
    <d v="2020-07-14T00:00:00"/>
    <s v="Манхан суманд 40 га талбайд ойжуулалт хийх"/>
    <x v="0"/>
    <s v="Ховд аймгийн ОНӨГ"/>
    <s v="Ховд ЗД"/>
    <d v="4561-06-01T00:00:00"/>
    <s v=" 2020.07.16"/>
    <s v=" 6-1/4789"/>
    <s v="Д.Өлзийдүүрэн"/>
    <m/>
    <m/>
    <m/>
    <m/>
    <m/>
    <m/>
    <m/>
    <m/>
    <m/>
  </r>
  <r>
    <n v="608"/>
    <d v="2020-06-30T00:00:00"/>
    <s v="Ц.Батзул"/>
    <x v="4"/>
    <x v="290"/>
    <d v="2020-07-14T00:00:00"/>
    <s v="Халуун усны барилга /Баян-Өлгий, Сагсай сум/"/>
    <x v="0"/>
    <s v="ТХААГ"/>
    <s v="ЕС"/>
    <s v=" 6-1/4472"/>
    <s v=" 2020.07.10"/>
    <s v=" 6-1/4719"/>
    <s v="Г.Мөнхцэцэг"/>
    <s v="Улсын төсөв"/>
    <n v="200000000"/>
    <s v="тийм"/>
    <m/>
    <m/>
    <m/>
    <m/>
    <m/>
    <m/>
  </r>
  <r>
    <n v="609"/>
    <d v="2020-07-01T00:00:00"/>
    <s v="Ц.Батзул"/>
    <x v="6"/>
    <x v="370"/>
    <d v="2020-07-15T00:00:00"/>
    <s v="Долото шарошэчное API REG 6-518, 251 MM 9-71"/>
    <x v="0"/>
    <s v="Эрдэнэт үйлдвэр ТӨҮГ"/>
    <s v="ТӨБЗГ"/>
    <d v="4605-06-01T00:00:00"/>
    <s v="2020.07.10"/>
    <d v="4764-06-01T00:00:00"/>
    <s v="Д.Номингэрэл"/>
    <s v="Өөрийн хөрөнгө"/>
    <n v="1502820000"/>
    <m/>
    <m/>
    <m/>
    <m/>
    <m/>
    <m/>
    <m/>
  </r>
  <r>
    <n v="610"/>
    <d v="2020-07-02T00:00:00"/>
    <s v="Ц.Батзул"/>
    <x v="4"/>
    <x v="371"/>
    <d v="2020-07-16T00:00:00"/>
    <s v="Судалгаа лабораторын төхөөрөмж"/>
    <x v="1"/>
    <s v="Эрдэнэт үйлдвэр ТӨҮГ"/>
    <s v="ТӨБЗГ"/>
    <s v="6-1/4649"/>
    <s v=" 2020.07.10"/>
    <s v=" 6-1/4715"/>
    <s v="Г.Мөнхцэцэг"/>
    <s v="_x000d__x000a_Өөрийн хөрөнгө"/>
    <s v="_x000a_49,484,950"/>
    <s v="тийм"/>
    <m/>
    <m/>
    <m/>
    <m/>
    <m/>
    <m/>
  </r>
  <r>
    <n v="611"/>
    <d v="2020-07-02T00:00:00"/>
    <s v="Ц.Батзул"/>
    <x v="4"/>
    <x v="171"/>
    <d v="2020-07-16T00:00:00"/>
    <s v="Давтамж хувьсгуур нийлүүлэх"/>
    <x v="7"/>
    <s v="Хөвсгөл дулааны станц ТӨХК"/>
    <s v="ЭХС"/>
    <s v=" -"/>
    <s v=" 2020.07.08"/>
    <s v=" 6-1/4661"/>
    <s v="Г.Мөнхцэцэг"/>
    <m/>
    <m/>
    <m/>
    <m/>
    <m/>
    <m/>
    <m/>
    <m/>
    <m/>
  </r>
  <r>
    <n v="612"/>
    <d v="2020-07-02T00:00:00"/>
    <s v="Ц.Батзул"/>
    <x v="6"/>
    <x v="337"/>
    <d v="2020-07-16T00:00:00"/>
    <s v="Инженерийн шугам сүлжээний өргөтгөл /Ховд, Зэрэг сум/"/>
    <x v="3"/>
    <s v="Ховд аймгийн ОНӨГ"/>
    <s v="Ховд ЗД"/>
    <m/>
    <s v="2020.07.07"/>
    <d v="4643-06-01T00:00:00"/>
    <s v="Д.Номингэрэл"/>
    <s v="Улсын төсөв"/>
    <n v="800000000"/>
    <m/>
    <m/>
    <m/>
    <m/>
    <m/>
    <m/>
    <m/>
  </r>
  <r>
    <n v="613"/>
    <d v="2020-07-02T00:00:00"/>
    <s v="Ц.Батзул"/>
    <x v="3"/>
    <x v="372"/>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m/>
    <m/>
    <m/>
    <m/>
    <m/>
    <m/>
    <m/>
  </r>
  <r>
    <n v="614"/>
    <d v="2020-07-02T00:00:00"/>
    <s v="Ц.Батзул"/>
    <x v="3"/>
    <x v="99"/>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m/>
    <m/>
    <m/>
    <m/>
    <m/>
    <m/>
    <m/>
  </r>
  <r>
    <n v="615"/>
    <d v="2020-07-02T00:00:00"/>
    <s v="Ц.Батзул"/>
    <x v="3"/>
    <x v="373"/>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m/>
    <m/>
    <m/>
    <n v="2672420"/>
    <m/>
    <m/>
    <s v="Тийм"/>
  </r>
  <r>
    <n v="616"/>
    <d v="2020-07-03T00:00:00"/>
    <s v="Ц.Батзул"/>
    <x v="4"/>
    <x v="19"/>
    <d v="2020-07-17T00:00:00"/>
    <s v="&quot;Токарын машинууд&quot; Багц-2"/>
    <x v="0"/>
    <s v="Эрдэнэт үйлдвэр ТӨҮГ"/>
    <s v="ТӨБЗГ"/>
    <s v=" 6-1/4660"/>
    <s v=" 2020.07.10"/>
    <s v=" 6-1/4720"/>
    <s v="Г.Мөнхцэцэг"/>
    <s v="_x000d__x000a_Өөрийн хөрөнгө"/>
    <n v="856612017"/>
    <s v="тийм"/>
    <m/>
    <m/>
    <m/>
    <m/>
    <m/>
    <m/>
  </r>
  <r>
    <n v="617"/>
    <d v="2020-07-03T00:00:00"/>
    <s v="Ц.Батзул"/>
    <x v="4"/>
    <x v="276"/>
    <d v="2020-07-17T00:00:00"/>
    <s v="Орон сууцны фасадны дулаалга Багц-2"/>
    <x v="0"/>
    <s v="ТХААГ"/>
    <s v="ЕС"/>
    <s v=" 6-1/4040"/>
    <s v=" 2020.07.10"/>
    <s v=" 6-1/4718"/>
    <s v="Г.Мөнхцэцэг"/>
    <s v="Улсын төсөв"/>
    <n v="900000000"/>
    <m/>
    <m/>
    <m/>
    <m/>
    <m/>
    <m/>
    <m/>
  </r>
  <r>
    <n v="618"/>
    <d v="2020-07-03T00:00:00"/>
    <s v="Ц.Батзул"/>
    <x v="6"/>
    <x v="374"/>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m/>
    <m/>
    <m/>
    <m/>
    <m/>
    <m/>
    <m/>
  </r>
  <r>
    <n v="619"/>
    <d v="2020-07-03T00:00:00"/>
    <s v="Ц.Батзул"/>
    <x v="4"/>
    <x v="375"/>
    <d v="2020-07-17T00:00:00"/>
    <s v="Соёлын төвийн барилга /Баянхонгор, Өлзийт сум/"/>
    <x v="7"/>
    <s v="ТХААГ"/>
    <s v="ЕС"/>
    <s v=" -"/>
    <s v=" 2020.07.08"/>
    <s v=" 6-1/4657"/>
    <s v="Г.Мөнхцэцэг"/>
    <s v="Улсын төсөв"/>
    <n v="1300000000"/>
    <m/>
    <m/>
    <m/>
    <m/>
    <m/>
    <m/>
    <m/>
  </r>
  <r>
    <n v="620"/>
    <d v="2020-07-03T00:00:00"/>
    <s v="Ц.Батзул"/>
    <x v="3"/>
    <x v="16"/>
    <d v="2020-07-17T00:00:00"/>
    <s v="Соёл урлагийн байгууллагад гэрэл, дууны тоног төхөөрөмж худалдан авах Багц-1"/>
    <x v="2"/>
    <s v="БСШУСЯ"/>
    <s v="БСШУСС"/>
    <s v="0"/>
    <s v="2020.07.08"/>
    <s v="6-1/4664"/>
    <s v="Д.Отгонсүрэн"/>
    <s v="0"/>
    <s v="0"/>
    <m/>
    <m/>
    <m/>
    <m/>
    <m/>
    <m/>
    <m/>
  </r>
  <r>
    <n v="621"/>
    <d v="2020-07-03T00:00:00"/>
    <s v="Ц.Батзул"/>
    <x v="4"/>
    <x v="376"/>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m/>
    <m/>
    <m/>
    <m/>
    <m/>
    <m/>
    <m/>
  </r>
  <r>
    <n v="622"/>
    <d v="2020-07-03T00:00:00"/>
    <s v="Ц.Батзул"/>
    <x v="6"/>
    <x v="103"/>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23"/>
    <d v="2020-07-03T00:00:00"/>
    <s v="Ц.Батзул"/>
    <x v="3"/>
    <x v="377"/>
    <d v="2020-07-17T00:00:00"/>
    <s v="Дотуур байрны засварын ажил /Баян-Өлгий, Бугат сум/"/>
    <x v="7"/>
    <s v="Баян-Өлгий аймгийн ОНӨГ"/>
    <s v="Баян-Өлгий ЗД"/>
    <s v="0"/>
    <s v="2020.07.08"/>
    <s v="6-1/4665"/>
    <s v="Д.Отгонсүрэн"/>
    <s v="0"/>
    <s v="0"/>
    <m/>
    <m/>
    <m/>
    <m/>
    <m/>
    <m/>
    <m/>
  </r>
  <r>
    <n v="624"/>
    <d v="2020-07-03T00:00:00"/>
    <s v="Ц.Батзул"/>
    <x v="6"/>
    <x v="202"/>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m/>
    <m/>
    <m/>
    <m/>
    <m/>
    <m/>
    <m/>
  </r>
  <r>
    <n v="625"/>
    <d v="2020-07-03T00:00:00"/>
    <s v="Ц.Батзул"/>
    <x v="3"/>
    <x v="378"/>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m/>
    <m/>
    <m/>
    <m/>
    <m/>
    <m/>
    <m/>
  </r>
  <r>
    <n v="626"/>
    <d v="2020-07-03T00:00:00"/>
    <s v="Ц.Батзул"/>
    <x v="4"/>
    <x v="379"/>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m/>
    <s v="Төрийн банк"/>
    <s v="3810BID9286"/>
    <n v="1250017.23"/>
    <m/>
    <m/>
    <s v="Тийм"/>
  </r>
  <r>
    <n v="627"/>
    <d v="2020-07-03T00:00:00"/>
    <s v="Ц.Батзул"/>
    <x v="4"/>
    <x v="380"/>
    <d v="2020-07-17T00:00:00"/>
    <s v="Эрдэм шинжилгээ, судалгааны ажил Багц-1"/>
    <x v="5"/>
    <s v="УУХҮЯ"/>
    <s v="УУХҮС"/>
    <s v=" 6-1/4658"/>
    <s v=" 2020.07.16"/>
    <s v=" 6-1/4788"/>
    <s v="Г.Мөнхцэцэг"/>
    <s v="Улсын төсөв"/>
    <n v="70000000"/>
    <m/>
    <m/>
    <m/>
    <m/>
    <m/>
    <m/>
    <m/>
  </r>
  <r>
    <n v="628"/>
    <d v="2020-07-06T00:00:00"/>
    <s v="З.Энхболд"/>
    <x v="8"/>
    <x v="349"/>
    <d v="2020-07-20T00:00:00"/>
    <s v="Жийргэвч"/>
    <x v="0"/>
    <s v="Эрдэнэт үйлдвэр ТӨҮГ"/>
    <s v="ТӨБЗГ"/>
    <d v="4663-06-01T00:00:00"/>
    <s v="2020.07.10"/>
    <d v="4731-06-01T00:00:00"/>
    <s v="Э.Билгүүн"/>
    <s v="Өөрийн хөрөнгө"/>
    <n v="155743290"/>
    <s v="сунгасан"/>
    <m/>
    <m/>
    <m/>
    <m/>
    <m/>
    <m/>
  </r>
  <r>
    <n v="629"/>
    <d v="2020-07-06T00:00:00"/>
    <s v="З.Энхболд"/>
    <x v="8"/>
    <x v="381"/>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s v="Тийм"/>
  </r>
  <r>
    <n v="630"/>
    <d v="2020-07-07T00:00:00"/>
    <s v="З.Энхболд"/>
    <x v="2"/>
    <x v="382"/>
    <d v="2020-07-21T00:00:00"/>
    <s v="Дээжийн шошго"/>
    <x v="0"/>
    <s v="Эрдэнэт үйлдвэр ТӨҮГ"/>
    <s v="ТӨБЗГ"/>
    <d v="4670-06-01T00:00:00"/>
    <s v="2020.07.10"/>
    <s v="6-1/4709"/>
    <s v="Б.Түвшин"/>
    <s v="Өөрийн хөрөнгө"/>
    <n v="412425000"/>
    <m/>
    <m/>
    <m/>
    <m/>
    <m/>
    <m/>
    <m/>
  </r>
  <r>
    <n v="631"/>
    <d v="2020-07-07T00:00:00"/>
    <s v="З.Энхболд"/>
    <x v="8"/>
    <x v="278"/>
    <d v="2020-07-21T00:00:00"/>
    <s v="Мод боловсруулах Dynamics CNC"/>
    <x v="1"/>
    <s v="Эрдэнэт үйлдвэр ТӨҮГ"/>
    <s v="ТӨБЗГ"/>
    <d v="4662-06-01T00:00:00"/>
    <s v="2020.07.20"/>
    <d v="4847-06-01T00:00:00"/>
    <s v="Э.Билгүүн"/>
    <s v="Өөрийн хөрөнгө"/>
    <n v="1773900000"/>
    <s v="сунгасан"/>
    <m/>
    <m/>
    <m/>
    <m/>
    <m/>
    <m/>
  </r>
  <r>
    <n v="632"/>
    <d v="2020-07-07T00:00:00"/>
    <s v="З.Энхболд"/>
    <x v="6"/>
    <x v="383"/>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33"/>
    <d v="2020-07-07T00:00:00"/>
    <s v="З.Энхболд"/>
    <x v="8"/>
    <x v="199"/>
    <d v="2020-07-21T00:00:00"/>
    <s v="Гадаад оюутны их засварын ажил"/>
    <x v="0"/>
    <s v="МУИС"/>
    <s v="БСШУСС"/>
    <d v="4767-06-01T00:00:00"/>
    <s v="2020.07.21"/>
    <d v="4857-06-01T00:00:00"/>
    <s v="Э.Билгүүн"/>
    <s v="өөрийн хөрөнгө"/>
    <n v="320000000"/>
    <m/>
    <m/>
    <m/>
    <m/>
    <m/>
    <m/>
    <m/>
  </r>
  <r>
    <n v="634"/>
    <d v="2020-07-07T00:00:00"/>
    <s v="З.Энхболд"/>
    <x v="6"/>
    <x v="384"/>
    <d v="2020-07-21T00:00:00"/>
    <s v="Хөрөнгийн дахин үнэлгээ хийх"/>
    <x v="0"/>
    <s v="Монголросцветмет ТӨҮГ"/>
    <s v="ТӨБЗГ"/>
    <d v="4723-06-01T00:00:00"/>
    <s v="2020.07.21"/>
    <d v="4887-06-01T00:00:00"/>
    <s v="Д.Номингэрэл"/>
    <s v="Өөрийн хөрөнгө"/>
    <n v="110000000"/>
    <m/>
    <m/>
    <m/>
    <m/>
    <m/>
    <m/>
    <m/>
  </r>
  <r>
    <n v="635"/>
    <d v="2020-07-07T00:00:00"/>
    <s v="З.Энхболд"/>
    <x v="8"/>
    <x v="385"/>
    <d v="2020-07-21T00:00:00"/>
    <s v="Оффис иж бүрдэл тавилга"/>
    <x v="0"/>
    <s v="Эрдэнэт үйлдвэр ТӨҮГ"/>
    <s v="ТӨБЗГ"/>
    <d v="4768-06-01T00:00:00"/>
    <s v="2020.07.21"/>
    <d v="4856-06-01T00:00:00"/>
    <s v="Э.Билгүүн"/>
    <s v="өөрийн хөрөнгө"/>
    <n v="106614900"/>
    <m/>
    <m/>
    <m/>
    <m/>
    <m/>
    <m/>
    <m/>
  </r>
  <r>
    <n v="636"/>
    <d v="2020-07-07T00:00:00"/>
    <s v="З.Энхболд"/>
    <x v="2"/>
    <x v="370"/>
    <d v="2020-07-21T00:00:00"/>
    <s v="Өрмийн сэлбэг нийлүүлэх"/>
    <x v="0"/>
    <s v="Эрдэнэт үйлдвэр ТӨҮГ"/>
    <s v="ТӨБЗГ"/>
    <m/>
    <s v="2020.07.17"/>
    <s v="6-1/4809"/>
    <s v="Б.Түвшин"/>
    <s v="Өөрийн хөрөнгө"/>
    <s v="504,327,600 "/>
    <s v="сунгасан"/>
    <m/>
    <m/>
    <m/>
    <m/>
    <m/>
    <m/>
  </r>
  <r>
    <n v="637"/>
    <d v="2020-07-07T00:00:00"/>
    <s v="З.Энхболд"/>
    <x v="8"/>
    <x v="386"/>
    <d v="2020-07-21T00:00:00"/>
    <s v="Төвийн бүсийн салбарын конторын 3 давхар барилгын дотор засварын ажил"/>
    <x v="7"/>
    <s v="ЦДҮС ТӨХК"/>
    <s v="ЭХС"/>
    <m/>
    <s v="2020.07.10"/>
    <d v="4766-06-01T00:00:00"/>
    <s v="Э.Билгүүн"/>
    <m/>
    <m/>
    <m/>
    <m/>
    <m/>
    <m/>
    <m/>
    <m/>
    <m/>
  </r>
  <r>
    <n v="638"/>
    <d v="2020-07-07T00:00:00"/>
    <s v="З.Энхболд"/>
    <x v="4"/>
    <x v="387"/>
    <d v="2020-07-21T00:00:00"/>
    <s v="Хэнтий Бор-Өндөр тооцооны төвийн барилга"/>
    <x v="0"/>
    <s v="Төрийн банк"/>
    <s v="СС"/>
    <s v=" 6-1/4746"/>
    <s v=" 2020.07.20"/>
    <s v=" 6-1/4846"/>
    <s v="Г.Мөнхцэцэг"/>
    <s v="_x000d__x000a_Өөрийн хөрөнгө"/>
    <n v="394383212"/>
    <m/>
    <m/>
    <m/>
    <m/>
    <m/>
    <m/>
    <m/>
  </r>
  <r>
    <n v="639"/>
    <d v="2020-07-07T00:00:00"/>
    <s v="З.Энхболд"/>
    <x v="3"/>
    <x v="96"/>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m/>
    <m/>
    <m/>
    <m/>
    <m/>
    <m/>
    <m/>
  </r>
  <r>
    <n v="640"/>
    <d v="2020-07-07T00:00:00"/>
    <s v="З.Энхболд"/>
    <x v="2"/>
    <x v="388"/>
    <d v="2020-07-21T00:00:00"/>
    <s v="Ном, бусад хэвлэмэл материал хэвлэх"/>
    <x v="4"/>
    <s v="Улсын ерөнхий прокурор"/>
    <s v="УЕП"/>
    <m/>
    <m/>
    <m/>
    <s v="Б.Түвшин"/>
    <m/>
    <m/>
    <m/>
    <m/>
    <m/>
    <m/>
    <m/>
    <m/>
    <m/>
  </r>
  <r>
    <n v="641"/>
    <d v="2020-07-07T00:00:00"/>
    <s v="З.Энхболд"/>
    <x v="2"/>
    <x v="389"/>
    <d v="2020-07-21T00:00:00"/>
    <s v="Гэр хорооллын нүхэн жорлонг шинэчлэх "/>
    <x v="2"/>
    <s v="БОАЖЯ"/>
    <s v="БОАЖС"/>
    <m/>
    <m/>
    <n v="1062279"/>
    <s v="Б.Түвшин"/>
    <m/>
    <m/>
    <m/>
    <m/>
    <m/>
    <m/>
    <m/>
    <m/>
    <m/>
  </r>
  <r>
    <n v="642"/>
    <d v="2020-07-08T00:00:00"/>
    <s v="З.Энхболд"/>
    <x v="4"/>
    <x v="42"/>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m/>
    <m/>
    <m/>
    <m/>
    <m/>
    <m/>
    <m/>
  </r>
  <r>
    <n v="643"/>
    <d v="2020-07-08T00:00:00"/>
    <s v="З.Энхболд"/>
    <x v="6"/>
    <x v="390"/>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m/>
    <m/>
    <m/>
    <m/>
    <m/>
    <m/>
    <m/>
  </r>
  <r>
    <n v="644"/>
    <d v="2020-07-08T00:00:00"/>
    <s v="З.Энхболд"/>
    <x v="2"/>
    <x v="102"/>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m/>
    <m/>
    <m/>
    <m/>
    <m/>
    <m/>
    <m/>
  </r>
  <r>
    <n v="645"/>
    <d v="2020-07-08T00:00:00"/>
    <s v="З.Энхболд"/>
    <x v="8"/>
    <x v="349"/>
    <d v="2020-07-22T00:00:00"/>
    <s v="Галын төхөөрөмж нийлүүлэх"/>
    <x v="0"/>
    <s v="Эрдэнэт үйлдвэр ТӨҮГ"/>
    <s v="ТӨБЗГ"/>
    <d v="4728-06-01T00:00:00"/>
    <s v="2020.07.22"/>
    <d v="4903-06-01T00:00:00"/>
    <s v="Э.Билгүүн"/>
    <s v="Өөрийн хөрөнгө"/>
    <n v="39460500"/>
    <s v="сунгасан"/>
    <m/>
    <m/>
    <m/>
    <m/>
    <m/>
    <m/>
  </r>
  <r>
    <n v="646"/>
    <d v="2020-07-08T00:00:00"/>
    <s v="З.Энхболд"/>
    <x v="6"/>
    <x v="391"/>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m/>
    <m/>
    <m/>
    <m/>
    <m/>
    <m/>
    <m/>
  </r>
  <r>
    <n v="647"/>
    <d v="2020-07-09T00:00:00"/>
    <s v="З.Энхболд"/>
    <x v="8"/>
    <x v="392"/>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m/>
    <m/>
    <m/>
    <m/>
    <m/>
    <m/>
    <m/>
  </r>
  <r>
    <n v="648"/>
    <d v="2020-07-09T00:00:00"/>
    <s v="З.Энхболд"/>
    <x v="6"/>
    <x v="393"/>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m/>
    <m/>
    <m/>
    <m/>
    <m/>
    <m/>
    <m/>
  </r>
  <r>
    <n v="649"/>
    <d v="2020-07-09T00:00:00"/>
    <s v="З.Энхболд"/>
    <x v="0"/>
    <x v="394"/>
    <d v="2020-07-23T00:00:00"/>
    <s v="Цогт-Овоо сумын төвд дугуйн зам барих"/>
    <x v="0"/>
    <s v="Өмнөговь аймгийн Цогт-Овоо сумын ЗДТГ"/>
    <s v="Өмнөговь ЗД"/>
    <m/>
    <s v="2020.07.23"/>
    <d v="4945-06-01T00:00:00"/>
    <s v="Д.Өлзийдүүрэн"/>
    <m/>
    <m/>
    <m/>
    <m/>
    <m/>
    <m/>
    <m/>
    <m/>
    <m/>
  </r>
  <r>
    <n v="650"/>
    <d v="2020-07-09T00:00:00"/>
    <s v="З.Энхболд"/>
    <x v="8"/>
    <x v="395"/>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m/>
    <m/>
    <m/>
    <m/>
    <m/>
    <m/>
    <m/>
  </r>
  <r>
    <n v="651"/>
    <d v="2020-07-09T00:00:00"/>
    <s v="З.Энхболд"/>
    <x v="6"/>
    <x v="127"/>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m/>
    <m/>
    <m/>
    <m/>
    <m/>
    <m/>
    <m/>
  </r>
  <r>
    <n v="652"/>
    <d v="2020-07-09T00:00:00"/>
    <s v="З.Энхболд"/>
    <x v="0"/>
    <x v="290"/>
    <d v="2020-07-23T00:00:00"/>
    <s v="Эрүүл мэндийн төвийн барилга, 5 ор /Баян-өлгий, Ногооннуур сум, Ховд баг/"/>
    <x v="0"/>
    <s v="ТХААГ"/>
    <s v="ЕС"/>
    <m/>
    <s v="2020.07.23"/>
    <d v="4944-06-01T00:00:00"/>
    <s v="Д.Өлзийдүүрэн"/>
    <m/>
    <m/>
    <m/>
    <m/>
    <m/>
    <m/>
    <m/>
    <m/>
    <m/>
  </r>
  <r>
    <n v="653"/>
    <d v="2020-07-10T00:00:00"/>
    <s v="З.Энхболд"/>
    <x v="4"/>
    <x v="396"/>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m/>
    <m/>
    <m/>
    <m/>
    <m/>
    <m/>
    <m/>
  </r>
  <r>
    <n v="654"/>
    <d v="2020-07-10T00:00:00"/>
    <s v="З.Энхболд"/>
    <x v="6"/>
    <x v="224"/>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m/>
    <m/>
    <m/>
    <n v="535650"/>
    <m/>
    <m/>
    <s v="Тийм"/>
  </r>
  <r>
    <n v="655"/>
    <d v="2020-07-10T00:00:00"/>
    <s v="З.Энхболд"/>
    <x v="8"/>
    <x v="397"/>
    <d v="2020-07-24T00:00:00"/>
    <s v="Төмөр замын механик сэлбэг"/>
    <x v="0"/>
    <s v="Эрдэнэт үйлдвэр ТӨҮГ"/>
    <s v="ТӨБЗГ"/>
    <d v="4793-06-01T00:00:00"/>
    <s v="2020.07.23"/>
    <d v="4950-06-01T00:00:00"/>
    <s v="Э.Билгүүн"/>
    <s v="Өөрийн хөрөнгө"/>
    <n v="203328360"/>
    <s v="сунгасан"/>
    <m/>
    <m/>
    <m/>
    <m/>
    <m/>
    <m/>
  </r>
  <r>
    <n v="656"/>
    <d v="2020-07-10T00:00:00"/>
    <s v="З.Энхболд"/>
    <x v="0"/>
    <x v="328"/>
    <d v="2020-07-24T00:00:00"/>
    <s v="Эрүүл мэндийн төвийн их засвар /Увс, Тэс сум/"/>
    <x v="2"/>
    <s v="Увс аймгийн ОНӨГ"/>
    <s v="Увс ЗД"/>
    <s v=" - "/>
    <s v=" 2020.07.17"/>
    <s v=" 6-1/4817"/>
    <s v="Г.Мөнхцэцэг"/>
    <m/>
    <m/>
    <m/>
    <m/>
    <m/>
    <m/>
    <m/>
    <m/>
    <m/>
  </r>
  <r>
    <n v="657"/>
    <d v="2020-07-10T00:00:00"/>
    <s v="З.Энхболд"/>
    <x v="3"/>
    <x v="398"/>
    <d v="2020-07-24T00:00:00"/>
    <s v="Орос цэцэрлэгийн гадна талбайн тохижилт"/>
    <x v="0"/>
    <s v="Эрдэнэт үйлдвэр ТӨҮГ"/>
    <s v="ТӨБЗГ"/>
    <s v="6-1/4806"/>
    <s v=" 2020.07.24"/>
    <s v=" 6-1/4959"/>
    <s v="Д.Отгонсүрэн"/>
    <s v="Өөрийн хөрөнгө"/>
    <n v="270000000"/>
    <m/>
    <m/>
    <m/>
    <m/>
    <m/>
    <m/>
    <m/>
  </r>
  <r>
    <n v="658"/>
    <d v="2020-07-16T00:00:00"/>
    <s v="З.Энхболд"/>
    <x v="4"/>
    <x v="399"/>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m/>
    <m/>
    <m/>
    <m/>
    <m/>
    <m/>
    <m/>
  </r>
  <r>
    <n v="659"/>
    <d v="2020-07-16T00:00:00"/>
    <s v="З.Энхболд"/>
    <x v="6"/>
    <x v="186"/>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m/>
    <m/>
    <m/>
    <m/>
    <m/>
    <m/>
    <m/>
  </r>
  <r>
    <n v="660"/>
    <d v="2020-07-16T00:00:00"/>
    <s v="З.Энхболд"/>
    <x v="2"/>
    <x v="400"/>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m/>
    <m/>
    <m/>
    <m/>
    <m/>
    <m/>
    <m/>
  </r>
  <r>
    <n v="661"/>
    <d v="2020-07-16T00:00:00"/>
    <s v="З.Энхболд"/>
    <x v="4"/>
    <x v="65"/>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s v="тийм"/>
    <m/>
    <m/>
    <m/>
    <m/>
    <m/>
    <m/>
  </r>
  <r>
    <n v="662"/>
    <d v="2020-07-16T00:00:00"/>
    <s v="З.Энхболд"/>
    <x v="2"/>
    <x v="401"/>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m/>
    <m/>
    <m/>
    <m/>
    <m/>
    <m/>
    <m/>
  </r>
  <r>
    <n v="663"/>
    <d v="2020-07-17T00:00:00"/>
    <s v="З.Энхболд"/>
    <x v="2"/>
    <x v="402"/>
    <d v="2020-07-31T00:00:00"/>
    <s v="Өлгий сумын 250 ортой цэцэрлэгийн барилга"/>
    <x v="0"/>
    <s v="Баян-Өлгий аймгийн ЗДТГ"/>
    <s v="Баян-Өлгий ЗД"/>
    <m/>
    <s v="2020.07.30"/>
    <s v="6-1/5079"/>
    <s v="Б.Түвшин"/>
    <s v="Улсын төсөв"/>
    <n v="2050000000"/>
    <m/>
    <m/>
    <m/>
    <m/>
    <m/>
    <m/>
    <m/>
  </r>
  <r>
    <n v="664"/>
    <d v="2020-07-17T00:00:00"/>
    <s v="З.Энхболд"/>
    <x v="6"/>
    <x v="403"/>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m/>
    <m/>
    <m/>
    <m/>
    <m/>
    <m/>
    <m/>
  </r>
  <r>
    <n v="665"/>
    <d v="2020-07-17T00:00:00"/>
    <s v="З.Энхболд"/>
    <x v="4"/>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s v="тийм"/>
    <m/>
    <m/>
    <m/>
    <m/>
    <m/>
    <m/>
  </r>
  <r>
    <n v="666"/>
    <d v="2020-07-17T00:00:00"/>
    <s v="З.Энхболд"/>
    <x v="8"/>
    <x v="405"/>
    <d v="2020-07-31T00:00:00"/>
    <s v="Хогийн тэрэг, тэрэгний дугуй нийлүүлэх"/>
    <x v="1"/>
    <s v="Хот тохижилтын газар ОНӨААТҮГ"/>
    <s v="Нийслэл ЗД"/>
    <m/>
    <s v="2020.07.23"/>
    <d v="4949-06-01T00:00:00"/>
    <s v="Э.Билгүүн"/>
    <m/>
    <m/>
    <m/>
    <m/>
    <m/>
    <m/>
    <m/>
    <m/>
    <m/>
  </r>
  <r>
    <n v="667"/>
    <d v="2020-07-17T00:00:00"/>
    <s v="З.Энхболд"/>
    <x v="4"/>
    <x v="332"/>
    <d v="2020-07-31T00:00:00"/>
    <s v="Хүнд даацын шуудай нийлүүлэх"/>
    <x v="2"/>
    <s v="Эрдэнэт үйлдвэр ТӨҮГ"/>
    <s v="ТӨБЗГ"/>
    <s v=" -"/>
    <s v=" 2020.07.22"/>
    <s v=" 6-1/4892"/>
    <s v="Г.Мөнхцэцэг"/>
    <s v="_x000d__x000a_Өөрийн хөрөнгө"/>
    <n v="2913300000"/>
    <s v="тийм"/>
    <m/>
    <m/>
    <m/>
    <m/>
    <m/>
    <m/>
  </r>
  <r>
    <n v="668"/>
    <d v="2020-07-17T00:00:00"/>
    <s v="З.Энхболд"/>
    <x v="4"/>
    <x v="406"/>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m/>
    <m/>
    <m/>
    <m/>
    <m/>
    <m/>
    <m/>
  </r>
  <r>
    <n v="669"/>
    <d v="2020-07-17T00:00:00"/>
    <s v="З.Энхболд"/>
    <x v="4"/>
    <x v="327"/>
    <d v="2020-07-31T00:00:00"/>
    <s v="Лабораторын шинжилгээний ажил (петрографи, минераграфийн шинжилгээ)"/>
    <x v="7"/>
    <s v="Эрдэнэт үйлдвэр ТӨҮГ"/>
    <s v="ТӨБЗГ"/>
    <s v=" -"/>
    <s v="2020.07.22"/>
    <s v=" 6-1/4891"/>
    <s v="Г.Мөнхцэцэг"/>
    <m/>
    <m/>
    <s v="тийм"/>
    <m/>
    <m/>
    <m/>
    <m/>
    <m/>
    <m/>
  </r>
  <r>
    <n v="670"/>
    <d v="2020-07-17T00:00:00"/>
    <s v="З.Энхболд"/>
    <x v="4"/>
    <x v="327"/>
    <d v="2020-07-31T00:00:00"/>
    <s v="Лабораторын шинжилгээний ажил (олон элементийн химийн шинжилгээний ажил)"/>
    <x v="7"/>
    <s v="Эрдэнэт үйлдвэр ТӨҮГ"/>
    <s v="ТӨБЗГ"/>
    <s v=" -"/>
    <s v="2020.07.22"/>
    <s v=" 6-1/4891"/>
    <s v="Г.Мөнхцэцэг"/>
    <m/>
    <m/>
    <s v="тийм"/>
    <m/>
    <m/>
    <m/>
    <m/>
    <m/>
    <m/>
  </r>
  <r>
    <n v="671"/>
    <d v="2020-07-17T00:00:00"/>
    <s v="З.Энхболд"/>
    <x v="6"/>
    <x v="368"/>
    <d v="2020-07-31T00:00:00"/>
    <s v="Цахилгаан хөдөлгүүрийн щётка"/>
    <x v="0"/>
    <s v="Эрдэнэт үйлдвэр ТӨҮГ"/>
    <s v="ТӨБЗГ"/>
    <d v="4870-06-01T00:00:00"/>
    <s v="2020.07.30"/>
    <d v="5063-06-01T00:00:00"/>
    <s v="Д.Номингэрэл"/>
    <s v="Өөрийн хөрөнгө"/>
    <n v="376650000"/>
    <m/>
    <m/>
    <m/>
    <m/>
    <m/>
    <m/>
    <m/>
  </r>
  <r>
    <n v="672"/>
    <d v="2020-07-17T00:00:00"/>
    <s v="З.Энхболд"/>
    <x v="3"/>
    <x v="407"/>
    <d v="2020-07-31T00:00:00"/>
    <s v="Илчит тэрэгний шүүх элемент худалдан авах"/>
    <x v="7"/>
    <s v="Улаанбаатар төмөр зам ХНН"/>
    <s v="ТӨБЗГ"/>
    <s v="0"/>
    <s v="2020.07.23"/>
    <s v="6-1/4913"/>
    <s v="Д.Отгонсүрэн"/>
    <s v="0"/>
    <s v="0"/>
    <m/>
    <m/>
    <m/>
    <m/>
    <m/>
    <m/>
    <m/>
  </r>
  <r>
    <n v="673"/>
    <d v="2020-07-17T00:00:00"/>
    <s v="З.Энхболд"/>
    <x v="8"/>
    <x v="398"/>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m/>
    <m/>
    <m/>
    <m/>
    <m/>
    <m/>
    <m/>
  </r>
  <r>
    <n v="674"/>
    <d v="2020-07-17T00:00:00"/>
    <s v="З.Энхболд"/>
    <x v="6"/>
    <x v="292"/>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m/>
    <m/>
    <m/>
    <m/>
    <m/>
    <m/>
    <m/>
  </r>
  <r>
    <n v="675"/>
    <d v="2020-07-20T00:00:00"/>
    <s v="Ц.Батзул"/>
    <x v="4"/>
    <x v="402"/>
    <d v="2020-08-03T00:00:00"/>
    <s v="Цэцэрлэгийн барилга, 200 ор /Баян-Өлгий, Өлгий сум/"/>
    <x v="0"/>
    <s v="ТХААГ"/>
    <s v="ЕС"/>
    <s v=" 6-1/4890"/>
    <s v=" 2020.08.03"/>
    <s v=" 6-1/5193"/>
    <s v="Г.Мөнхцэцэг"/>
    <s v="Улсын төсөв"/>
    <n v="2500000000"/>
    <m/>
    <m/>
    <m/>
    <m/>
    <m/>
    <m/>
    <m/>
  </r>
  <r>
    <n v="676"/>
    <d v="2020-07-20T00:00:00"/>
    <s v="Ц.Батзул"/>
    <x v="8"/>
    <x v="408"/>
    <d v="2020-08-03T00:00:00"/>
    <s v="1200 оюутны байранд тавилга, эд хогшил, тоног төхөөрөмж нийлүүлэх Багц-2"/>
    <x v="7"/>
    <s v="АШУҮИС"/>
    <s v="БСШУСС"/>
    <m/>
    <s v="2020.07.24"/>
    <d v="4926-06-01T00:00:00"/>
    <s v="Э.Билгүүн"/>
    <m/>
    <m/>
    <m/>
    <m/>
    <m/>
    <m/>
    <m/>
    <m/>
    <m/>
  </r>
  <r>
    <n v="678"/>
    <d v="2020-07-21T00:00:00"/>
    <s v="Ц.Батзул"/>
    <x v="6"/>
    <x v="262"/>
    <d v="2020-08-04T00:00:00"/>
    <s v="Хүнд даацын аютомашины гэрэл"/>
    <x v="5"/>
    <s v="Эрдэнэт үйлдвэр ТӨҮГ"/>
    <s v="ТӨБЗГ"/>
    <d v="4910-06-01T00:00:00"/>
    <s v="2020.08.03"/>
    <d v="5118-06-01T00:00:00"/>
    <s v="Д.Номингэрэл"/>
    <s v="Өөрийн хөрөнгө"/>
    <n v="286740000"/>
    <m/>
    <m/>
    <m/>
    <m/>
    <m/>
    <m/>
    <m/>
  </r>
  <r>
    <n v="679"/>
    <d v="2020-07-21T00:00:00"/>
    <s v="Ц.Батзул"/>
    <x v="2"/>
    <x v="409"/>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m/>
    <m/>
    <m/>
    <m/>
    <m/>
    <m/>
    <m/>
  </r>
  <r>
    <n v="680"/>
    <d v="2020-07-21T00:00:00"/>
    <s v="Ц.Батзул"/>
    <x v="4"/>
    <x v="410"/>
    <d v="2020-08-04T00:00:00"/>
    <s v="Өргөн хэрэглээний хүнсний бүтээгдэхүүн "/>
    <x v="7"/>
    <s v="Хүүхдийн төв сувилал"/>
    <s v="ЭМС"/>
    <s v=" -"/>
    <s v="2020.07.27"/>
    <s v=" 6-1/4975"/>
    <s v="Г.Мөнхцэцэг"/>
    <s v="Улсын төсөв"/>
    <n v="30900000"/>
    <m/>
    <m/>
    <m/>
    <m/>
    <m/>
    <m/>
    <m/>
  </r>
  <r>
    <n v="681"/>
    <d v="2020-07-21T00:00:00"/>
    <s v="Ц.Батзул"/>
    <x v="8"/>
    <x v="411"/>
    <d v="2020-08-04T00:00:00"/>
    <s v="Проекторын аппарат нийлүүлэх"/>
    <x v="1"/>
    <s v="Эрдэнэт үйлдвэр ТӨҮГ"/>
    <s v="ТӨБЗГ"/>
    <d v="4984-06-01T00:00:00"/>
    <s v="2020.08.04"/>
    <d v="5168-06-04T00:00:00"/>
    <s v="Э.Билгүүн"/>
    <s v="өөрийн хөрөнгө"/>
    <n v="124632000"/>
    <s v="сунгасан"/>
    <s v="Голомт банк"/>
    <s v="305OLCBD203025 "/>
    <n v="1300000"/>
    <s v="+++++++++++++++++++++++++++++++++++++++++++++++++++++++++++++++++"/>
    <d v="5261-06-01T00:00:00"/>
    <s v="Тийм"/>
  </r>
  <r>
    <n v="682"/>
    <d v="2020-07-21T00:00:00"/>
    <s v="Ц.Батзул"/>
    <x v="8"/>
    <x v="412"/>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m/>
  </r>
  <r>
    <n v="683"/>
    <d v="2020-07-21T00:00:00"/>
    <s v="Ц.Батзул"/>
    <x v="3"/>
    <x v="170"/>
    <d v="2020-08-04T00:00:00"/>
    <s v="Хүнд даацын автомашины жолоочийн аюулгүй ажилгааны иж бүрдэл"/>
    <x v="7"/>
    <s v="Эрдэнэт үйлдвэр ТӨҮГ"/>
    <s v="ТӨБЗГ"/>
    <s v=" -"/>
    <s v=" 2020.07.27"/>
    <s v=" 6-1/4979"/>
    <s v="Д.Отгонсүрэн"/>
    <s v="0"/>
    <s v="0"/>
    <m/>
    <m/>
    <m/>
    <m/>
    <m/>
    <m/>
    <m/>
  </r>
  <r>
    <n v="684"/>
    <d v="2020-07-22T00:00:00"/>
    <s v="Ц.Батзул"/>
    <x v="6"/>
    <x v="413"/>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m/>
    <m/>
    <m/>
    <m/>
    <m/>
    <m/>
    <m/>
  </r>
  <r>
    <n v="685"/>
    <d v="2020-07-22T00:00:00"/>
    <s v="Ц.Батзул"/>
    <x v="6"/>
    <x v="414"/>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m/>
    <m/>
    <m/>
    <m/>
    <m/>
    <m/>
    <m/>
  </r>
  <r>
    <n v="686"/>
    <d v="2020-07-22T00:00:00"/>
    <s v="Ц.Батзул"/>
    <x v="8"/>
    <x v="415"/>
    <d v="2020-08-05T00:00:00"/>
    <s v="Шуудангийн хүргэлтийн автомашин нийлүүлэх"/>
    <x v="1"/>
    <s v="Монгол шуудан ХК"/>
    <s v="ТӨБЗГ"/>
    <d v="4986-06-01T00:00:00"/>
    <s v="2020.08.05"/>
    <d v="5201-06-01T00:00:00"/>
    <s v="Э.Билгүүн"/>
    <s v="өөрийн хөрөнгө"/>
    <n v="320000000"/>
    <m/>
    <s v="Төрийн банк"/>
    <s v="23-07/139"/>
    <n v="3200000"/>
    <m/>
    <d v="5259-06-01T00:00:00"/>
    <m/>
  </r>
  <r>
    <n v="687"/>
    <d v="2020-07-22T00:00:00"/>
    <s v="Ц.Батзул"/>
    <x v="7"/>
    <x v="416"/>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m/>
    <m/>
    <m/>
    <m/>
    <m/>
    <m/>
    <m/>
  </r>
  <r>
    <n v="688"/>
    <d v="2020-07-22T00:00:00"/>
    <s v="Ц.Батзул"/>
    <x v="8"/>
    <x v="417"/>
    <d v="2020-08-05T00:00:00"/>
    <s v="Гал унтраах автомат систем"/>
    <x v="7"/>
    <s v="Эрдэнэт үйлдвэр ТӨҮГ"/>
    <s v="ТӨБЗГ"/>
    <m/>
    <s v="2020.07.27"/>
    <d v="4989-06-01T00:00:00"/>
    <s v="Э.Билгүүн"/>
    <m/>
    <m/>
    <m/>
    <m/>
    <m/>
    <m/>
    <m/>
    <m/>
    <m/>
  </r>
  <r>
    <n v="689"/>
    <d v="2020-07-22T00:00:00"/>
    <s v="Ц.Батзул"/>
    <x v="4"/>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m/>
    <m/>
    <m/>
    <m/>
    <m/>
    <m/>
    <m/>
  </r>
  <r>
    <n v="690"/>
    <d v="2020-07-22T00:00:00"/>
    <s v="Ц.Батзул"/>
    <x v="4"/>
    <x v="419"/>
    <d v="2020-08-05T00:00:00"/>
    <s v="Сургуулийн барилга, 240 суудал /Ховд, Ховд сум/"/>
    <x v="1"/>
    <s v="Ховд аймгийн ОНӨГ"/>
    <s v="Ховд ЗД"/>
    <s v=" 6-1/4972"/>
    <s v=" 2020.08.05"/>
    <s v=" 6-1/5211"/>
    <s v="Г.Мөнхцэцэг"/>
    <s v="Улсын төсөв"/>
    <n v="1850000000"/>
    <m/>
    <m/>
    <m/>
    <m/>
    <m/>
    <m/>
    <m/>
  </r>
  <r>
    <n v="691"/>
    <d v="2020-07-22T00:00:00"/>
    <s v="Ц.Батзул"/>
    <x v="0"/>
    <x v="420"/>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m/>
    <m/>
    <m/>
    <m/>
    <m/>
    <m/>
    <m/>
  </r>
  <r>
    <n v="692"/>
    <d v="2020-07-23T00:00:00"/>
    <s v="Ц.Батзул"/>
    <x v="8"/>
    <x v="421"/>
    <d v="2020-08-06T00:00:00"/>
    <s v="Хог зайлуулалт хийх хогны машин нийлүүлэх"/>
    <x v="2"/>
    <s v="Өвөрхангай аймгийн Бат-Өлзий сумын ЗДТГ"/>
    <s v="Өвөрхангай ЗД"/>
    <m/>
    <s v="2020.07.28"/>
    <d v="5014-06-01T00:00:00"/>
    <s v="Э.Билгүүн"/>
    <m/>
    <m/>
    <m/>
    <m/>
    <m/>
    <m/>
    <m/>
    <m/>
    <m/>
  </r>
  <r>
    <n v="693"/>
    <d v="2020-07-23T00:00:00"/>
    <s v="Ц.Батзул"/>
    <x v="8"/>
    <x v="422"/>
    <d v="2020-08-06T00:00:00"/>
    <s v="Малын үүлдэр угсааг сайжруулах "/>
    <x v="2"/>
    <s v="Ховд аймгийн Чандмань сумын ЗДТГ"/>
    <s v="Ховд ЗД"/>
    <m/>
    <s v="2020.07.28"/>
    <d v="5013-06-01T00:00:00"/>
    <s v="Э.Билгүүн"/>
    <m/>
    <m/>
    <m/>
    <m/>
    <m/>
    <m/>
    <m/>
    <m/>
    <m/>
  </r>
  <r>
    <n v="694"/>
    <d v="2020-07-23T00:00:00"/>
    <s v="Ц.Батзул"/>
    <x v="0"/>
    <x v="6"/>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m/>
    <m/>
    <m/>
    <m/>
    <m/>
    <m/>
    <m/>
  </r>
  <r>
    <n v="695"/>
    <d v="2020-07-23T00:00:00"/>
    <s v="Ц.Батзул"/>
    <x v="4"/>
    <x v="65"/>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m/>
    <m/>
    <m/>
    <m/>
    <m/>
    <m/>
    <m/>
  </r>
  <r>
    <n v="696"/>
    <d v="2020-07-23T00:00:00"/>
    <s v="Ц.Батзул"/>
    <x v="6"/>
    <x v="423"/>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m/>
    <m/>
    <m/>
    <m/>
    <m/>
    <m/>
    <m/>
  </r>
  <r>
    <n v="697"/>
    <d v="2020-07-23T00:00:00"/>
    <s v="Ц.Батзул"/>
    <x v="8"/>
    <x v="424"/>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m/>
    <m/>
    <m/>
    <m/>
    <m/>
    <m/>
    <m/>
  </r>
  <r>
    <n v="698"/>
    <d v="2020-07-23T00:00:00"/>
    <s v="Ц.Батзул"/>
    <x v="6"/>
    <x v="103"/>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m/>
    <m/>
    <m/>
    <m/>
    <m/>
    <m/>
    <m/>
  </r>
  <r>
    <n v="699"/>
    <d v="2020-07-24T00:00:00"/>
    <s v="Ц.Батзул"/>
    <x v="2"/>
    <x v="425"/>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m/>
    <m/>
    <m/>
    <m/>
    <m/>
    <m/>
    <m/>
  </r>
  <r>
    <n v="700"/>
    <d v="2020-07-24T00:00:00"/>
    <s v="Ц.Батзул"/>
    <x v="6"/>
    <x v="391"/>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m/>
    <m/>
    <m/>
    <m/>
    <m/>
    <m/>
    <m/>
  </r>
  <r>
    <n v="701"/>
    <d v="2020-07-24T00:00:00"/>
    <s v="Ц.Батзул"/>
    <x v="0"/>
    <x v="297"/>
    <d v="2020-08-07T00:00:00"/>
    <s v="Замын-Үүд дэх Гаалийн газрын конторын барилгын засварын ажил"/>
    <x v="0"/>
    <s v="Гаалийн ерөнхий газар"/>
    <s v="СС"/>
    <s v="6-1/5020"/>
    <s v="2020.08.04"/>
    <d v="5145-06-01T00:00:00"/>
    <s v="Д.Өлзийдүүрэн"/>
    <m/>
    <m/>
    <m/>
    <m/>
    <m/>
    <m/>
    <m/>
    <m/>
    <m/>
  </r>
  <r>
    <n v="702"/>
    <d v="2020-07-24T00:00:00"/>
    <s v="Ц.Батзул"/>
    <x v="7"/>
    <x v="119"/>
    <d v="2020-08-07T00:00:00"/>
    <s v="Сталь листовая"/>
    <x v="2"/>
    <s v="Эрдэнэт үйлдвэр ТӨҮГ"/>
    <s v="ТӨБЗГ"/>
    <m/>
    <s v="2020.7.29 "/>
    <d v="5054-06-01T00:00:00"/>
    <s v="Д.Гантулга"/>
    <s v="Өөрийн хөрөнгө"/>
    <s v="1569517000 "/>
    <m/>
    <m/>
    <m/>
    <m/>
    <m/>
    <m/>
    <m/>
  </r>
  <r>
    <n v="703"/>
    <d v="2020-07-27T00:00:00"/>
    <s v="Ц.Батзул"/>
    <x v="2"/>
    <x v="426"/>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m/>
    <m/>
    <m/>
    <m/>
    <m/>
    <m/>
    <m/>
  </r>
  <r>
    <n v="704"/>
    <d v="2020-07-27T00:00:00"/>
    <s v="Ц.Батзул"/>
    <x v="2"/>
    <x v="427"/>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m/>
    <m/>
    <m/>
    <m/>
    <m/>
    <m/>
    <m/>
  </r>
  <r>
    <n v="705"/>
    <d v="2020-07-28T00:00:00"/>
    <s v="Ц.Батзул"/>
    <x v="4"/>
    <x v="428"/>
    <d v="2020-08-11T00:00:00"/>
    <s v="4, 5, 6, 7, 11-р багийн гэр хороололд дэд бүтцийн шугам засвар багц 4"/>
    <x v="0"/>
    <s v="Увс аймгийн ОНӨГ"/>
    <s v="Увс ЗД"/>
    <s v=" 6-1/5067"/>
    <m/>
    <m/>
    <s v="Г.Мөнхцэцэг"/>
    <s v="Орон нутгийн төсөв "/>
    <n v="200000000"/>
    <m/>
    <m/>
    <m/>
    <m/>
    <m/>
    <m/>
    <m/>
  </r>
  <r>
    <n v="706"/>
    <d v="2020-07-28T00:00:00"/>
    <s v="Ц.Батзул"/>
    <x v="6"/>
    <x v="383"/>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m/>
    <m/>
    <m/>
    <m/>
    <m/>
    <m/>
    <m/>
  </r>
  <r>
    <n v="707"/>
    <d v="2020-07-28T00:00:00"/>
    <s v="Ц.Батзул"/>
    <x v="0"/>
    <x v="429"/>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m/>
    <m/>
    <m/>
    <m/>
    <m/>
    <m/>
    <m/>
  </r>
  <r>
    <n v="708"/>
    <d v="2020-07-28T00:00:00"/>
    <s v="Ц.Батзул"/>
    <x v="0"/>
    <x v="66"/>
    <d v="2020-08-11T00:00:00"/>
    <s v="Аймгийн нэгдсэн эмнэлэгт дижитал суурин рентген аппарат нийлүүлэх"/>
    <x v="0"/>
    <s v="Булган аймгийн ЗДТГ"/>
    <s v="Булган ЗД"/>
    <d v="5092-06-01T00:00:00"/>
    <m/>
    <m/>
    <s v="Д.Өлзийдүүрэн"/>
    <m/>
    <m/>
    <m/>
    <m/>
    <m/>
    <m/>
    <m/>
    <m/>
    <m/>
  </r>
  <r>
    <n v="709"/>
    <d v="2020-07-28T00:00:00"/>
    <s v="Ц.Батзул"/>
    <x v="0"/>
    <x v="430"/>
    <d v="2020-08-11T00:00:00"/>
    <s v="Засаг даргын тамгын газрын барилга /Хөвсгөл, Түнэл сум/"/>
    <x v="0"/>
    <s v="ТХААГ"/>
    <s v="ЕС"/>
    <d v="5094-06-01T00:00:00"/>
    <s v="2020.08.04"/>
    <d v="5165-06-01T00:00:00"/>
    <s v="Д.Өлзийдүүрэн"/>
    <m/>
    <m/>
    <m/>
    <m/>
    <m/>
    <m/>
    <m/>
    <m/>
    <m/>
  </r>
  <r>
    <n v="710"/>
    <d v="2020-07-28T00:00:00"/>
    <s v="Ц.Батзул"/>
    <x v="2"/>
    <x v="255"/>
    <d v="2020-08-11T00:00:00"/>
    <s v="ЕБС-д хөгжмийн зэмсэг, хөгжмийн кабинетэд тоног төхөөрөмж нийлүүлэх "/>
    <x v="8"/>
    <s v="БСШУСЯ"/>
    <s v="БСШУСС"/>
    <m/>
    <m/>
    <m/>
    <m/>
    <m/>
    <m/>
    <m/>
    <m/>
    <m/>
    <m/>
    <m/>
    <m/>
    <m/>
  </r>
  <r>
    <n v="711"/>
    <d v="2020-07-28T00:00:00"/>
    <s v="Ц.Батзул"/>
    <x v="6"/>
    <x v="431"/>
    <d v="2020-08-11T00:00:00"/>
    <s v="Хөрөнгийн дахин үнэлгээ хийх"/>
    <x v="2"/>
    <s v="Монголросцветмет ТӨҮГ"/>
    <s v="ТӨБЗГ"/>
    <m/>
    <s v="2020.08.03"/>
    <d v="5117-06-01T00:00:00"/>
    <s v="Д.Номингэрэл"/>
    <s v="Өөрийн хөрөнгө"/>
    <n v="110000000"/>
    <m/>
    <m/>
    <m/>
    <m/>
    <m/>
    <m/>
    <m/>
  </r>
  <r>
    <n v="712"/>
    <d v="2020-07-28T00:00:00"/>
    <s v="Ц.Батзул"/>
    <x v="4"/>
    <x v="316"/>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m/>
    <m/>
    <m/>
    <m/>
    <m/>
    <m/>
    <m/>
  </r>
  <r>
    <n v="713"/>
    <d v="2020-07-28T00:00:00"/>
    <s v="Ц.Батзул"/>
    <x v="4"/>
    <x v="432"/>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m/>
    <m/>
    <m/>
    <m/>
    <m/>
    <m/>
    <m/>
  </r>
  <r>
    <n v="714"/>
    <d v="2020-07-29T00:00:00"/>
    <s v="Ц.Батзул"/>
    <x v="2"/>
    <x v="363"/>
    <d v="2020-08-12T00:00:00"/>
    <s v="Сургуулийн барилга, урлаг заал, 320 суудал /Хэнтий батноров сум/"/>
    <x v="2"/>
    <s v="ТХААГ"/>
    <s v="ЕС"/>
    <m/>
    <s v="2020.08.06"/>
    <s v="6-1/5229"/>
    <s v="Б.Түвшин"/>
    <m/>
    <m/>
    <m/>
    <m/>
    <m/>
    <m/>
    <m/>
    <m/>
    <m/>
  </r>
  <r>
    <n v="715"/>
    <d v="2020-07-29T00:00:00"/>
    <s v="Ц.Батзул"/>
    <x v="8"/>
    <x v="330"/>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s v="сунгасан"/>
    <m/>
    <m/>
    <m/>
    <m/>
    <m/>
    <m/>
  </r>
  <r>
    <n v="716"/>
    <d v="2020-07-29T00:00:00"/>
    <s v="Ц.Батзул"/>
    <x v="6"/>
    <x v="433"/>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m/>
    <m/>
    <m/>
    <m/>
    <m/>
    <m/>
    <m/>
  </r>
  <r>
    <n v="717"/>
    <d v="2020-07-30T00:00:00"/>
    <s v="Ц.Батзул"/>
    <x v="8"/>
    <x v="378"/>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s v="сунгасан"/>
    <m/>
    <m/>
    <m/>
    <m/>
    <m/>
    <m/>
  </r>
  <r>
    <n v="718"/>
    <d v="2020-07-30T00:00:00"/>
    <s v="Ц.Батзул"/>
    <x v="2"/>
    <x v="349"/>
    <d v="2020-08-13T00:00:00"/>
    <s v="Арматур нийлүүлэх"/>
    <x v="4"/>
    <s v="Эрдэнэт үйлдвэр ТӨҮГ"/>
    <s v="ТӨБЗГ"/>
    <m/>
    <m/>
    <m/>
    <s v="Б.Түвшин"/>
    <m/>
    <m/>
    <m/>
    <m/>
    <m/>
    <m/>
    <m/>
    <m/>
    <m/>
  </r>
  <r>
    <n v="719"/>
    <d v="2020-07-30T00:00:00"/>
    <s v="Ц.Батзул"/>
    <x v="4"/>
    <x v="419"/>
    <d v="2020-08-13T00:00:00"/>
    <s v="Сургуулийн барилга, 240 суудал /Ховд, Ховд сум/"/>
    <x v="1"/>
    <s v="Ховд аймгийн ОНӨГ"/>
    <s v="Ховд ЗД"/>
    <s v=" 6-1/4972"/>
    <s v=" 2020.08.05"/>
    <s v=" 6-1/5211"/>
    <s v="Г.Мөнхцэцэг"/>
    <s v="Улсын төсөв"/>
    <n v="1850000000"/>
    <m/>
    <m/>
    <m/>
    <m/>
    <m/>
    <m/>
    <m/>
  </r>
  <r>
    <n v="720"/>
    <d v="2020-07-30T00:00:00"/>
    <s v="Ц.Батзул"/>
    <x v="2"/>
    <x v="349"/>
    <d v="2020-08-13T00:00:00"/>
    <s v="Заслын угсардаг шат нийлүүлэх"/>
    <x v="0"/>
    <s v="Эрдэнэт үйлдвэр ТӨҮГ"/>
    <s v="ТӨБЗГ"/>
    <m/>
    <s v="2020.08.13"/>
    <s v="6-1/5336"/>
    <s v="Б.Түвшин"/>
    <s v="Өөрийн хөрөнгө"/>
    <n v="337500000"/>
    <m/>
    <m/>
    <m/>
    <m/>
    <m/>
    <m/>
    <m/>
  </r>
  <r>
    <n v="721"/>
    <d v="2020-07-30T00:00:00"/>
    <s v="Ц.Батзул"/>
    <x v="8"/>
    <x v="434"/>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m/>
    <m/>
    <m/>
    <m/>
    <m/>
    <m/>
    <m/>
  </r>
  <r>
    <n v="722"/>
    <d v="2020-07-30T00:00:00"/>
    <s v="Ц.Батзул"/>
    <x v="4"/>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s v="тийм"/>
    <m/>
    <m/>
    <m/>
    <m/>
    <m/>
    <m/>
  </r>
  <r>
    <n v="723"/>
    <d v="2020-07-30T00:00:00"/>
    <s v="Ц.Батзул"/>
    <x v="6"/>
    <x v="130"/>
    <d v="2020-08-13T00:00:00"/>
    <s v="Музейн барилга /Өвөрхангай, Арвайхээр/"/>
    <x v="2"/>
    <s v="Өвөрхангай аймгийн ОНӨГ"/>
    <s v="Өвөрхангай ЗД"/>
    <m/>
    <s v="2020.08.04"/>
    <d v="5142-06-01T00:00:00"/>
    <s v="Д.Номингэрэл"/>
    <s v="Улсын төсөв"/>
    <n v="5000000000"/>
    <m/>
    <m/>
    <m/>
    <m/>
    <m/>
    <m/>
    <m/>
  </r>
  <r>
    <n v="724"/>
    <d v="2020-07-31T00:00:00"/>
    <s v="Ц.Батзул"/>
    <x v="2"/>
    <x v="435"/>
    <d v="2020-08-14T00:00:00"/>
    <s v="Цанхийн уурхайн нүүрсний дээжийн шинжилгээ хийх"/>
    <x v="1"/>
    <s v="Эрдэнэс тавантолгой ХК"/>
    <s v="УУХҮС"/>
    <m/>
    <s v="2020.08.13"/>
    <s v="6-1/5353"/>
    <s v="Б.Түвшин"/>
    <s v="Өөрийн хөрөнгө"/>
    <n v="385800000"/>
    <m/>
    <s v="Худалдаа хөгжлийн банк"/>
    <s v="2020.06.17_x000a_427DBG/20/6534"/>
    <n v="38588000"/>
    <m/>
    <m/>
    <s v="Тийм"/>
  </r>
  <r>
    <n v="725"/>
    <d v="2020-07-31T00:00:00"/>
    <s v="Ц.Батзул"/>
    <x v="8"/>
    <x v="391"/>
    <d v="2020-08-14T00:00:00"/>
    <s v="Бутлуур MP-800"/>
    <x v="0"/>
    <s v="Эрдэнэт үйлдвэр ТӨҮГ"/>
    <s v="ТӨБЗГ"/>
    <d v="5154-06-01T00:00:00"/>
    <s v="2020.08.14"/>
    <d v="5416-06-01T00:00:00"/>
    <s v="Э.Билгүүн"/>
    <m/>
    <m/>
    <m/>
    <m/>
    <m/>
    <m/>
    <m/>
    <m/>
    <m/>
  </r>
  <r>
    <n v="726"/>
    <d v="2020-07-31T00:00:00"/>
    <s v="Ц.Батзул"/>
    <x v="0"/>
    <x v="30"/>
    <d v="2020-08-14T00:00:00"/>
    <s v="ХДХВ, тэмбүүгийн оношлуур, лабораторийн зарим дагалдах хэрэгсэл Багц-1"/>
    <x v="5"/>
    <s v="ЭМЯ"/>
    <s v="ЭМС"/>
    <d v="5144-06-01T00:00:00"/>
    <s v="2020.08.14"/>
    <d v="5393-06-01T00:00:00"/>
    <s v="Д.Өлзийдүүрэн"/>
    <m/>
    <m/>
    <m/>
    <m/>
    <m/>
    <m/>
    <m/>
    <m/>
    <m/>
  </r>
  <r>
    <n v="727"/>
    <d v="2020-07-31T00:00:00"/>
    <s v="Ц.Батзул"/>
    <x v="6"/>
    <x v="436"/>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m/>
    <m/>
    <m/>
    <m/>
    <m/>
    <m/>
    <m/>
  </r>
  <r>
    <n v="728"/>
    <d v="2020-07-31T00:00:00"/>
    <s v="Ц.Батзул"/>
    <x v="6"/>
    <x v="437"/>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m/>
    <m/>
    <m/>
    <m/>
    <m/>
    <m/>
    <m/>
  </r>
  <r>
    <n v="729"/>
    <d v="2020-07-31T00:00:00"/>
    <s v="Ц.Батзул"/>
    <x v="4"/>
    <x v="438"/>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m/>
    <m/>
    <m/>
    <m/>
    <m/>
    <m/>
    <m/>
  </r>
  <r>
    <n v="730"/>
    <d v="2020-07-31T00:00:00"/>
    <s v="Ц.Батзул"/>
    <x v="2"/>
    <x v="439"/>
    <d v="2020-08-14T00:00:00"/>
    <s v="Эм, эмнэлгийн хэрэгсэл, урвалж, оношлуур худалдан авах Багц-35"/>
    <x v="0"/>
    <s v="АШУҮИС"/>
    <s v="БСШУСС"/>
    <m/>
    <s v="2020.08.14"/>
    <s v="6-1/5415"/>
    <s v="Б.Түвшин"/>
    <s v="Улсын төсөв"/>
    <n v="502791524"/>
    <m/>
    <m/>
    <m/>
    <m/>
    <m/>
    <m/>
    <m/>
  </r>
  <r>
    <n v="731"/>
    <d v="2020-07-31T00:00:00"/>
    <s v="Ц.Батзул"/>
    <x v="0"/>
    <x v="440"/>
    <d v="2020-08-14T00:00:00"/>
    <s v="Эрдэм шинжилээ, судалгааны ажил Багц-4 "/>
    <x v="5"/>
    <s v="УУХҮЯ"/>
    <s v="УУХҮС"/>
    <d v="5143-06-01T00:00:00"/>
    <s v="2020.08.14"/>
    <d v="5392-06-01T00:00:00"/>
    <s v="Д.Өлзийдүүрэн"/>
    <m/>
    <m/>
    <m/>
    <m/>
    <m/>
    <m/>
    <m/>
    <m/>
    <m/>
  </r>
  <r>
    <n v="732"/>
    <d v="2020-08-03T00:00:00"/>
    <s v="Ц.Батзул"/>
    <x v="8"/>
    <x v="441"/>
    <d v="2020-08-17T00:00:00"/>
    <s v="Хүүхдийн тоглоомын талбай байгуулах"/>
    <x v="1"/>
    <s v="Дорнод аймгийн Дашбалбар сумын ЗДТГ"/>
    <s v="Дорнод ЗД"/>
    <d v="5205-06-01T00:00:00"/>
    <s v="2020.08.17"/>
    <d v="5436-06-01T00:00:00"/>
    <s v="Э.Билгүүн"/>
    <m/>
    <m/>
    <m/>
    <m/>
    <m/>
    <m/>
    <m/>
    <m/>
    <m/>
  </r>
  <r>
    <n v="733"/>
    <d v="2020-08-03T00:00:00"/>
    <s v="Ц.Батзул"/>
    <x v="1"/>
    <x v="285"/>
    <d v="2020-08-17T00:00:00"/>
    <s v="БГ-725 маркийн хөргөх цамхаг №2 их засварын ажил"/>
    <x v="0"/>
    <s v="ДДЦС ТӨХК"/>
    <s v="ЭХС"/>
    <m/>
    <s v="2020.08.13"/>
    <d v="5340-06-01T00:00:00"/>
    <s v="Ч.Баярмаа"/>
    <m/>
    <m/>
    <m/>
    <m/>
    <m/>
    <m/>
    <m/>
    <m/>
    <m/>
  </r>
  <r>
    <n v="734"/>
    <d v="2020-08-04T00:00:00"/>
    <s v="Ц.Батзул"/>
    <x v="0"/>
    <x v="111"/>
    <d v="2020-08-18T00:00:00"/>
    <s v="Гал тогооны хэрэгсэл нийлүүлэх"/>
    <x v="0"/>
    <s v="Эрдэнэт үйлдвэр ТӨҮГ"/>
    <s v="ТӨБЗГ"/>
    <d v="5219-06-01T00:00:00"/>
    <s v="2020.08.17"/>
    <d v="5429-06-01T00:00:00"/>
    <s v="Д.Өлзийдүүрэн"/>
    <m/>
    <m/>
    <m/>
    <m/>
    <m/>
    <m/>
    <m/>
    <m/>
    <m/>
  </r>
  <r>
    <n v="735"/>
    <d v="2020-08-04T00:00:00"/>
    <s v="Ц.Батзул"/>
    <x v="1"/>
    <x v="442"/>
    <d v="2020-08-18T00:00:00"/>
    <s v="Спорт бараа хэрэгсэл"/>
    <x v="7"/>
    <s v="Эрдэнэт үйлдвэр ТӨҮГ"/>
    <s v="ТӨБЗГ"/>
    <m/>
    <s v="2020.08.06"/>
    <d v="5221-06-01T00:00:00"/>
    <s v="Ч.Баярмаа"/>
    <m/>
    <m/>
    <m/>
    <m/>
    <m/>
    <m/>
    <m/>
    <m/>
    <m/>
  </r>
  <r>
    <n v="736"/>
    <d v="2020-08-05T00:00:00"/>
    <s v="Ц.Батзул"/>
    <x v="6"/>
    <x v="443"/>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m/>
    <m/>
    <m/>
    <m/>
    <m/>
    <m/>
    <m/>
  </r>
  <r>
    <n v="737"/>
    <d v="2020-08-05T00:00:00"/>
    <s v="Ц.Батзул"/>
    <x v="8"/>
    <x v="444"/>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m/>
    <m/>
    <m/>
    <m/>
    <m/>
    <m/>
    <m/>
  </r>
  <r>
    <n v="738"/>
    <d v="2020-08-05T00:00:00"/>
    <s v="Ц.Батзул"/>
    <x v="2"/>
    <x v="38"/>
    <d v="2020-08-19T00:00:00"/>
    <s v="Цахилгаан тоног төхөөрөмж нийлүүлэх"/>
    <x v="0"/>
    <s v="Монгол банк"/>
    <s v="Монгол банк"/>
    <m/>
    <s v="2020.08.17"/>
    <s v="6-1/5428"/>
    <s v="Б.Түвшин"/>
    <s v="Өөрийн хөрөнгө"/>
    <n v="335000000"/>
    <m/>
    <m/>
    <m/>
    <m/>
    <m/>
    <m/>
    <m/>
  </r>
  <r>
    <n v="739"/>
    <d v="2020-08-06T00:00:00"/>
    <s v="Ц.Батзул"/>
    <x v="6"/>
    <x v="391"/>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m/>
    <m/>
    <m/>
    <m/>
    <m/>
    <m/>
    <m/>
  </r>
  <r>
    <n v="740"/>
    <d v="2020-08-06T00:00:00"/>
    <s v="Ц.Батзул"/>
    <x v="1"/>
    <x v="445"/>
    <d v="2020-08-20T00:00:00"/>
    <s v="Хүнд даацын автомашины хөдөлгүүрийн шүүр нийлүүлэх"/>
    <x v="4"/>
    <s v="Эрдэнэт үйлдвэр ТӨҮГ"/>
    <s v="ТӨБЗГ"/>
    <m/>
    <m/>
    <m/>
    <s v="Ч.Баярмаа"/>
    <m/>
    <m/>
    <m/>
    <m/>
    <m/>
    <m/>
    <m/>
    <m/>
    <m/>
  </r>
  <r>
    <n v="741"/>
    <d v="2020-08-07T00:00:00"/>
    <s v="Ц.Батзул"/>
    <x v="1"/>
    <x v="225"/>
    <d v="2020-08-21T00:00:00"/>
    <s v="Хүнд даацын автосамосвалын сэлбэг нийлүүлэх Багц 2, 3"/>
    <x v="7"/>
    <s v="Эрдэнэт үйлдвэр ТӨҮГ"/>
    <s v="ТӨБЗГ"/>
    <m/>
    <s v="2020.08.13"/>
    <d v="5342-06-01T00:00:00"/>
    <s v="Ч.Баярмаа"/>
    <m/>
    <m/>
    <m/>
    <m/>
    <m/>
    <m/>
    <m/>
    <m/>
    <m/>
  </r>
  <r>
    <n v="742"/>
    <d v="2020-08-10T00:00:00"/>
    <s v="Ц.Батзул"/>
    <x v="6"/>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m/>
    <m/>
    <m/>
    <m/>
    <m/>
    <m/>
    <m/>
  </r>
  <r>
    <n v="743"/>
    <d v="2020-08-07T00:00:00"/>
    <s v="Ц.Батзул"/>
    <x v="1"/>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m/>
    <m/>
    <m/>
    <m/>
    <m/>
    <m/>
    <m/>
  </r>
  <r>
    <n v="744"/>
    <d v="2020-08-10T00:00:00"/>
    <s v="Ц.Батзул"/>
    <x v="1"/>
    <x v="290"/>
    <d v="2020-08-24T00:00:00"/>
    <s v="Халуун усны барилга /Баян-Өлгий, Сагсай сум/"/>
    <x v="2"/>
    <s v="ТХААГ"/>
    <s v="ЕС"/>
    <m/>
    <s v="2020.08.13"/>
    <d v="5341-06-01T00:00:00"/>
    <s v="Ч.Баярмаа"/>
    <m/>
    <m/>
    <m/>
    <m/>
    <m/>
    <m/>
    <m/>
    <m/>
    <m/>
  </r>
  <r>
    <n v="745"/>
    <d v="2020-08-10T00:00:00"/>
    <s v="Ц.Батзул"/>
    <x v="8"/>
    <x v="448"/>
    <d v="2020-08-24T00:00:00"/>
    <s v="Хүйтнээр хатуурах холимгийн лабораторийн төхөөрөмж "/>
    <x v="0"/>
    <s v="Эрдэнэт үйлдвэр ТӨҮГ"/>
    <s v="ТӨБЗГ"/>
    <d v="5339-06-01T00:00:00"/>
    <s v="2020.08.21"/>
    <d v="5501-06-01T00:00:00"/>
    <s v="Э.Билгүүн"/>
    <m/>
    <m/>
    <m/>
    <m/>
    <m/>
    <m/>
    <m/>
    <m/>
    <m/>
  </r>
  <r>
    <n v="746"/>
    <d v="2020-08-10T00:00:00"/>
    <s v="Ц.Батзул"/>
    <x v="2"/>
    <x v="403"/>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m/>
    <m/>
    <m/>
    <m/>
    <m/>
    <m/>
    <m/>
  </r>
  <r>
    <n v="747"/>
    <d v="2020-08-12T00:00:00"/>
    <s v="Ц.Батзул"/>
    <x v="4"/>
    <x v="449"/>
    <d v="2020-08-26T00:00:00"/>
    <s v="Цэцэрлэгийн барилга /Завхан, Улиастай сум, 9 дүгээр цэцэрлэг/"/>
    <x v="4"/>
    <s v="ТХААГ"/>
    <s v="ЕС"/>
    <s v=" 6-1/5437"/>
    <s v=" 2020.08.26"/>
    <s v=" 6-1/5610"/>
    <s v="Г.Мөнхцэцэг"/>
    <s v="Улсын төсөв"/>
    <n v="1800000000"/>
    <m/>
    <m/>
    <m/>
    <m/>
    <m/>
    <m/>
    <m/>
  </r>
  <r>
    <n v="748"/>
    <d v="2020-08-12T00:00:00"/>
    <s v="Ц.Батзул"/>
    <x v="8"/>
    <x v="28"/>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m/>
    <m/>
    <m/>
    <m/>
    <m/>
    <m/>
    <m/>
  </r>
  <r>
    <n v="749"/>
    <d v="2020-08-13T00:00:00"/>
    <s v="Ц.Батзул"/>
    <x v="1"/>
    <x v="225"/>
    <d v="2020-08-27T00:00:00"/>
    <s v="Хүнд даацын автосамосвалын сэлбэг нийлүүлэх Багц 2, 3"/>
    <x v="0"/>
    <s v="Эрдэнэт үйлдвэр ТӨҮГ"/>
    <s v="ТӨБЗГ"/>
    <s v=" 6-1/5423"/>
    <s v="2020.08.27"/>
    <d v="5626-06-01T00:00:00"/>
    <s v="Ч.Баярмаа"/>
    <m/>
    <m/>
    <m/>
    <m/>
    <m/>
    <m/>
    <m/>
    <m/>
    <m/>
  </r>
  <r>
    <n v="750"/>
    <d v="2020-08-14T00:00:00"/>
    <s v="Ц.Батзул"/>
    <x v="8"/>
    <x v="450"/>
    <d v="2020-08-28T00:00:00"/>
    <s v="Сумын төвийн байр хороололд гэрэлтүүлэг хийх"/>
    <x v="1"/>
    <s v="Өмнөговь аймгийн Булган сумын ЗДТГ"/>
    <s v="Өмнөговь ЗД"/>
    <d v="5426-06-01T00:00:00"/>
    <s v="2020.08.26"/>
    <d v="5604-06-01T00:00:00"/>
    <s v="Э.Билгүүн"/>
    <m/>
    <m/>
    <m/>
    <m/>
    <m/>
    <m/>
    <m/>
    <m/>
    <m/>
  </r>
  <r>
    <n v="751"/>
    <d v="2020-08-14T00:00:00"/>
    <s v="Ц.Батзул"/>
    <x v="2"/>
    <x v="451"/>
    <d v="2020-08-28T00:00:00"/>
    <s v="Хүүхдийн зуслан байгуулах"/>
    <x v="0"/>
    <s v="Дорноговь аймгийн ОНӨГ"/>
    <s v="Дорноговь ЗД"/>
    <m/>
    <s v=" 2020.08.26"/>
    <s v=" 6-1/5611"/>
    <s v="Б.Түвшин"/>
    <s v="Улсын төсөв"/>
    <n v="1600000000"/>
    <m/>
    <m/>
    <m/>
    <m/>
    <m/>
    <m/>
    <m/>
  </r>
  <r>
    <n v="752"/>
    <d v="2020-08-14T00:00:00"/>
    <s v="Ц.Батзул"/>
    <x v="6"/>
    <x v="452"/>
    <d v="2020-08-28T00:00:00"/>
    <s v="Хацарт бутлуур Crush master CM 20i нийлүүлэх"/>
    <x v="3"/>
    <s v="Эрдэнэт үйлдвэр ТӨҮГ"/>
    <s v="ТӨБЗГ"/>
    <m/>
    <m/>
    <m/>
    <s v="Д.Номингэрэл"/>
    <m/>
    <m/>
    <m/>
    <m/>
    <m/>
    <m/>
    <m/>
    <m/>
    <m/>
  </r>
  <r>
    <n v="753"/>
    <d v="2020-08-06T00:00:00"/>
    <s v="Ц.Батзул"/>
    <x v="1"/>
    <x v="442"/>
    <d v="2020-08-20T00:00:00"/>
    <s v="Спорт бараа хэрэгсэл"/>
    <x v="0"/>
    <s v="Эрдэнэт үйлдвэр ТӨҮГ"/>
    <s v="ТӨБЗГ"/>
    <m/>
    <s v="2020.08.19"/>
    <d v="5465-06-01T00:00:00"/>
    <s v="Ч.Баярмаа"/>
    <m/>
    <m/>
    <m/>
    <m/>
    <m/>
    <m/>
    <m/>
    <m/>
    <m/>
  </r>
  <r>
    <n v="754"/>
    <d v="2020-08-17T00:00:00"/>
    <s v="Ц.Батзул"/>
    <x v="2"/>
    <x v="280"/>
    <d v="2020-08-31T00:00:00"/>
    <s v="Эрдэнэт цогцолборын дэд бүтэц барих ажил"/>
    <x v="0"/>
    <s v="Эрдэнэт үйлдвэр ТӨҮГ"/>
    <s v="ТӨБЗГ"/>
    <m/>
    <s v="2020.08.31"/>
    <s v="6-1/5707"/>
    <s v="Б.Түвшин"/>
    <s v="Өөрийн хөрөнгө "/>
    <n v="1539000000"/>
    <s v="тийм"/>
    <m/>
    <m/>
    <m/>
    <m/>
    <m/>
    <m/>
  </r>
  <r>
    <n v="755"/>
    <d v="2020-08-17T00:00:00"/>
    <s v="Ц.Батзул"/>
    <x v="8"/>
    <x v="453"/>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m/>
    <m/>
    <m/>
    <m/>
    <m/>
    <m/>
    <m/>
  </r>
  <r>
    <n v="756"/>
    <d v="2020-08-18T00:00:00"/>
    <s v="Ц.Батзул"/>
    <x v="4"/>
    <x v="290"/>
    <d v="2020-09-01T00:00:00"/>
    <s v="Эрүүл мэндийн төвийн барилга, 5 ор /Баян-өлгий, Ногооннуур сум, Ховд баг/"/>
    <x v="0"/>
    <s v="ТХААГ"/>
    <s v="ЕС"/>
    <m/>
    <m/>
    <m/>
    <s v="Г.Мөнхцэцэг"/>
    <s v="Улсын төсөв"/>
    <n v="340000000"/>
    <m/>
    <m/>
    <m/>
    <m/>
    <m/>
    <m/>
    <m/>
  </r>
  <r>
    <n v="757"/>
    <d v="2020-08-19T00:00:00"/>
    <s v="Ц.Батзул"/>
    <x v="6"/>
    <x v="19"/>
    <d v="2020-09-02T00:00:00"/>
    <s v="Хатуу хайлш Pramet нийлүүлэх"/>
    <x v="0"/>
    <s v="Эрдэнэт үйлдвэр ТӨҮГ"/>
    <s v="ТӨБЗГ"/>
    <d v="5503-06-01T00:00:00"/>
    <s v="2020.08.28"/>
    <d v="5654-06-01T00:00:00"/>
    <s v="Д.Номингэрэл"/>
    <s v="Өөрийн хөрөнгө"/>
    <n v="322130520"/>
    <m/>
    <m/>
    <m/>
    <m/>
    <m/>
    <m/>
    <m/>
  </r>
  <r>
    <n v="758"/>
    <d v="2020-08-19T00:00:00"/>
    <s v="Ц.Батзул"/>
    <x v="8"/>
    <x v="237"/>
    <d v="2020-09-02T00:00:00"/>
    <s v="Калориметр нийлүүэх"/>
    <x v="0"/>
    <s v="Эрдэнэт үйлдвэр ТӨҮГ"/>
    <s v="ТӨБЗГ"/>
    <d v="5505-06-01T00:00:00"/>
    <s v="2020.09.02"/>
    <d v="5736-06-01T00:00:00"/>
    <s v="Э.Билгүүн"/>
    <m/>
    <m/>
    <m/>
    <m/>
    <m/>
    <m/>
    <m/>
    <m/>
    <m/>
  </r>
  <r>
    <n v="759"/>
    <d v="2020-08-19T00:00:00"/>
    <s v="Ц.Батзул"/>
    <x v="6"/>
    <x v="19"/>
    <d v="2020-09-02T00:00:00"/>
    <s v="Хатуу хайлш Sandvik нийлүүлэх"/>
    <x v="1"/>
    <s v="Эрдэнэт үйлдвэр ТӨҮГ"/>
    <s v="ТӨБЗГ"/>
    <d v="5504-06-01T00:00:00"/>
    <s v="2020.08.28"/>
    <d v="5655-06-01T00:00:00"/>
    <s v="Д.Номингэрэл"/>
    <s v="Өөрийн хөрөнгө"/>
    <n v="84618000"/>
    <m/>
    <m/>
    <m/>
    <m/>
    <m/>
    <m/>
    <m/>
  </r>
  <r>
    <n v="760"/>
    <d v="2020-08-19T00:00:00"/>
    <s v="Ц.Батзул"/>
    <x v="2"/>
    <x v="454"/>
    <d v="2020-09-02T00:00:00"/>
    <s v="Ёлын ам, Хонгорын гол чиглэлийн шороон замын зураг төсөв боловсруулах"/>
    <x v="2"/>
    <s v="Өмнөговь аймгийн ОНӨГ"/>
    <s v="Өмнөговь ЗД"/>
    <m/>
    <s v="2020.08.21"/>
    <s v="6-1/5519"/>
    <s v="Б.Түвшин"/>
    <m/>
    <m/>
    <m/>
    <m/>
    <m/>
    <m/>
    <m/>
    <m/>
    <m/>
  </r>
  <r>
    <n v="761"/>
    <d v="2020-08-19T00:00:00"/>
    <s v="Ц.Батзул"/>
    <x v="4"/>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9"/>
    <s v="Эрдэнэс тавантолгой ХК"/>
    <s v="УУХҮС"/>
    <s v=" -"/>
    <s v=" 2020.08.21"/>
    <s v=" 6-1/5523"/>
    <s v="Г.Мөнхцэцэг"/>
    <m/>
    <m/>
    <m/>
    <m/>
    <m/>
    <m/>
    <m/>
    <m/>
    <m/>
  </r>
  <r>
    <n v="762"/>
    <d v="2020-08-19T00:00:00"/>
    <s v="Ц.Батзул"/>
    <x v="1"/>
    <x v="455"/>
    <d v="2020-09-02T00:00:00"/>
    <s v="Цавуу болон төрөл бүрийн сэлбэг материал Багц-7"/>
    <x v="0"/>
    <s v="Эрдэнэт үйлдвэр ТӨҮГ"/>
    <s v="ТӨБЗГ"/>
    <m/>
    <s v="2020.08.28"/>
    <d v="5663-06-01T00:00:00"/>
    <s v="Ч.Баярмаа"/>
    <m/>
    <m/>
    <m/>
    <m/>
    <m/>
    <m/>
    <m/>
    <m/>
    <m/>
  </r>
  <r>
    <n v="763"/>
    <d v="2020-08-19T00:00:00"/>
    <s v="Ц.Батзул"/>
    <x v="2"/>
    <x v="368"/>
    <d v="2020-09-02T00:00:00"/>
    <s v="Цавуу болон төрөл бүрийн сэлбэг материал Багц-7"/>
    <x v="0"/>
    <s v="Эрдэнэт үйлдвэр ТӨҮГ"/>
    <s v="ТӨБЗГ"/>
    <m/>
    <s v="2020.09.02"/>
    <s v="6-1/5743"/>
    <s v="Б.Түвшин"/>
    <s v="Өөрийн хөрөнгө "/>
    <n v="2174736600"/>
    <s v="тийм"/>
    <m/>
    <m/>
    <m/>
    <m/>
    <m/>
    <m/>
  </r>
  <r>
    <n v="764"/>
    <d v="2020-08-19T00:00:00"/>
    <s v="Ц.Батзул"/>
    <x v="4"/>
    <x v="363"/>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m/>
    <m/>
    <m/>
    <m/>
    <m/>
    <m/>
    <m/>
  </r>
  <r>
    <n v="765"/>
    <d v="2020-08-20T00:00:00"/>
    <s v="Ц.Батзул"/>
    <x v="4"/>
    <x v="193"/>
    <d v="2020-09-03T00:00:00"/>
    <s v="Хэнтий аймгийн Өндөрхаан нисэх онгоцны буудлыг шинэчлэн барих Багц-1"/>
    <x v="0"/>
    <s v="ЗТХЯ"/>
    <s v="ЗТХС"/>
    <s v=" 6-1/5525"/>
    <s v=" 2020.09.03"/>
    <s v=" 6-1/5784"/>
    <s v="Г.Мөнхцэцэг"/>
    <m/>
    <m/>
    <m/>
    <m/>
    <m/>
    <m/>
    <m/>
    <m/>
    <m/>
  </r>
  <r>
    <n v="766"/>
    <d v="2020-08-21T00:00:00"/>
    <s v="Ц.Батзул"/>
    <x v="6"/>
    <x v="456"/>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m/>
    <m/>
    <m/>
    <m/>
    <m/>
    <m/>
    <m/>
  </r>
  <r>
    <n v="767"/>
    <d v="2020-08-21T00:00:00"/>
    <s v="Ц.Батзул"/>
    <x v="2"/>
    <x v="457"/>
    <d v="2020-09-04T00:00:00"/>
    <s v="Ангилагч машины хуягууд Багц-2"/>
    <x v="0"/>
    <s v="Эрдэнэт үйлдвэр ТӨҮГ"/>
    <s v="ТӨБЗГ"/>
    <m/>
    <m/>
    <m/>
    <s v="Б.Түвшин"/>
    <s v="Өөрийн хөрөнгө "/>
    <n v="1651179600"/>
    <s v="тийм"/>
    <m/>
    <m/>
    <m/>
    <m/>
    <m/>
    <m/>
  </r>
  <r>
    <n v="768"/>
    <d v="2020-08-21T00:00:00"/>
    <s v="Ц.Батзул"/>
    <x v="8"/>
    <x v="458"/>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m/>
    <m/>
    <m/>
    <m/>
    <m/>
    <m/>
    <m/>
  </r>
  <r>
    <n v="769"/>
    <d v="2020-08-25T00:00:00"/>
    <s v="Ц.Батзул"/>
    <x v="2"/>
    <x v="459"/>
    <d v="2020-09-08T00:00:00"/>
    <s v="Сумын төвийн гэрэлтүүлэг, тохижилт /Өвөрхангай, Хаххорин сум/"/>
    <x v="7"/>
    <s v="Өвөрхангай аймгийн ОНӨГ"/>
    <s v="БХБС"/>
    <m/>
    <s v="2020.08.31"/>
    <s v="6-1/5701"/>
    <s v="Б.Түвшин"/>
    <m/>
    <m/>
    <m/>
    <m/>
    <m/>
    <m/>
    <m/>
    <m/>
    <m/>
  </r>
  <r>
    <n v="770"/>
    <d v="2020-08-25T00:00:00"/>
    <s v="Ц.Батзул"/>
    <x v="1"/>
    <x v="206"/>
    <d v="2020-09-08T00:00:00"/>
    <s v="Даатгалын үйлчилгээ Багц 3"/>
    <x v="1"/>
    <s v="Эрдэнэт үйлдвэр ТӨҮГ"/>
    <s v="ТӨБЗГ"/>
    <m/>
    <s v="2020.09.08"/>
    <d v="5829-06-01T00:00:00"/>
    <s v="Ч.Баярмаа"/>
    <m/>
    <m/>
    <m/>
    <m/>
    <m/>
    <m/>
    <m/>
    <m/>
    <m/>
  </r>
  <r>
    <n v="771"/>
    <d v="2020-08-25T00:00:00"/>
    <s v="Ц.Батзул"/>
    <x v="1"/>
    <x v="352"/>
    <d v="2020-09-08T00:00:00"/>
    <s v="Даатгалын үйлчилгээ Багц 1,2,3"/>
    <x v="1"/>
    <s v="Эрдэнэт үйлдвэр ТӨҮГ"/>
    <s v="ТӨБЗГ"/>
    <m/>
    <s v="2020.09.08"/>
    <d v="5829-06-01T00:00:00"/>
    <s v="Ч.Баярмаа"/>
    <m/>
    <m/>
    <m/>
    <m/>
    <m/>
    <m/>
    <m/>
    <m/>
    <m/>
  </r>
  <r>
    <n v="772"/>
    <d v="2020-08-25T00:00:00"/>
    <s v="Ц.Батзул"/>
    <x v="4"/>
    <x v="460"/>
    <d v="2020-09-08T00:00:00"/>
    <s v="Унд усны худаг гаргах ажил Багц-1"/>
    <x v="0"/>
    <s v="Дундговь аймгийн ОНӨГ"/>
    <s v="Дундговь ЗД"/>
    <s v=" 6-1/5641"/>
    <m/>
    <m/>
    <s v="Г.Мөнхцэцэг"/>
    <m/>
    <m/>
    <m/>
    <m/>
    <m/>
    <m/>
    <m/>
    <m/>
    <m/>
  </r>
  <r>
    <n v="773"/>
    <d v="2020-08-25T00:00:00"/>
    <s v="Ц.Батзул"/>
    <x v="8"/>
    <x v="461"/>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m/>
    <m/>
    <m/>
    <m/>
    <m/>
    <m/>
    <m/>
  </r>
  <r>
    <n v="774"/>
    <d v="2020-08-25T00:00:00"/>
    <s v="Ц.Батзул"/>
    <x v="2"/>
    <x v="160"/>
    <d v="2020-09-08T00:00:00"/>
    <s v="Баримтын хортой цаас нийлүүлэх"/>
    <x v="2"/>
    <s v="Эрдэнэс тавантолгой ХК"/>
    <s v="УУХҮС"/>
    <m/>
    <s v="2020.09.07"/>
    <s v="6-1/5828"/>
    <s v="Б.Түвшин"/>
    <m/>
    <m/>
    <m/>
    <m/>
    <m/>
    <m/>
    <m/>
    <m/>
    <m/>
  </r>
  <r>
    <n v="775"/>
    <d v="2020-08-26T00:00:00"/>
    <s v="Ц.Батзул"/>
    <x v="8"/>
    <x v="434"/>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m/>
    <m/>
    <m/>
    <m/>
    <m/>
    <m/>
    <m/>
  </r>
  <r>
    <n v="776"/>
    <d v="2020-08-26T00:00:00"/>
    <s v="Ц.Батзул"/>
    <x v="2"/>
    <x v="352"/>
    <d v="2020-09-09T00:00:00"/>
    <s v="Шүүгчийн амь нас, эрүүл мэндийн даатгал"/>
    <x v="2"/>
    <s v="Шүүхийн ерөнхий зөвлөл"/>
    <s v="ШЕЗ"/>
    <m/>
    <s v="2020.09.01"/>
    <s v="6-1/5716"/>
    <s v="Б.Түвшин"/>
    <m/>
    <m/>
    <m/>
    <m/>
    <m/>
    <m/>
    <m/>
    <m/>
    <m/>
  </r>
  <r>
    <n v="777"/>
    <d v="2020-08-27T00:00:00"/>
    <s v="Ц.Батзул"/>
    <x v="6"/>
    <x v="462"/>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m/>
    <m/>
    <m/>
    <m/>
    <m/>
    <m/>
    <m/>
  </r>
  <r>
    <n v="778"/>
    <d v="2020-08-27T00:00:00"/>
    <s v="Ц.Батзул"/>
    <x v="6"/>
    <x v="456"/>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m/>
    <m/>
    <m/>
    <m/>
    <m/>
    <m/>
    <m/>
  </r>
  <r>
    <n v="779"/>
    <d v="2020-08-28T00:00:00"/>
    <s v="Ц.Батзул"/>
    <x v="6"/>
    <x v="368"/>
    <d v="2020-09-11T00:00:00"/>
    <s v="дээврийн материал ХХК"/>
    <x v="0"/>
    <s v="Эрдэнэт үйлдвэр ТӨҮГ"/>
    <s v="ТӨБЗГ"/>
    <d v="5703-06-01T00:00:00"/>
    <s v="2020.09.10"/>
    <d v="5900-06-01T00:00:00"/>
    <s v="Д.Номингэрэл"/>
    <s v="Өөрийн хөрөнгө"/>
    <n v="795920000"/>
    <m/>
    <m/>
    <m/>
    <m/>
    <m/>
    <m/>
    <m/>
  </r>
  <r>
    <n v="780"/>
    <d v="2020-08-20T00:00:00"/>
    <s v="Ц.Батзул"/>
    <x v="8"/>
    <x v="463"/>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m/>
    <m/>
    <m/>
    <m/>
    <m/>
    <m/>
    <m/>
  </r>
  <r>
    <n v="781"/>
    <d v="2020-08-20T00:00:00"/>
    <s v="Ц.Батзул"/>
    <x v="6"/>
    <x v="112"/>
    <d v="2020-09-03T00:00:00"/>
    <s v="Камержуулалт /1-11, 14-21 дүгээр хороо/"/>
    <x v="3"/>
    <s v="Хан-Уул дүүргийн ХААА"/>
    <s v="Нийслэл ЗД"/>
    <m/>
    <s v="2020.08.25"/>
    <d v="5584-06-01T00:00:00"/>
    <s v="Д.Номингэрэл"/>
    <s v="Орон нутгийн төсөв"/>
    <n v="670740000"/>
    <m/>
    <m/>
    <m/>
    <m/>
    <m/>
    <m/>
    <m/>
  </r>
  <r>
    <n v="782"/>
    <d v="2020-08-20T00:00:00"/>
    <s v="Ц.Батзул"/>
    <x v="1"/>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9"/>
    <s v="Улаанбаатар төмөр зам ХХН"/>
    <s v="ТӨБЗГ"/>
    <m/>
    <s v="2020.08.28"/>
    <d v="5661-06-01T00:00:00"/>
    <s v="Ч.Баярмаа"/>
    <m/>
    <m/>
    <m/>
    <m/>
    <m/>
    <m/>
    <m/>
    <m/>
    <m/>
  </r>
  <r>
    <n v="783"/>
    <d v="2020-08-21T00:00:00"/>
    <s v="Ц.Батзул"/>
    <x v="6"/>
    <x v="23"/>
    <d v="2020-09-04T00:00:00"/>
    <s v="Цавуу болон төрөл бүрийн сэлбэг материал Багц-2"/>
    <x v="1"/>
    <s v="Эрдэнэт үйлдвэр ТӨҮГ"/>
    <s v="ТӨБЗГ"/>
    <m/>
    <s v="2020.09.03"/>
    <d v="5767-06-01T00:00:00"/>
    <s v="Д.Номингэрэл"/>
    <s v="Өөрийн хөрөнгө"/>
    <n v="679500000"/>
    <m/>
    <m/>
    <m/>
    <m/>
    <b v="0"/>
    <m/>
    <m/>
  </r>
  <r>
    <n v="784"/>
    <d v="2020-08-28T00:00:00"/>
    <s v="Ц.Батзул"/>
    <x v="6"/>
    <x v="464"/>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m/>
    <m/>
    <m/>
    <m/>
    <m/>
    <m/>
    <m/>
  </r>
  <r>
    <n v="785"/>
    <d v="2020-08-28T00:00:00"/>
    <s v="Ц.Батзул"/>
    <x v="2"/>
    <x v="465"/>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m/>
    <m/>
    <m/>
    <m/>
    <m/>
    <m/>
    <m/>
  </r>
  <r>
    <n v="786"/>
    <d v="2020-08-31T00:00:00"/>
    <s v="Ц.Батзул"/>
    <x v="1"/>
    <x v="466"/>
    <d v="2020-09-14T00:00:00"/>
    <s v="Авто замын засвар, шинэчлэл /Ховд, Чандмань сум/"/>
    <x v="0"/>
    <s v="Ховд аймгийн ОНӨГ"/>
    <s v="Ховд ЗД"/>
    <m/>
    <s v="2020.09.14"/>
    <d v="5956-06-01T00:00:00"/>
    <s v="Ч.Баярмаа"/>
    <m/>
    <m/>
    <m/>
    <m/>
    <m/>
    <m/>
    <m/>
    <m/>
    <m/>
  </r>
  <r>
    <n v="787"/>
    <d v="2020-08-31T00:00:00"/>
    <s v="Ц.Батзул"/>
    <x v="2"/>
    <x v="467"/>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s v="тийм"/>
    <m/>
    <m/>
    <m/>
    <m/>
    <m/>
    <m/>
  </r>
  <r>
    <n v="788"/>
    <d v="2020-09-01T00:00:00"/>
    <s v="Ц.Батзул"/>
    <x v="8"/>
    <x v="138"/>
    <d v="2020-09-15T00:00:00"/>
    <s v="Дулаан хангамж, дотор халаалтын  системийн засвар"/>
    <x v="0"/>
    <s v="Биеийн тамир спортын газар"/>
    <s v="БШУС"/>
    <d v="5766-06-01T00:00:00"/>
    <m/>
    <m/>
    <s v="Э.Билгүүн"/>
    <m/>
    <m/>
    <m/>
    <m/>
    <m/>
    <m/>
    <m/>
    <m/>
    <m/>
  </r>
  <r>
    <n v="789"/>
    <d v="2020-09-01T00:00:00"/>
    <s v="Ц.Батзул"/>
    <x v="2"/>
    <x v="205"/>
    <d v="2020-09-15T00:00:00"/>
    <s v="Оюутны 5 дугаар байрны усргал засвар"/>
    <x v="0"/>
    <s v="МУИС "/>
    <s v="БШУС"/>
    <m/>
    <s v="2020.09.15"/>
    <s v="6-1/6012"/>
    <s v="Б.Түвшин"/>
    <s v="Өөрийн хөрөнгө "/>
    <n v="240000000"/>
    <s v="тийм"/>
    <m/>
    <m/>
    <m/>
    <m/>
    <m/>
    <m/>
  </r>
  <r>
    <n v="790"/>
    <d v="2020-09-01T00:00:00"/>
    <s v="Ц.Батзул"/>
    <x v="8"/>
    <x v="468"/>
    <d v="2020-09-15T00:00:00"/>
    <s v="Байгаль орчны аудит"/>
    <x v="1"/>
    <s v="Эрдэнэс тавантолгой ХК"/>
    <s v="УУХҮС"/>
    <d v="5776-06-01T00:00:00"/>
    <s v="2020.09.08"/>
    <d v="5849-06-01T00:00:00"/>
    <s v="Э.Билгүүн"/>
    <m/>
    <m/>
    <m/>
    <m/>
    <m/>
    <m/>
    <m/>
    <m/>
    <m/>
  </r>
  <r>
    <n v="791"/>
    <d v="2020-09-01T00:00:00"/>
    <s v="Ц.Батзул"/>
    <x v="4"/>
    <x v="266"/>
    <d v="2020-09-15T00:00:00"/>
    <s v="Мах нөөцлөх зоорь барих ажил"/>
    <x v="4"/>
    <s v="Эрдэнэт үйлдвэр ТӨҮГ"/>
    <s v="ТӨБЗГ"/>
    <s v=" -"/>
    <s v=" 2020.09.15"/>
    <s v=" 6-1/6004"/>
    <s v="Г.Мөнхцэцэг"/>
    <s v="Өөрийн хөрөнгө"/>
    <n v="9720000000"/>
    <m/>
    <m/>
    <m/>
    <m/>
    <m/>
    <m/>
    <m/>
  </r>
  <r>
    <n v="792"/>
    <d v="2020-09-01T00:00:00"/>
    <s v="Ц.Батзул"/>
    <x v="6"/>
    <x v="68"/>
    <d v="2020-09-15T00:00:00"/>
    <s v="Даатгалын үйлчилгээ "/>
    <x v="0"/>
    <s v="Багануур ХК"/>
    <s v="ТӨБЗГ"/>
    <d v="5777-06-01T00:00:00"/>
    <s v="2020.09.15"/>
    <d v="5992-06-01T00:00:00"/>
    <s v="Д.Номингэрэл"/>
    <s v="Өөрийн хөрөнгө"/>
    <n v="128248600"/>
    <m/>
    <m/>
    <m/>
    <m/>
    <m/>
    <m/>
    <m/>
  </r>
  <r>
    <n v="793"/>
    <d v="2020-09-02T00:00:00"/>
    <s v="Ц.Батзул"/>
    <x v="1"/>
    <x v="227"/>
    <d v="2020-09-16T00:00:00"/>
    <s v="Уурхайн техникийн сэлбэг нийлүүлэх Багц-2"/>
    <x v="1"/>
    <s v="Эрдэнэт үйлдвэр ТӨҮГ"/>
    <s v="ТӨБЗГ"/>
    <m/>
    <s v="2020.09.11"/>
    <d v="5918-06-01T00:00:00"/>
    <s v="Ч.Баярмаа"/>
    <m/>
    <m/>
    <m/>
    <m/>
    <m/>
    <m/>
    <m/>
    <m/>
    <m/>
  </r>
  <r>
    <n v="794"/>
    <d v="2020-09-02T00:00:00"/>
    <s v="Ц.Батзул"/>
    <x v="4"/>
    <x v="469"/>
    <d v="2020-09-16T00:00:00"/>
    <s v="Цагдаагийн байгууллагын музейг засварлах"/>
    <x v="0"/>
    <s v="Цагдаагийн ерөнхий газар"/>
    <s v="ХЗДХС"/>
    <m/>
    <m/>
    <m/>
    <s v="Г.Мөнхцэцэг"/>
    <m/>
    <m/>
    <m/>
    <m/>
    <m/>
    <m/>
    <m/>
    <m/>
    <m/>
  </r>
  <r>
    <n v="795"/>
    <d v="2020-09-03T00:00:00"/>
    <s v="Ц.Батзул"/>
    <x v="8"/>
    <x v="323"/>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m/>
    <m/>
    <m/>
    <m/>
    <m/>
    <m/>
    <m/>
  </r>
  <r>
    <n v="796"/>
    <d v="2020-09-03T00:00:00"/>
    <s v="Ц.Батзул"/>
    <x v="8"/>
    <x v="470"/>
    <d v="2020-09-17T00:00:00"/>
    <s v="Лингафоны танхим тохижуулах"/>
    <x v="0"/>
    <s v="Ховдын бүсийн оношилгоо эмчилгээний төв"/>
    <s v="ЭМС"/>
    <d v="5791-06-01T00:00:00"/>
    <m/>
    <m/>
    <s v="Э.Билгүүн"/>
    <m/>
    <m/>
    <m/>
    <m/>
    <m/>
    <m/>
    <m/>
    <m/>
    <m/>
  </r>
  <r>
    <n v="797"/>
    <d v="2020-09-03T00:00:00"/>
    <s v="Ц.Батзул"/>
    <x v="1"/>
    <x v="471"/>
    <d v="2020-09-17T00:00:00"/>
    <s v="Камер, камерийн дагалдах хэрэгсэл "/>
    <x v="7"/>
    <s v="ЭБЦТС ТӨХК"/>
    <s v="ЭХС"/>
    <m/>
    <s v="2020.09.08"/>
    <d v="5843-06-01T00:00:00"/>
    <s v="Ч.Баярмаа"/>
    <m/>
    <m/>
    <m/>
    <m/>
    <m/>
    <m/>
    <m/>
    <m/>
    <m/>
  </r>
  <r>
    <n v="798"/>
    <d v="2020-09-03T00:00:00"/>
    <s v="Ц.Батзул"/>
    <x v="2"/>
    <x v="472"/>
    <d v="2020-09-17T00:00:00"/>
    <s v="Соронз"/>
    <x v="0"/>
    <s v="Эрдэнэт үйлдвэр ТӨҮГ"/>
    <s v="ТӨБЗГ"/>
    <m/>
    <s v="2020.09.15"/>
    <s v="6-1/5996"/>
    <s v="Б.Түвшин"/>
    <s v="Өөрийн хөрөнгө "/>
    <n v="794010600"/>
    <s v="тийм"/>
    <m/>
    <m/>
    <m/>
    <m/>
    <m/>
    <m/>
  </r>
  <r>
    <n v="799"/>
    <d v="2020-09-03T00:00:00"/>
    <s v="Ц.Батзул"/>
    <x v="6"/>
    <x v="473"/>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m/>
    <m/>
    <m/>
    <m/>
    <m/>
    <m/>
    <m/>
  </r>
  <r>
    <n v="800"/>
    <d v="2020-09-04T00:00:00"/>
    <s v="Ц.Батзул"/>
    <x v="4"/>
    <x v="349"/>
    <d v="2020-09-18T00:00:00"/>
    <s v="Цэцэрлэг амбулаторын засварын материал "/>
    <x v="0"/>
    <s v="Эрдэнэт үйлдвэр ТӨҮГ"/>
    <s v="ТӨБЗГ"/>
    <s v=" 6-1/5846"/>
    <s v=" 2020.09.18"/>
    <s v=" 6-1/6075"/>
    <s v="Г.Мөнхцэцэг"/>
    <s v="Өөрийн хөрөнгө"/>
    <n v="48703881"/>
    <m/>
    <m/>
    <m/>
    <m/>
    <m/>
    <m/>
    <m/>
  </r>
  <r>
    <n v="801"/>
    <d v="2020-09-04T00:00:00"/>
    <s v="Ц.Батзул"/>
    <x v="4"/>
    <x v="474"/>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m/>
    <m/>
    <m/>
    <m/>
    <m/>
    <m/>
    <m/>
  </r>
  <r>
    <n v="802"/>
    <d v="2020-09-04T00:00:00"/>
    <s v="Ц.Батзул"/>
    <x v="2"/>
    <x v="475"/>
    <d v="2020-09-18T00:00:00"/>
    <s v="Дээврийн засварын ажил"/>
    <x v="1"/>
    <s v="Радио телевизийн үндэсний сүлжээ УТҮГ"/>
    <s v="ЕС"/>
    <m/>
    <s v="2020.09.18"/>
    <s v="6-1/6085"/>
    <s v="Б.Түвшин"/>
    <s v="Өөрийн хөрөнгө "/>
    <n v="80000000"/>
    <m/>
    <m/>
    <m/>
    <m/>
    <m/>
    <m/>
    <m/>
  </r>
  <r>
    <n v="803"/>
    <d v="2020-09-04T00:00:00"/>
    <s v="Ц.Батзул"/>
    <x v="1"/>
    <x v="476"/>
    <d v="2020-09-18T00:00:00"/>
    <s v="Цувих машины эд анги, сэлбэгүүд"/>
    <x v="0"/>
    <s v="Эрдэнэт үйлдвэр ТӨҮГ"/>
    <s v="ТӨБЗГ"/>
    <m/>
    <s v="2020.09.18"/>
    <d v="6072-06-01T00:00:00"/>
    <s v="Ч.Баярмаа"/>
    <m/>
    <m/>
    <m/>
    <m/>
    <m/>
    <m/>
    <m/>
    <m/>
    <m/>
  </r>
  <r>
    <n v="804"/>
    <d v="2020-09-04T00:00:00"/>
    <s v="Ц.Батзул"/>
    <x v="4"/>
    <x v="370"/>
    <d v="2020-09-18T00:00:00"/>
    <s v="Экскаваторын сэлбэг"/>
    <x v="0"/>
    <s v="Эрдэнэт үйлдвэр ТӨҮГ"/>
    <s v="ТӨБЗГ"/>
    <s v=" 6-1/5847"/>
    <s v=" 2020.09.18"/>
    <s v=" 6-1/6103"/>
    <s v="Г.Мөнхцэцэг"/>
    <s v="Өөрийн хөрөнгө"/>
    <n v="924859350"/>
    <s v=" тийм"/>
    <m/>
    <m/>
    <m/>
    <m/>
    <m/>
    <m/>
  </r>
  <r>
    <n v="805"/>
    <d v="2020-09-04T00:00:00"/>
    <s v="Ц.Батзул"/>
    <x v="2"/>
    <x v="477"/>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n v="23"/>
    <m/>
    <m/>
    <m/>
    <m/>
    <m/>
    <m/>
  </r>
  <r>
    <n v="806"/>
    <d v="2020-09-07T00:00:00"/>
    <s v="Ц.Батзул"/>
    <x v="1"/>
    <x v="65"/>
    <d v="2020-09-21T00:00:00"/>
    <s v="Монцамэ агентлагийн тоног төхөөрөмж"/>
    <x v="0"/>
    <s v="ТХААГ"/>
    <s v="ЕС"/>
    <m/>
    <s v="2020.09.21"/>
    <d v="6125-06-01T00:00:00"/>
    <s v="Ч.Баярмаа"/>
    <m/>
    <m/>
    <m/>
    <m/>
    <m/>
    <m/>
    <m/>
    <m/>
    <m/>
  </r>
  <r>
    <n v="807"/>
    <d v="2020-09-08T00:00:00"/>
    <s v="Ц.Батзул"/>
    <x v="2"/>
    <x v="323"/>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m/>
    <m/>
    <m/>
    <m/>
    <m/>
    <m/>
    <m/>
  </r>
  <r>
    <n v="808"/>
    <d v="2020-09-08T00:00:00"/>
    <s v="Ц.Батзул"/>
    <x v="4"/>
    <x v="478"/>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m/>
    <m/>
    <m/>
    <m/>
    <m/>
    <m/>
    <m/>
  </r>
  <r>
    <n v="809"/>
    <d v="2020-09-08T00:00:00"/>
    <s v="Ц.Батзул"/>
    <x v="1"/>
    <x v="479"/>
    <d v="2020-09-22T00:00:00"/>
    <s v="Хүнд даацын автосамосвалын сэлбэг "/>
    <x v="9"/>
    <s v="Эрдэнэт үйлдвэр ТӨҮГ"/>
    <s v="ТӨБЗГ"/>
    <m/>
    <s v="2020.09.11"/>
    <d v="5917-06-01T00:00:00"/>
    <s v="Ч.Баярмаа"/>
    <m/>
    <m/>
    <m/>
    <m/>
    <m/>
    <m/>
    <m/>
    <m/>
    <m/>
  </r>
  <r>
    <n v="810"/>
    <d v="2020-09-08T00:00:00"/>
    <s v="Ц.Батзул"/>
    <x v="2"/>
    <x v="381"/>
    <d v="2020-09-22T00:00:00"/>
    <s v="Дээврийн засварын ажил"/>
    <x v="7"/>
    <s v="Радио телевизийн үндэсний сүлжээ УТҮГ"/>
    <s v="ЕС"/>
    <m/>
    <s v="2020.09.11"/>
    <s v="6-1/5921"/>
    <s v="Б.Түвшин"/>
    <m/>
    <m/>
    <m/>
    <m/>
    <m/>
    <m/>
    <m/>
    <m/>
    <m/>
  </r>
  <r>
    <n v="811"/>
    <d v="2020-09-08T00:00:00"/>
    <s v="Ц.Батзул"/>
    <x v="1"/>
    <x v="480"/>
    <d v="2020-09-22T00:00:00"/>
    <s v="Цувих машины эд анги, сэлбэгүүд"/>
    <x v="0"/>
    <s v="Эрдэнэт үйлдвэр ТӨҮГ"/>
    <s v="ТӨБЗГ"/>
    <m/>
    <s v="2020.09.18"/>
    <d v="6072-06-01T00:00:00"/>
    <s v="Ч.Баярмаа"/>
    <m/>
    <m/>
    <m/>
    <m/>
    <m/>
    <m/>
    <m/>
    <m/>
    <m/>
  </r>
  <r>
    <n v="812"/>
    <d v="2020-09-09T00:00:00"/>
    <s v="Ц.Батзул"/>
    <x v="4"/>
    <x v="458"/>
    <d v="2020-09-23T00:00:00"/>
    <s v="Соёлын төвийн барилгыг барих ажлыг эхлүүлэх"/>
    <x v="9"/>
    <s v="Өмнөговь аймгийн Мандал-Овоо сумын ЗДТГ"/>
    <s v="Өмнөговь ЗД"/>
    <s v=" -"/>
    <s v=" 2020.09.16"/>
    <s v=" 6-1/6037"/>
    <s v="Г.Мөнхцэцэг"/>
    <m/>
    <m/>
    <m/>
    <m/>
    <m/>
    <m/>
    <m/>
    <m/>
    <m/>
  </r>
  <r>
    <n v="813"/>
    <d v="2020-09-09T00:00:00"/>
    <s v="Ц.Батзул"/>
    <x v="4"/>
    <x v="218"/>
    <d v="2020-09-23T00:00:00"/>
    <s v="ЗДТГ-ын тавилга эд хогшил авах"/>
    <x v="2"/>
    <s v="Дундговь аймгийн Гурвансайхан сумын ЗДТГ"/>
    <s v="Дундговь ЗД"/>
    <s v=" -"/>
    <s v=" 2020.09.16"/>
    <s v=" 6-1/6015"/>
    <s v="Г.Мөнхцэцэг"/>
    <m/>
    <m/>
    <m/>
    <m/>
    <m/>
    <m/>
    <m/>
    <m/>
    <m/>
  </r>
  <r>
    <n v="814"/>
    <d v="2020-09-09T00:00:00"/>
    <s v="Ц.Батзул"/>
    <x v="1"/>
    <x v="67"/>
    <d v="2020-09-23T00:00:00"/>
    <s v="Өвлийн хувцас "/>
    <x v="0"/>
    <s v="Тавантолгой төмөр зам ХХК"/>
    <s v="ТӨБЗГ"/>
    <m/>
    <s v="2020.09.23"/>
    <d v="6159-06-01T00:00:00"/>
    <s v="Ч.Баярмаа"/>
    <m/>
    <m/>
    <m/>
    <m/>
    <m/>
    <m/>
    <m/>
    <m/>
    <m/>
  </r>
  <r>
    <n v="815"/>
    <d v="2020-09-09T00:00:00"/>
    <s v="Ц.Батзул"/>
    <x v="2"/>
    <x v="481"/>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m/>
    <m/>
    <m/>
    <m/>
    <m/>
    <m/>
    <m/>
  </r>
  <r>
    <n v="816"/>
    <d v="2020-09-09T00:00:00"/>
    <s v="Ц.Батзул"/>
    <x v="7"/>
    <x v="138"/>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m/>
    <m/>
    <m/>
    <m/>
    <m/>
    <m/>
    <m/>
  </r>
  <r>
    <n v="817"/>
    <d v="2020-09-09T00:00:00"/>
    <s v="Ц.Батзул"/>
    <x v="6"/>
    <x v="482"/>
    <d v="2020-09-23T00:00:00"/>
    <s v="Улаанбаатар такси сервис хэрэгжүүлэх төсөл"/>
    <x v="0"/>
    <s v="НХААГ"/>
    <s v="Нийслэл ЗД"/>
    <d v="5947-06-01T00:00:00"/>
    <s v="2020.09.23"/>
    <d v="6174-06-01T00:00:00"/>
    <s v="Д.Номингэрэл"/>
    <s v="Орон нутгийн төсөв"/>
    <n v="700000000"/>
    <m/>
    <m/>
    <m/>
    <m/>
    <m/>
    <m/>
    <m/>
  </r>
  <r>
    <n v="818"/>
    <d v="2020-09-10T00:00:00"/>
    <s v="Ц.Батзул"/>
    <x v="2"/>
    <x v="202"/>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m/>
    <m/>
    <m/>
    <m/>
    <m/>
    <m/>
    <m/>
  </r>
  <r>
    <n v="819"/>
    <d v="2020-09-11T00:00:00"/>
    <s v="Ц.Батзул"/>
    <x v="3"/>
    <x v="441"/>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m/>
    <m/>
    <m/>
    <m/>
    <m/>
    <m/>
    <m/>
  </r>
  <r>
    <n v="820"/>
    <d v="2020-09-11T00:00:00"/>
    <s v="Ц.Батзул"/>
    <x v="3"/>
    <x v="23"/>
    <d v="2020-09-25T00:00:00"/>
    <s v="Төмөр замын хавчаар худалдан авах"/>
    <x v="5"/>
    <s v="Улаанбаатар төмөр зам ХНН"/>
    <s v="ТӨБЗГ"/>
    <s v="6-1/5995"/>
    <s v="2020.09.25"/>
    <s v="6-1/6237"/>
    <s v="Д.Отгонсүрэн"/>
    <s v="Өөрийн хөрөнгө"/>
    <n v="496900000"/>
    <m/>
    <m/>
    <m/>
    <m/>
    <b v="0"/>
    <m/>
    <m/>
  </r>
  <r>
    <n v="821"/>
    <d v="2020-09-14T00:00:00"/>
    <s v="Ц.Батзул"/>
    <x v="4"/>
    <x v="363"/>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m/>
    <m/>
    <m/>
    <m/>
    <m/>
    <m/>
    <m/>
  </r>
  <r>
    <n v="822"/>
    <d v="2020-09-14T00:00:00"/>
    <s v="Ц.Батзул"/>
    <x v="6"/>
    <x v="169"/>
    <d v="2020-09-28T00:00:00"/>
    <s v="Улаанбаатар такси сервис хэрэгжүүлэх төсөл"/>
    <x v="4"/>
    <s v="НХААГ"/>
    <s v="Нийслэл ЗД"/>
    <d v="6036-06-01T00:00:00"/>
    <s v="2020.09.23"/>
    <d v="6174-06-01T00:00:00"/>
    <s v="Д.Номингэрэл"/>
    <s v="Орон нутгийн төсөв"/>
    <n v="700000000"/>
    <m/>
    <m/>
    <m/>
    <m/>
    <m/>
    <m/>
    <m/>
  </r>
  <r>
    <n v="823"/>
    <d v="2020-09-14T00:00:00"/>
    <s v="Ц.Батзул"/>
    <x v="1"/>
    <x v="262"/>
    <d v="2020-09-28T00:00:00"/>
    <s v="СБУ-100 өрмийн машины өрмийн хошуу цохилтот алх"/>
    <x v="0"/>
    <s v="Монголросцветмет ТӨҮГ"/>
    <s v="ТӨБЗГ"/>
    <m/>
    <s v="2020.09.24"/>
    <d v="6184-06-01T00:00:00"/>
    <s v="Ч.Баярмаа"/>
    <m/>
    <m/>
    <m/>
    <m/>
    <m/>
    <m/>
    <m/>
    <m/>
    <m/>
  </r>
  <r>
    <n v="824"/>
    <d v="2020-09-14T00:00:00"/>
    <s v="Ц.Батзул"/>
    <x v="3"/>
    <x v="483"/>
    <d v="2020-09-28T00:00:00"/>
    <s v="Тоосго болон бусад материал"/>
    <x v="0"/>
    <s v="Эрдэнэт үйлдвэр ТӨҮГ"/>
    <s v="ТӨБЗГ"/>
    <s v="6-1/6039"/>
    <s v="2020.09.28"/>
    <s v="6-1/6246"/>
    <s v="Д.Отгонсүрэн"/>
    <s v="өөрийн хөрөнгө"/>
    <n v="49000000"/>
    <m/>
    <m/>
    <m/>
    <m/>
    <m/>
    <m/>
    <m/>
  </r>
  <r>
    <n v="825"/>
    <d v="2020-09-15T00:00:00"/>
    <s v="Ц.Батзул"/>
    <x v="3"/>
    <x v="483"/>
    <d v="2020-09-29T00:00:00"/>
    <s v="Ган хоолой "/>
    <x v="0"/>
    <s v="Эрдэнэт үйлдвэр ТӨҮГ"/>
    <s v="ТӨБЗГ"/>
    <s v="6-1/6074"/>
    <s v="2020.09.28"/>
    <s v="6-1/6247"/>
    <s v="Д.Отгонсүрэн"/>
    <s v="өөрийн хөрөнгө"/>
    <n v="47700000"/>
    <m/>
    <m/>
    <m/>
    <m/>
    <m/>
    <m/>
    <m/>
  </r>
  <r>
    <n v="826"/>
    <d v="2020-09-15T00:00:00"/>
    <s v="Ц.Батзул"/>
    <x v="4"/>
    <x v="314"/>
    <d v="2020-09-29T00:00:00"/>
    <s v="Спорт цогцолбор усан бассуйны их засвар"/>
    <x v="7"/>
    <s v="Эрдэнэт үйлдвэр ТӨҮГ"/>
    <s v="ТӨБЗГ"/>
    <s v=" -"/>
    <s v=" 2020.09.21"/>
    <s v=" 6-1/6128"/>
    <s v="Г.Мөнхцэцэг"/>
    <m/>
    <m/>
    <m/>
    <m/>
    <m/>
    <m/>
    <m/>
    <m/>
    <m/>
  </r>
  <r>
    <n v="827"/>
    <d v="2020-09-16T00:00:00"/>
    <s v="Ц.Батзул"/>
    <x v="3"/>
    <x v="20"/>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m/>
    <m/>
    <m/>
    <m/>
    <m/>
    <m/>
    <m/>
  </r>
  <r>
    <n v="828"/>
    <d v="2020-09-16T00:00:00"/>
    <s v="Ц.Батзул"/>
    <x v="2"/>
    <x v="484"/>
    <d v="2020-09-30T00:00:00"/>
    <s v="Сургуулийн барилга, 240 суудал /Ховд, Ховд сум/"/>
    <x v="0"/>
    <s v="Ховд аймгийн ОНӨГ"/>
    <s v="Ховд ЗД"/>
    <m/>
    <s v="2020.09.29"/>
    <s v="6-1/6279"/>
    <s v="Б.Түвшин"/>
    <s v="Улсын төсөв"/>
    <n v="1850000000"/>
    <m/>
    <m/>
    <m/>
    <m/>
    <m/>
    <m/>
    <m/>
  </r>
  <r>
    <n v="829"/>
    <d v="2020-09-17T00:00:00"/>
    <s v="Ц.Батзул"/>
    <x v="2"/>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m/>
    <m/>
    <m/>
    <m/>
    <m/>
    <m/>
    <m/>
  </r>
  <r>
    <n v="830"/>
    <d v="2020-09-18T00:00:00"/>
    <s v="Ц.Батзул"/>
    <x v="3"/>
    <x v="486"/>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m/>
    <m/>
    <m/>
    <m/>
    <m/>
    <m/>
    <m/>
  </r>
  <r>
    <n v="831"/>
    <d v="2020-09-18T00:00:00"/>
    <s v="Ц.Батзул"/>
    <x v="6"/>
    <x v="349"/>
    <d v="2020-10-02T00:00:00"/>
    <s v="Хадаас ба бусад материал"/>
    <x v="0"/>
    <s v="Эрдэнэт үйлдвэр ТӨҮГ"/>
    <s v="ТӨБЗГ"/>
    <d v="6127-06-01T00:00:00"/>
    <s v="2020.09.25"/>
    <d v="6218-06-01T00:00:00"/>
    <s v="Д.Номингэрэл"/>
    <s v="Өөрийн хөрөнгө"/>
    <n v="34793000"/>
    <m/>
    <m/>
    <m/>
    <m/>
    <m/>
    <m/>
    <m/>
  </r>
  <r>
    <n v="832"/>
    <d v="2020-09-18T00:00:00"/>
    <s v="Ц.Батзул"/>
    <x v="6"/>
    <x v="349"/>
    <d v="2020-10-02T00:00:00"/>
    <s v="Гар багаж материал"/>
    <x v="0"/>
    <s v="Эрдэнэт үйлдвэр ТӨҮГ"/>
    <s v="ТӨБЗГ"/>
    <d v="6126-06-01T00:00:00"/>
    <s v="2020.09.28"/>
    <d v="6250-06-01T00:00:00"/>
    <s v="Д.Номингэрэл"/>
    <s v="Өөрийн хөрөнгө"/>
    <n v="48702500"/>
    <m/>
    <m/>
    <m/>
    <m/>
    <m/>
    <m/>
    <m/>
  </r>
  <r>
    <n v="833"/>
    <d v="2020-09-18T00:00:00"/>
    <s v="Ц.Батзул"/>
    <x v="1"/>
    <x v="487"/>
    <d v="2020-10-02T00:00:00"/>
    <s v="Авто замын их засварын ажил"/>
    <x v="0"/>
    <s v="Төв аймгийн Барилга захиалагч, орон сууцийн корпораци ОНӨААТҮГ"/>
    <s v="Төв ЗД"/>
    <m/>
    <s v="2020.10.01"/>
    <d v="6351-06-01T00:00:00"/>
    <s v="Ч.Баярмаа"/>
    <m/>
    <m/>
    <m/>
    <m/>
    <m/>
    <m/>
    <m/>
    <m/>
    <m/>
  </r>
  <r>
    <n v="834"/>
    <d v="2020-09-18T00:00:00"/>
    <s v="Ц.Батзул"/>
    <x v="3"/>
    <x v="488"/>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m/>
    <m/>
    <m/>
    <m/>
    <m/>
    <m/>
    <m/>
  </r>
  <r>
    <n v="835"/>
    <d v="2020-09-18T00:00:00"/>
    <s v="Ц.Батзул"/>
    <x v="2"/>
    <x v="6"/>
    <d v="2020-10-02T00:00:00"/>
    <s v="Компанийн хөрөнгийн дахин үнэлгээ"/>
    <x v="1"/>
    <s v="Монголросцветмет ТӨҮГ"/>
    <s v="ТӨБЗГ"/>
    <m/>
    <s v="2020.10.02"/>
    <d v="6417-06-01T00:00:00"/>
    <s v="Б.Түвшин"/>
    <m/>
    <m/>
    <m/>
    <m/>
    <m/>
    <m/>
    <m/>
    <m/>
    <m/>
  </r>
  <r>
    <n v="836"/>
    <d v="2020-09-18T00:00:00"/>
    <s v="Ц.Батзул"/>
    <x v="6"/>
    <x v="160"/>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m/>
  </r>
  <r>
    <n v="837"/>
    <d v="2020-09-21T00:00:00"/>
    <s v="Ц.Батзул"/>
    <x v="1"/>
    <x v="489"/>
    <d v="2020-10-05T00:00:00"/>
    <s v="Тоолуур шалгах төхөөрөмж"/>
    <x v="1"/>
    <s v="Улаанбаатар төмөр зам ХНН"/>
    <s v="ТӨБЗГ"/>
    <m/>
    <s v="2020.09.25"/>
    <d v="6219-06-01T00:00:00"/>
    <s v="Ч.Баярмаа"/>
    <m/>
    <m/>
    <m/>
    <m/>
    <m/>
    <m/>
    <m/>
    <m/>
    <m/>
  </r>
  <r>
    <n v="838"/>
    <d v="2020-09-22T00:00:00"/>
    <s v="Ц.Батзул"/>
    <x v="3"/>
    <x v="256"/>
    <d v="2020-10-06T00:00:00"/>
    <s v="ҮХЭХ, газар үндсэн хөрөнгийг үнэлэх "/>
    <x v="2"/>
    <s v="Эрдэнэт үйлдвэр ТӨҮГ"/>
    <s v="ТӨБЗГ"/>
    <s v="0"/>
    <s v="2020.09.24"/>
    <s v="6-1/6189"/>
    <s v="Д.Отгонсүрэн"/>
    <s v="0"/>
    <s v="0"/>
    <m/>
    <m/>
    <m/>
    <m/>
    <m/>
    <m/>
    <m/>
  </r>
  <r>
    <n v="839"/>
    <d v="2020-09-22T00:00:00"/>
    <s v="Ц.Батзул"/>
    <x v="1"/>
    <x v="67"/>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m/>
    <m/>
    <m/>
    <m/>
    <m/>
    <m/>
    <m/>
  </r>
  <r>
    <n v="840"/>
    <d v="2020-09-22T00:00:00"/>
    <s v="Ц.Батзул"/>
    <x v="4"/>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m/>
    <m/>
    <m/>
    <m/>
    <m/>
    <m/>
    <m/>
  </r>
  <r>
    <n v="841"/>
    <d v="2020-09-22T00:00:00"/>
    <s v="Ц.Батзул"/>
    <x v="1"/>
    <x v="490"/>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m/>
    <m/>
    <m/>
    <m/>
    <m/>
    <m/>
    <m/>
  </r>
  <r>
    <n v="842"/>
    <d v="2020-09-22T00:00:00"/>
    <s v="Ц.Батзул"/>
    <x v="6"/>
    <x v="491"/>
    <d v="2020-10-06T00:00:00"/>
    <s v="Дохиолол, төвлөрүүлэлт, хориглолын /ДТХ/ кабель худалдан авах"/>
    <x v="7"/>
    <s v="УБТЗ ХНН"/>
    <s v="ТӨБЗГ"/>
    <m/>
    <s v="2020.09.25"/>
    <d v="6211-06-01T00:00:00"/>
    <s v="Д.Номингэрэл"/>
    <s v="Өөрийн хөрөнгө "/>
    <n v="714000000"/>
    <m/>
    <m/>
    <m/>
    <m/>
    <m/>
    <m/>
    <m/>
  </r>
  <r>
    <n v="843"/>
    <d v="2020-09-22T00:00:00"/>
    <s v="Ц.Батзул"/>
    <x v="6"/>
    <x v="491"/>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m/>
    <m/>
    <m/>
    <m/>
    <m/>
    <m/>
    <m/>
  </r>
  <r>
    <n v="844"/>
    <d v="2020-09-22T00:00:00"/>
    <s v="Ц.Батзул"/>
    <x v="2"/>
    <x v="492"/>
    <d v="2020-10-06T00:00:00"/>
    <s v="Аэродром цэвэрлэгээний авто машин /Дэглий цагаан, Гурван сайхан, ГТҮА нийт 3 ширхэг/"/>
    <x v="0"/>
    <s v="ИНЕГ"/>
    <s v="ЗТХС"/>
    <m/>
    <s v="2020.10.07"/>
    <d v="6496-06-01T00:00:00"/>
    <s v="Б.Түвшин"/>
    <m/>
    <m/>
    <m/>
    <m/>
    <m/>
    <m/>
    <m/>
    <m/>
    <m/>
  </r>
  <r>
    <n v="845"/>
    <d v="2020-09-23T00:00:00"/>
    <s v="Ц.Батзул"/>
    <x v="4"/>
    <x v="493"/>
    <d v="2020-10-07T00:00:00"/>
    <s v="Лабораторын хөвүүлэн баяжуулах машин"/>
    <x v="0"/>
    <s v="Эрдэнэт үйлдвэр ТӨҮГ"/>
    <s v="ТӨБЗГ"/>
    <s v=" 6-1/6210"/>
    <s v=" 2020.10.06"/>
    <s v=" 6-1/6484"/>
    <s v="Г.Мөнхцэцэг"/>
    <s v="Өөрийн хөрөнгө"/>
    <n v="381653100"/>
    <m/>
    <m/>
    <m/>
    <m/>
    <m/>
    <m/>
    <m/>
  </r>
  <r>
    <n v="846"/>
    <d v="2020-09-23T00:00:00"/>
    <s v="Ц.Батзул"/>
    <x v="1"/>
    <x v="494"/>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m/>
    <m/>
    <m/>
    <m/>
    <m/>
    <m/>
    <m/>
  </r>
  <r>
    <n v="847"/>
    <d v="2020-09-23T00:00:00"/>
    <s v="Ц.Батзул"/>
    <x v="3"/>
    <x v="495"/>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m/>
    <m/>
    <m/>
    <m/>
    <m/>
    <m/>
    <m/>
  </r>
  <r>
    <n v="848"/>
    <d v="2020-09-23T00:00:00"/>
    <s v="Ц.Батзул"/>
    <x v="4"/>
    <x v="496"/>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m/>
    <m/>
    <m/>
    <m/>
    <m/>
    <m/>
    <m/>
  </r>
  <r>
    <n v="849"/>
    <d v="2020-09-24T00:00:00"/>
    <s v="Ц.Батзул"/>
    <x v="6"/>
    <x v="497"/>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m/>
    <m/>
    <m/>
    <m/>
    <m/>
    <m/>
    <m/>
  </r>
  <r>
    <n v="850"/>
    <d v="2020-09-25T00:00:00"/>
    <s v="Ц.Батзул"/>
    <x v="1"/>
    <x v="498"/>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m/>
    <m/>
    <m/>
    <m/>
    <m/>
    <m/>
    <m/>
  </r>
  <r>
    <n v="851"/>
    <d v="2020-09-28T00:00:00"/>
    <s v="Ц.Батзул"/>
    <x v="7"/>
    <x v="165"/>
    <d v="2020-10-12T00:00:00"/>
    <s v="Эрүүл мэндийг дэмжих төвд шаардлагатай тоног төхөөрөмж нийлүүлэх"/>
    <x v="3"/>
    <s v="ЭМЯ"/>
    <s v="ЭМС"/>
    <m/>
    <s v="2020.10.6"/>
    <d v="6461-06-01T00:00:00"/>
    <s v="Д.Гантулга"/>
    <s v="Улсын төсөв"/>
    <n v="8400000000"/>
    <m/>
    <m/>
    <m/>
    <m/>
    <m/>
    <m/>
    <m/>
  </r>
  <r>
    <n v="852"/>
    <d v="2020-09-28T00:00:00"/>
    <s v="Ц.Батзул"/>
    <x v="4"/>
    <x v="452"/>
    <d v="2020-10-12T00:00:00"/>
    <s v="Лабораторын хөвүүлэн баяжуулах машин"/>
    <x v="0"/>
    <s v="Эрдэнэт үйлдвэр ТӨҮГ"/>
    <s v="ТӨБЗГ"/>
    <s v=" 6-1/6210"/>
    <s v=" 2020.10.06"/>
    <s v=" 6-1/6484"/>
    <s v="Г.Мөнхцэцэг"/>
    <s v="Өөрийн хөрөнгө"/>
    <n v="381653100"/>
    <m/>
    <m/>
    <m/>
    <m/>
    <m/>
    <m/>
    <m/>
  </r>
  <r>
    <n v="853"/>
    <d v="2020-09-28T00:00:00"/>
    <s v="Ц.Батзул"/>
    <x v="1"/>
    <x v="385"/>
    <d v="2020-10-12T00:00:00"/>
    <s v="Канцелярские товары "/>
    <x v="0"/>
    <s v="Эрдэнэт үйлдвэр ТӨҮГ"/>
    <s v="ТӨБЗГ"/>
    <m/>
    <s v="2020.10.12"/>
    <d v="6580-06-01T00:00:00"/>
    <s v="Ч.Баярмаа"/>
    <m/>
    <m/>
    <m/>
    <m/>
    <m/>
    <m/>
    <m/>
    <m/>
    <m/>
  </r>
  <r>
    <n v="854"/>
    <d v="2020-09-28T00:00:00"/>
    <s v="Ц.Батзул"/>
    <x v="6"/>
    <x v="470"/>
    <d v="2020-10-12T00:00:00"/>
    <s v="Компьютер техник хэрэгсэл"/>
    <x v="7"/>
    <s v="Авто тээврийн үндэсний төв"/>
    <s v="ТӨБЗГ"/>
    <m/>
    <s v="2020.10.01"/>
    <d v="6355-06-01T00:00:00"/>
    <s v="Д.Номингэрэл"/>
    <s v="Өөрийн хөрөнгө "/>
    <n v="441530000"/>
    <m/>
    <m/>
    <m/>
    <m/>
    <m/>
    <m/>
    <m/>
  </r>
  <r>
    <n v="855"/>
    <d v="2020-09-29T00:00:00"/>
    <s v="Ц.Батзул"/>
    <x v="8"/>
    <x v="499"/>
    <d v="2020-10-13T00:00:00"/>
    <s v="Алсын радио станц"/>
    <x v="7"/>
    <s v="Эрдэнэт үйлдвэр ТӨҮГ"/>
    <s v="ТӨБЗГ"/>
    <m/>
    <s v="2020.10.05"/>
    <d v="6433-06-01T00:00:00"/>
    <s v="Э.Билгүүн"/>
    <m/>
    <m/>
    <m/>
    <m/>
    <m/>
    <m/>
    <m/>
    <m/>
    <m/>
  </r>
  <r>
    <n v="856"/>
    <d v="2020-09-29T00:00:00"/>
    <s v="Ц.Батзул"/>
    <x v="3"/>
    <x v="292"/>
    <d v="2020-10-13T00:00:00"/>
    <s v="Боловсрол соёлын байгууллагын их засвар Багц 1"/>
    <x v="5"/>
    <s v="Өвөрхангай аймгийн ОНӨГ"/>
    <s v="БСШУСС"/>
    <s v="6-1/6348"/>
    <s v="2020.10.13"/>
    <s v="6-1/6605"/>
    <s v="Д.Отгонсүрэн"/>
    <s v="улсын төсөв"/>
    <n v="290000000"/>
    <m/>
    <m/>
    <m/>
    <m/>
    <m/>
    <m/>
    <m/>
  </r>
  <r>
    <n v="857"/>
    <d v="2020-09-29T00:00:00"/>
    <s v="Ц.Батзул"/>
    <x v="2"/>
    <x v="65"/>
    <d v="2020-10-13T00:00:00"/>
    <s v="Кабель чагнагч "/>
    <x v="2"/>
    <s v="Орон сууц нийтийн аж ахуйн удирдах газар"/>
    <m/>
    <m/>
    <m/>
    <m/>
    <s v="Б.Түвшин"/>
    <m/>
    <m/>
    <m/>
    <m/>
    <m/>
    <m/>
    <m/>
    <m/>
    <m/>
  </r>
  <r>
    <n v="858"/>
    <d v="2020-09-29T00:00:00"/>
    <s v="Ц.Батзул"/>
    <x v="4"/>
    <x v="500"/>
    <d v="2020-10-13T00:00:00"/>
    <s v="Суудлын автомашин"/>
    <x v="0"/>
    <s v="Улаанбаатар хөрөнгө оруулалт, Менежмент ҮЦК ХХК"/>
    <s v="Нийслэл ЗД"/>
    <s v=" 6-1/6342"/>
    <s v=" 2020.10.12"/>
    <s v=" 6-1/6575"/>
    <s v="Г.Мөнхцэцэг"/>
    <m/>
    <m/>
    <m/>
    <m/>
    <m/>
    <m/>
    <m/>
    <m/>
    <m/>
  </r>
  <r>
    <n v="859"/>
    <d v="2020-09-29T00:00:00"/>
    <s v="Ц.Батзул"/>
    <x v="8"/>
    <x v="32"/>
    <d v="2020-10-13T00:00:00"/>
    <s v="Уул уурхайн геологийн праграмм хангамж нийлүүлэх"/>
    <x v="0"/>
    <s v="Эрдэнэс тавантолгой ХК"/>
    <s v="УУХҮС"/>
    <d v="6345-06-01T00:00:00"/>
    <s v="2020.10.12"/>
    <d v="6560-06-01T00:00:00"/>
    <s v="Э.Билгүүн"/>
    <m/>
    <m/>
    <m/>
    <m/>
    <m/>
    <m/>
    <m/>
    <m/>
    <m/>
  </r>
  <r>
    <n v="860"/>
    <d v="2020-09-30T00:00:00"/>
    <s v="Ц.Батзул"/>
    <x v="2"/>
    <x v="38"/>
    <d v="2020-10-14T00:00:00"/>
    <s v="Сүлжээний холболт, хамгаалалтын техник болон програм хангамж нийлүүлэх ,суурилуулах ажил"/>
    <x v="4"/>
    <s v="ИНЕГ"/>
    <s v="ЗТХС"/>
    <m/>
    <m/>
    <m/>
    <s v="Б.Түвшин"/>
    <m/>
    <m/>
    <m/>
    <m/>
    <m/>
    <m/>
    <m/>
    <m/>
    <m/>
  </r>
  <r>
    <n v="861"/>
    <d v="2020-10-01T00:00:00"/>
    <s v="Ц.Батзул"/>
    <x v="4"/>
    <x v="501"/>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m/>
    <m/>
    <m/>
    <m/>
    <m/>
    <m/>
    <m/>
  </r>
  <r>
    <n v="862"/>
    <d v="2020-10-02T00:00:00"/>
    <s v="Ц.Батзул"/>
    <x v="2"/>
    <x v="65"/>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m/>
    <m/>
    <m/>
    <m/>
    <m/>
    <m/>
    <m/>
  </r>
  <r>
    <n v="863"/>
    <d v="2020-10-02T00:00:00"/>
    <s v="Ц.Батзул"/>
    <x v="1"/>
    <x v="502"/>
    <d v="2020-10-16T00:00:00"/>
    <s v="Гэрэлтүүлэг /СХД, 30 дугаар хороо/"/>
    <x v="1"/>
    <s v="Улаанбаатар хотын Захирагчийн ажлын алба"/>
    <s v="Нийслэл ЗД"/>
    <m/>
    <s v="2020.10.16"/>
    <d v="6649-06-01T00:00:00"/>
    <s v="Ч.Баярмаа"/>
    <s v="ТӨБЗГ"/>
    <m/>
    <m/>
    <m/>
    <m/>
    <m/>
    <m/>
    <m/>
    <m/>
  </r>
  <r>
    <n v="864"/>
    <d v="2020-10-02T00:00:00"/>
    <s v="Ц.Батзул"/>
    <x v="8"/>
    <x v="371"/>
    <d v="2020-10-16T00:00:00"/>
    <s v="Хүдэр нунтаглагч ZHM-4А"/>
    <x v="0"/>
    <s v="Эрдэнэт үйлдвэр ТӨҮГ"/>
    <s v="ТӨБЗГ"/>
    <s v="6-1/6460"/>
    <s v="2020.10.16"/>
    <d v="6657-06-01T00:00:00"/>
    <s v="Э.Билгүүн"/>
    <m/>
    <m/>
    <m/>
    <m/>
    <m/>
    <m/>
    <m/>
    <m/>
    <m/>
  </r>
  <r>
    <n v="865"/>
    <d v="2020-10-05T00:00:00"/>
    <s v="Ц.Батзул"/>
    <x v="4"/>
    <x v="193"/>
    <d v="2020-10-19T00:00:00"/>
    <s v="Өндөрхаан нисэх онгоцны буудлыш шинэчлэн барих төсөл"/>
    <x v="5"/>
    <s v="ЗТХЯ"/>
    <s v="ЗТХС"/>
    <s v=" 6-1/5525"/>
    <s v=" 2020.10.16"/>
    <s v=" 6-1/6660"/>
    <s v="Г.Мөнхцэцэг"/>
    <m/>
    <m/>
    <m/>
    <m/>
    <m/>
    <m/>
    <m/>
    <m/>
    <m/>
  </r>
  <r>
    <n v="866"/>
    <d v="2020-10-06T00:00:00"/>
    <s v="Ц.Батзул"/>
    <x v="3"/>
    <x v="414"/>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m/>
    <m/>
    <m/>
    <m/>
    <m/>
    <m/>
    <m/>
  </r>
  <r>
    <n v="867"/>
    <d v="2020-10-06T00:00:00"/>
    <s v="Ц.Батзул"/>
    <x v="8"/>
    <x v="368"/>
    <d v="2020-10-20T00:00:00"/>
    <s v="Хүдэр нунтаглагч ZHM-4А"/>
    <x v="0"/>
    <s v="Эрдэнэт үйлдвэр ТӨҮГ"/>
    <s v="ТӨБЗГ"/>
    <s v="6-1/6460"/>
    <s v="2020.10.16"/>
    <d v="6657-06-01T00:00:00"/>
    <s v="Э.Билгүүн"/>
    <m/>
    <m/>
    <m/>
    <m/>
    <m/>
    <m/>
    <m/>
    <m/>
    <m/>
  </r>
  <r>
    <n v="868"/>
    <d v="2020-10-06T00:00:00"/>
    <s v="Ц.Батзул"/>
    <x v="6"/>
    <x v="503"/>
    <d v="2020-10-20T00:00:00"/>
    <s v="Дээврийн материал"/>
    <x v="5"/>
    <s v="Эрдэнэт үйлдвэр ТӨҮГ"/>
    <s v="ТӨБЗГ"/>
    <s v="6-1/6577"/>
    <s v="2020.10.20"/>
    <d v="6699-06-01T00:00:00"/>
    <s v="Д.Номингэрэл"/>
    <s v="Өөрийн хөрөнгө"/>
    <n v="795920000"/>
    <m/>
    <m/>
    <m/>
    <m/>
    <m/>
    <m/>
    <m/>
  </r>
  <r>
    <n v="869"/>
    <d v="2020-10-06T00:00:00"/>
    <s v="Ц.Батзул"/>
    <x v="4"/>
    <x v="504"/>
    <d v="2020-10-20T00:00:00"/>
    <s v="Сэрээт авто ачигч"/>
    <x v="7"/>
    <s v="Эрдэнэт үйлдвэр ТӨҮГ"/>
    <s v="ТӨБЗГ"/>
    <s v=" -"/>
    <s v=" 2020.10.12"/>
    <s v=" 6-1/6574"/>
    <s v="Г.Мөнхцэцэг"/>
    <m/>
    <m/>
    <m/>
    <m/>
    <m/>
    <m/>
    <m/>
    <m/>
    <m/>
  </r>
  <r>
    <n v="870"/>
    <d v="2020-10-06T00:00:00"/>
    <s v="Ц.Батзул"/>
    <x v="1"/>
    <x v="352"/>
    <d v="2020-10-20T00:00:00"/>
    <s v="Даатгалын үйлчилгээ"/>
    <x v="1"/>
    <s v="ИНЕГ"/>
    <s v="ЗТХС"/>
    <m/>
    <s v="2020.10.20"/>
    <d v="6698-06-01T00:00:00"/>
    <s v="Ч.Баярмаа"/>
    <m/>
    <m/>
    <m/>
    <m/>
    <m/>
    <m/>
    <m/>
    <m/>
    <m/>
  </r>
  <r>
    <n v="871"/>
    <d v="2020-10-06T00:00:00"/>
    <s v="Ц.Батзул"/>
    <x v="3"/>
    <x v="505"/>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m/>
    <m/>
    <m/>
    <m/>
    <m/>
    <m/>
    <m/>
  </r>
  <r>
    <n v="872"/>
    <d v="2020-10-06T00:00:00"/>
    <s v="Ц.Батзул"/>
    <x v="2"/>
    <x v="506"/>
    <d v="2020-10-20T00:00:00"/>
    <s v="Давтамж хувиргагч "/>
    <x v="10"/>
    <s v="Эрдэнэт үйлдвэр ТӨҮГ"/>
    <s v="ТӨБЗГ"/>
    <m/>
    <m/>
    <m/>
    <s v="Б.Түвшин"/>
    <m/>
    <m/>
    <m/>
    <m/>
    <m/>
    <m/>
    <m/>
    <m/>
    <m/>
  </r>
  <r>
    <n v="873"/>
    <d v="2020-10-06T00:00:00"/>
    <s v="Ц.Батзул"/>
    <x v="1"/>
    <x v="67"/>
    <d v="2020-10-20T00:00:00"/>
    <s v="Өвлийн хувцас "/>
    <x v="9"/>
    <s v="Тавантолгой төмөр зам ХХК"/>
    <s v="ТӨБЗГ"/>
    <m/>
    <s v="2020.10.12"/>
    <d v="6579-06-01T00:00:00"/>
    <s v="Ч.Баярмаа"/>
    <m/>
    <m/>
    <m/>
    <m/>
    <m/>
    <m/>
    <m/>
    <m/>
    <m/>
  </r>
  <r>
    <n v="874"/>
    <d v="2020-10-09T00:00:00"/>
    <s v="Ц.Батзул"/>
    <x v="8"/>
    <x v="145"/>
    <d v="2020-10-23T00:00:00"/>
    <s v="Налайх дүүрэгт нэн шаардлагатай тусгай зориулалтын автомашин"/>
    <x v="0"/>
    <s v="Налайх дүүргийн ХААА"/>
    <s v="Нийслэл ЗД"/>
    <s v="6-1/6619"/>
    <s v="2020.10.21"/>
    <d v="6736-06-01T00:00:00"/>
    <s v="Э.Билгүүн"/>
    <m/>
    <m/>
    <m/>
    <m/>
    <m/>
    <m/>
    <m/>
    <m/>
    <m/>
  </r>
  <r>
    <n v="875"/>
    <d v="2020-10-07T00:00:00"/>
    <s v="Ц.Батзул"/>
    <x v="8"/>
    <x v="111"/>
    <d v="2020-10-21T00:00:00"/>
    <s v="Хүүхдийн секторт хоол үйлдвэрлэлийн тоног төхөөрөмж "/>
    <x v="5"/>
    <s v="Улаанбаатар төмөр зам ХНН"/>
    <s v="ТӨБЗГ"/>
    <m/>
    <s v="2020.10.21"/>
    <d v="6721-06-01T00:00:00"/>
    <s v="Э.Билгүүн"/>
    <m/>
    <m/>
    <m/>
    <m/>
    <m/>
    <m/>
    <m/>
    <m/>
    <m/>
  </r>
  <r>
    <n v="876"/>
    <d v="2020-10-07T00:00:00"/>
    <s v="Ц.Батзул"/>
    <x v="8"/>
    <x v="11"/>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m/>
    <m/>
    <m/>
    <m/>
    <m/>
    <m/>
    <m/>
  </r>
  <r>
    <n v="877"/>
    <d v="2020-10-09T00:00:00"/>
    <s v="Ц.Батзул"/>
    <x v="6"/>
    <x v="507"/>
    <d v="2020-10-23T00:00:00"/>
    <s v="Барилга байгууламжийн даатгалын үйлчилгээ"/>
    <x v="7"/>
    <s v="ИНЕГ"/>
    <s v="ЗТХС"/>
    <m/>
    <s v="2020.10.13"/>
    <d v="6592-06-01T00:00:00"/>
    <s v="Д.Номингэрэл"/>
    <s v="Урсгал "/>
    <n v="200000000"/>
    <m/>
    <m/>
    <m/>
    <m/>
    <m/>
    <m/>
    <m/>
  </r>
  <r>
    <n v="878"/>
    <d v="2020-10-09T00:00:00"/>
    <s v="Ц.Батзул"/>
    <x v="6"/>
    <x v="507"/>
    <d v="2020-10-23T00:00:00"/>
    <s v="Шүүгчийн амь нас эрүүл мэндийн даатгал"/>
    <x v="7"/>
    <s v="ШЕЗ"/>
    <m/>
    <m/>
    <s v="2020.10.13"/>
    <d v="6591-06-01T00:00:00"/>
    <s v="Д.Номингэрэл"/>
    <s v="Улсын төсөв "/>
    <n v="596000000"/>
    <m/>
    <m/>
    <m/>
    <m/>
    <m/>
    <m/>
    <m/>
  </r>
  <r>
    <n v="879"/>
    <d v="2020-10-09T00:00:00"/>
    <s v="Ц.Батзул"/>
    <x v="2"/>
    <x v="16"/>
    <d v="2020-10-23T00:00:00"/>
    <s v="Хэмжилтийн багаж хэрэгсэл"/>
    <x v="0"/>
    <s v="НХААГ"/>
    <s v="Нийслэл ЗД"/>
    <m/>
    <s v="2020.10.23"/>
    <d v="6767-06-01T00:00:00"/>
    <s v="Б.Түвшин"/>
    <m/>
    <m/>
    <m/>
    <m/>
    <m/>
    <m/>
    <m/>
    <m/>
    <m/>
  </r>
  <r>
    <n v="880"/>
    <d v="2020-10-09T00:00:00"/>
    <s v="Ц.Батзул"/>
    <x v="6"/>
    <x v="508"/>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m/>
    <m/>
    <m/>
    <m/>
    <m/>
    <m/>
    <m/>
  </r>
  <r>
    <n v="881"/>
    <d v="2020-10-09T00:00:00"/>
    <s v="Ц.Батзул"/>
    <x v="3"/>
    <x v="437"/>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m/>
    <m/>
    <m/>
    <m/>
    <m/>
    <m/>
    <m/>
  </r>
  <r>
    <n v="882"/>
    <d v="2020-10-09T00:00:00"/>
    <s v="Ц.Батзул"/>
    <x v="1"/>
    <x v="42"/>
    <d v="2020-10-23T00:00:00"/>
    <s v="XRD төхөөрөмжийн дээж бэлтгэгч"/>
    <x v="7"/>
    <s v="Эрдэнэт үйлдвэр ТӨҮГ"/>
    <s v="ТӨБЗГ"/>
    <m/>
    <s v="2020.10.13"/>
    <d v="6607-06-01T00:00:00"/>
    <s v="Ч.Баярмаа"/>
    <m/>
    <m/>
    <m/>
    <m/>
    <m/>
    <m/>
    <m/>
    <m/>
    <m/>
  </r>
  <r>
    <n v="883"/>
    <d v="2020-10-09T00:00:00"/>
    <s v="Ц.Батзул"/>
    <x v="8"/>
    <x v="374"/>
    <d v="2020-10-23T00:00:00"/>
    <s v="Усгал засварын ажил"/>
    <x v="7"/>
    <s v="Арьс өвчлөлийн судлалын төв ХХК"/>
    <s v="ЭМС"/>
    <m/>
    <s v="2020.10.16"/>
    <d v="5151-06-01T00:00:00"/>
    <s v="Э.Билгүүн"/>
    <m/>
    <m/>
    <m/>
    <m/>
    <m/>
    <m/>
    <m/>
    <m/>
    <m/>
  </r>
  <r>
    <n v="884"/>
    <d v="2020-10-09T00:00:00"/>
    <s v="Ц.Батзул"/>
    <x v="2"/>
    <x v="206"/>
    <d v="2020-10-23T00:00:00"/>
    <s v="Шүүгчийн амь нас эрүүл мэндийн даатгал"/>
    <x v="7"/>
    <s v="ШЕЗ"/>
    <m/>
    <m/>
    <m/>
    <m/>
    <s v="Д.Номингэрэл"/>
    <m/>
    <m/>
    <m/>
    <m/>
    <m/>
    <m/>
    <m/>
    <m/>
    <m/>
  </r>
  <r>
    <n v="886"/>
    <d v="2020-10-09T00:00:00"/>
    <s v="Ц.Батзул"/>
    <x v="8"/>
    <x v="23"/>
    <d v="2020-10-23T00:00:00"/>
    <s v="Илчит тэргэний их засвар"/>
    <x v="0"/>
    <s v="Монголросцветмет ТӨҮГ"/>
    <s v="ТӨБЗГ"/>
    <s v="6-1/6620"/>
    <s v="2020.10.23"/>
    <d v="6763-06-01T00:00:00"/>
    <s v="Э.Билгүүн"/>
    <s v="Өөрийн хөрөнгө"/>
    <m/>
    <m/>
    <m/>
    <m/>
    <m/>
    <b v="0"/>
    <m/>
    <m/>
  </r>
  <r>
    <n v="887"/>
    <d v="2020-10-09T00:00:00"/>
    <s v="Ц.Батзул"/>
    <x v="2"/>
    <x v="202"/>
    <d v="2020-10-23T00:00:00"/>
    <s v="Батсүмбэр орох замаас төвийн хэсэг, арын худаг хүртэлх хатуу хучилттай авто зам /СХД, 21 дүгээр хороо/"/>
    <x v="9"/>
    <s v="СХД ХААА"/>
    <s v="Нийслэл ЗД"/>
    <m/>
    <m/>
    <m/>
    <s v="Б.Түвшин"/>
    <m/>
    <m/>
    <m/>
    <m/>
    <m/>
    <m/>
    <m/>
    <m/>
    <m/>
  </r>
  <r>
    <n v="888"/>
    <d v="2020-10-12T00:00:00"/>
    <s v="Ц.Батзул"/>
    <x v="1"/>
    <x v="504"/>
    <d v="2020-10-26T00:00:00"/>
    <s v="Дунд даацын автомашины сэлбэг"/>
    <x v="7"/>
    <s v="Эрдэнэт үйлдвэр ТӨҮГ"/>
    <s v="ТӨБЗГ"/>
    <m/>
    <s v="2020.10.16"/>
    <d v="6647-06-01T00:00:00"/>
    <s v="Ч.Баярмаа"/>
    <m/>
    <m/>
    <m/>
    <m/>
    <m/>
    <m/>
    <m/>
    <m/>
    <m/>
  </r>
  <r>
    <n v="889"/>
    <d v="2020-10-12T00:00:00"/>
    <s v="Ц.Батзул"/>
    <x v="2"/>
    <x v="206"/>
    <d v="2020-10-26T00:00:00"/>
    <s v="Шүүгчийн амь нас эрүүл мэндийн даатгал"/>
    <x v="7"/>
    <s v="ШЕЗ"/>
    <m/>
    <m/>
    <m/>
    <m/>
    <m/>
    <m/>
    <m/>
    <m/>
    <m/>
    <m/>
    <m/>
    <m/>
    <m/>
    <m/>
  </r>
  <r>
    <n v="890"/>
    <d v="2020-10-12T00:00:00"/>
    <s v="Ц.Батзул"/>
    <x v="3"/>
    <x v="509"/>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m/>
    <m/>
    <m/>
    <m/>
    <m/>
    <m/>
    <m/>
  </r>
  <r>
    <n v="891"/>
    <d v="2020-10-13T00:00:00"/>
    <s v="Ц.Батзул"/>
    <x v="4"/>
    <x v="510"/>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m/>
    <m/>
    <m/>
    <m/>
    <m/>
    <m/>
    <m/>
  </r>
  <r>
    <n v="892"/>
    <d v="2020-10-13T00:00:00"/>
    <s v="Ц.Батзул"/>
    <x v="3"/>
    <x v="38"/>
    <d v="2020-10-27T00:00:00"/>
    <s v="Камержуулалт /8 дугаар хороо/"/>
    <x v="2"/>
    <s v="Сонгинохайрхан дүүргийн ЗДТГ"/>
    <s v="Нийслэл ЗД"/>
    <s v=" 6-1/6785"/>
    <s v=" 2020.10.27"/>
    <s v=" 6-1/6858"/>
    <s v="Д.Отгонсүрэн"/>
    <n v="0"/>
    <n v="0"/>
    <m/>
    <m/>
    <m/>
    <m/>
    <m/>
    <m/>
    <m/>
  </r>
  <r>
    <n v="893"/>
    <d v="2020-10-14T00:00:00"/>
    <s v="Ц.Батзул"/>
    <x v="8"/>
    <x v="371"/>
    <d v="2020-10-28T00:00:00"/>
    <s v="Редуктар"/>
    <x v="0"/>
    <s v="Эрдэнэт үйлдвэр ТӨҮГ"/>
    <s v="ТӨБЗГ"/>
    <s v="6-1/6719"/>
    <s v="2020.10.28"/>
    <d v="6879-06-01T00:00:00"/>
    <s v="Э.Билгүүн"/>
    <m/>
    <m/>
    <m/>
    <m/>
    <m/>
    <m/>
    <m/>
    <m/>
    <m/>
  </r>
  <r>
    <n v="894"/>
    <d v="2020-10-16T00:00:00"/>
    <s v="Ц.Батзул"/>
    <x v="4"/>
    <x v="511"/>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m/>
    <m/>
    <m/>
    <m/>
    <m/>
    <m/>
    <m/>
  </r>
  <r>
    <n v="895"/>
    <d v="2020-10-16T00:00:00"/>
    <s v="Ц.Батзул"/>
    <x v="8"/>
    <x v="385"/>
    <d v="2020-10-30T00:00:00"/>
    <s v="Редуктар"/>
    <x v="0"/>
    <s v="Эрдэнэт үйлдвэр ТӨҮГ"/>
    <s v="ТӨБЗГ"/>
    <s v="6-1/6719"/>
    <s v="2020.10.28"/>
    <d v="6879-06-01T00:00:00"/>
    <s v="Э.Билгүүн"/>
    <m/>
    <m/>
    <m/>
    <m/>
    <m/>
    <m/>
    <m/>
    <m/>
    <m/>
  </r>
  <r>
    <n v="896"/>
    <d v="2020-10-16T00:00:00"/>
    <s v="Ц.Батзул"/>
    <x v="4"/>
    <x v="512"/>
    <d v="2020-10-30T00:00:00"/>
    <s v="Хүнд даацын автомашины жолоочийн аюулгүй ажиллагааны иж бүрдэл"/>
    <x v="5"/>
    <s v="Эрдэнэт үйлдвэр ТӨҮГ"/>
    <s v="ТӨБЗГ"/>
    <s v=" 6-1/6720"/>
    <s v=" 2020.10.30"/>
    <s v=" 6-1/6906"/>
    <s v="Г.Мөнхцэцэг"/>
    <m/>
    <m/>
    <m/>
    <m/>
    <m/>
    <m/>
    <m/>
    <m/>
    <m/>
  </r>
  <r>
    <n v="897"/>
    <d v="2020-10-16T00:00:00"/>
    <s v="Ц.Батзул"/>
    <x v="6"/>
    <x v="513"/>
    <d v="2020-10-30T00:00:00"/>
    <s v="Ундны ус "/>
    <x v="0"/>
    <s v="Эрдэнэт үйлдвэр ТӨҮГ"/>
    <s v="ТӨБЗГ"/>
    <s v="6-1/6725"/>
    <s v="2020.10.26"/>
    <d v="6820-06-01T00:00:00"/>
    <s v="Д.Номингэрэл"/>
    <s v="Өөрийн хөрөнгө"/>
    <n v="474375000"/>
    <m/>
    <m/>
    <m/>
    <m/>
    <m/>
    <m/>
    <m/>
  </r>
  <r>
    <n v="898"/>
    <d v="2020-10-16T00:00:00"/>
    <s v="Ц.Батзул"/>
    <x v="6"/>
    <x v="514"/>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m/>
    <m/>
    <m/>
    <m/>
    <m/>
    <m/>
    <m/>
  </r>
  <r>
    <n v="899"/>
    <d v="2020-10-16T00:00:00"/>
    <s v="Ц.Батзул"/>
    <x v="6"/>
    <x v="277"/>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m/>
    <m/>
    <m/>
    <m/>
    <m/>
    <m/>
    <m/>
  </r>
  <r>
    <n v="900"/>
    <d v="2020-10-19T00:00:00"/>
    <s v="Ц.Батзул"/>
    <x v="3"/>
    <x v="515"/>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m/>
    <m/>
    <m/>
    <m/>
    <m/>
    <m/>
    <m/>
  </r>
  <r>
    <n v="901"/>
    <d v="2020-10-20T00:00:00"/>
    <s v="Ц.Батзул"/>
    <x v="4"/>
    <x v="385"/>
    <d v="2020-11-03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2"/>
    <d v="2020-10-20T00:00:00"/>
    <s v="Ц.Батзул"/>
    <x v="8"/>
    <x v="516"/>
    <d v="2020-11-03T00:00:00"/>
    <s v="Шалны материал"/>
    <x v="0"/>
    <s v="Эрдэнэт үйлдвэр ТӨҮГ"/>
    <s v="ТӨБЗГ"/>
    <s v="6-1/6791"/>
    <s v=" 2020.11.03"/>
    <s v=" 6-1/6956"/>
    <s v="Э.Билгүүн"/>
    <m/>
    <m/>
    <m/>
    <m/>
    <m/>
    <m/>
    <m/>
    <m/>
    <m/>
  </r>
  <r>
    <n v="903"/>
    <d v="2020-10-20T00:00:00"/>
    <s v="Ц.Батзул"/>
    <x v="6"/>
    <x v="165"/>
    <d v="2020-11-03T00:00:00"/>
    <s v="Эм, эмнэлгийн хэрэгсэл, урвалж оношлуур худалдан авах, Багц-32"/>
    <x v="0"/>
    <s v="АШУҮИС"/>
    <s v="БСШУСС"/>
    <s v="6-1/6782"/>
    <s v="2020.11.03"/>
    <d v="6954-06-01T00:00:00"/>
    <s v="Д.Номингэрэл"/>
    <s v="Улсын төсөв"/>
    <n v="22487500"/>
    <m/>
    <m/>
    <m/>
    <m/>
    <m/>
    <m/>
    <m/>
  </r>
  <r>
    <n v="904"/>
    <d v="2020-10-21T00:00:00"/>
    <s v="Ц.Батзул"/>
    <x v="6"/>
    <x v="42"/>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m/>
    <m/>
    <m/>
    <m/>
    <m/>
    <m/>
    <m/>
  </r>
  <r>
    <n v="905"/>
    <d v="2020-10-21T00:00:00"/>
    <s v="Ц.Батзул"/>
    <x v="8"/>
    <x v="311"/>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m/>
    <m/>
    <m/>
    <m/>
    <m/>
    <m/>
    <m/>
  </r>
  <r>
    <n v="906"/>
    <d v="2020-10-21T00:00:00"/>
    <s v="Ц.Батзул"/>
    <x v="4"/>
    <x v="517"/>
    <d v="2020-11-04T00:00:00"/>
    <s v="Дорноговь аймгийн Сайншанд сумын нэгдсэн эмнэлэгийн засвар"/>
    <x v="0"/>
    <s v="Дорноговь аймгийн ОНӨГ"/>
    <s v="Дорноговь ЗД"/>
    <m/>
    <s v="2020.11.03"/>
    <s v=" 6-1/6955"/>
    <s v="Г.Мөнхцэцэг"/>
    <m/>
    <m/>
    <m/>
    <m/>
    <m/>
    <m/>
    <m/>
    <m/>
    <m/>
  </r>
  <r>
    <n v="907"/>
    <d v="2020-10-21T00:00:00"/>
    <s v="Ц.Батзул"/>
    <x v="4"/>
    <x v="518"/>
    <d v="2020-11-04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8"/>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002"/>
    <n v="2361572"/>
    <m/>
    <d v="7215-06-01T00:00:00"/>
    <s v="Болгосон"/>
  </r>
  <r>
    <n v="909"/>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502 "/>
    <n v="2446768"/>
    <m/>
    <d v="7215-06-01T00:00:00"/>
    <s v="Болгосон"/>
  </r>
  <r>
    <n v="910"/>
    <d v="2020-10-23T00:00:00"/>
    <s v="Ц.Батзул"/>
    <x v="6"/>
    <x v="493"/>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m/>
    <m/>
    <m/>
    <m/>
    <m/>
    <m/>
    <m/>
  </r>
  <r>
    <n v="911"/>
    <d v="2020-10-23T00:00:00"/>
    <s v="Ц.Батзул"/>
    <x v="4"/>
    <x v="520"/>
    <d v="2020-11-06T00:00:00"/>
    <s v="Компьютер, принтер худалдан авах"/>
    <x v="0"/>
    <s v="Эрдэнэс тавантолгой ХК"/>
    <s v="ТӨБЗГ"/>
    <m/>
    <s v=" 2020.11.06"/>
    <s v=" 6-1/7067"/>
    <s v="Г.Мөнхцэцэг"/>
    <m/>
    <m/>
    <m/>
    <m/>
    <m/>
    <m/>
    <m/>
    <m/>
    <m/>
  </r>
  <r>
    <n v="912"/>
    <d v="2020-10-26T00:00:00"/>
    <s v="Ц.Батзул"/>
    <x v="8"/>
    <x v="521"/>
    <d v="2020-11-09T00:00:00"/>
    <s v="Олон үйлдэлт танхимын тоног төхөөрөмж, тавилга нийлүүлэх"/>
    <x v="1"/>
    <s v="Төрийн албаны зөвлөл"/>
    <s v="Төрийн абланы зөвлөл"/>
    <s v="6-1/6893"/>
    <s v="2020.11.06"/>
    <s v=" 6-1/7066"/>
    <s v="Э.Билгүүн"/>
    <m/>
    <m/>
    <m/>
    <m/>
    <m/>
    <m/>
    <m/>
    <m/>
    <m/>
  </r>
  <r>
    <n v="913"/>
    <d v="2020-10-26T00:00:00"/>
    <s v="Ц.Батзул"/>
    <x v="3"/>
    <x v="262"/>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m/>
    <m/>
    <m/>
    <m/>
    <m/>
    <m/>
    <m/>
  </r>
  <r>
    <n v="914"/>
    <d v="2020-10-26T00:00:00"/>
    <s v="Ц.Батзул"/>
    <x v="3"/>
    <x v="42"/>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m/>
    <m/>
    <m/>
    <m/>
    <m/>
    <m/>
    <m/>
  </r>
  <r>
    <n v="915"/>
    <d v="2020-10-26T00:00:00"/>
    <s v="Ц.Батзул"/>
    <x v="4"/>
    <x v="260"/>
    <d v="2020-11-09T00:00:00"/>
    <s v="Шинэ төрлийн коронавируст халдвар COVID 19-ын үед шаардлагатай лабораторын урвалж, орошлуур"/>
    <x v="7"/>
    <s v="ЭМЯ"/>
    <s v="ЭМС"/>
    <s v=" -"/>
    <s v=" 2020.10.30"/>
    <s v=" 6-1/6904"/>
    <s v="Г.Мөнхцэцэг"/>
    <m/>
    <m/>
    <m/>
    <m/>
    <m/>
    <m/>
    <m/>
    <m/>
    <m/>
  </r>
  <r>
    <n v="916"/>
    <d v="2020-10-27T00:00:00"/>
    <s v="Ц.Батзул"/>
    <x v="8"/>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m/>
    <m/>
    <m/>
    <m/>
    <m/>
    <m/>
    <m/>
  </r>
  <r>
    <n v="917"/>
    <d v="2020-10-27T00:00:00"/>
    <s v="Ц.Батзул"/>
    <x v="6"/>
    <x v="73"/>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m/>
    <m/>
    <m/>
    <m/>
    <m/>
    <m/>
    <m/>
  </r>
  <r>
    <n v="918"/>
    <d v="2020-10-27T00:00:00"/>
    <s v="Ц.Батзул"/>
    <x v="6"/>
    <x v="522"/>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m/>
    <m/>
    <m/>
    <m/>
    <m/>
    <m/>
    <m/>
  </r>
  <r>
    <n v="919"/>
    <d v="2020-11-02T00:00:00"/>
    <s v="Ц.Батзул"/>
    <x v="6"/>
    <x v="523"/>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m/>
    <m/>
    <m/>
    <m/>
    <m/>
    <m/>
    <m/>
  </r>
  <r>
    <n v="920"/>
    <d v="2020-10-29T00:00:00"/>
    <s v="Ц.Батзул"/>
    <x v="8"/>
    <x v="77"/>
    <d v="2020-11-12T00:00:00"/>
    <s v="Шинэ төрлийн коронавируст халдвар COVID 19-ын үед шаардлагатай лабораторын урвалж, орошлуур"/>
    <x v="0"/>
    <s v="ЭМЯ"/>
    <s v="ЭМС"/>
    <s v=" 6-1/6957"/>
    <s v="2020.11.11"/>
    <s v=" 6-1/7120"/>
    <s v="Э.Билгүүн"/>
    <m/>
    <m/>
    <m/>
    <m/>
    <m/>
    <m/>
    <m/>
    <m/>
    <m/>
  </r>
  <r>
    <n v="921"/>
    <d v="2020-10-30T00:00:00"/>
    <s v="Ц.Батзул"/>
    <x v="3"/>
    <x v="173"/>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m/>
    <m/>
    <m/>
    <m/>
    <m/>
    <m/>
    <m/>
  </r>
  <r>
    <n v="922"/>
    <d v="2020-11-02T00:00:00"/>
    <s v="З.Энхболд"/>
    <x v="4"/>
    <x v="524"/>
    <d v="2020-11-16T00:00:00"/>
    <s v="Эрүүл мэндийн төвийн барилга, 5 ор /Баян-Өлгий, Ногооннуур сум, Ховд баг/"/>
    <x v="4"/>
    <s v="ТХААГ"/>
    <s v="ТХААГ"/>
    <s v=" -"/>
    <s v=" -"/>
    <s v=" -"/>
    <s v="Г.Мөнхцэцэг"/>
    <m/>
    <m/>
    <m/>
    <m/>
    <m/>
    <m/>
    <m/>
    <m/>
    <m/>
  </r>
  <r>
    <n v="923"/>
    <d v="2020-11-02T00:00:00"/>
    <s v="З.Энхболд"/>
    <x v="8"/>
    <x v="71"/>
    <d v="2020-11-16T00:00:00"/>
    <s v="Хог хаягдлыг бууруулах арга хэмжээнд дэмжлэг үзүүлэх"/>
    <x v="0"/>
    <s v="Баянхонгор аймгийн ОНӨГ"/>
    <s v="Баянхонгор ЗД"/>
    <s v=" 6-1/7018"/>
    <s v="2020.11.13"/>
    <s v=" 6-1/7162"/>
    <s v="Э.Билгүүн"/>
    <m/>
    <m/>
    <m/>
    <m/>
    <m/>
    <m/>
    <m/>
    <m/>
    <m/>
  </r>
  <r>
    <n v="924"/>
    <d v="2020-11-02T00:00:00"/>
    <s v="З.Энхболд"/>
    <x v="4"/>
    <x v="525"/>
    <d v="2020-11-16T00:00:00"/>
    <s v="Мал ангилалтын зөөврийн хашаа"/>
    <x v="7"/>
    <s v="ЗЗБУХНСТ"/>
    <s v="ХХААС"/>
    <s v=" -"/>
    <s v=" 2020.11.05"/>
    <s v=" 6-1/7017"/>
    <s v="Г.Мөнхцэцэг"/>
    <m/>
    <m/>
    <m/>
    <m/>
    <m/>
    <m/>
    <m/>
    <m/>
    <m/>
  </r>
  <r>
    <n v="925"/>
    <d v="2020-11-03T00:00:00"/>
    <s v="З.Энхболд"/>
    <x v="3"/>
    <x v="359"/>
    <d v="2020-11-17T00:00:00"/>
    <s v="Зүүн хаалганы намагжилтыг багасгах ажил"/>
    <x v="0"/>
    <s v="Ховд аймгийн ОНӨГ"/>
    <s v="Ховд ЗД"/>
    <s v=" 6-1/7025"/>
    <s v=" 2020.11.17"/>
    <s v=" 6-1/7211"/>
    <s v="Д.Отгонсүрэн"/>
    <s v="ОНТ"/>
    <n v="200000000"/>
    <m/>
    <m/>
    <m/>
    <m/>
    <m/>
    <m/>
    <m/>
  </r>
  <r>
    <n v="926"/>
    <d v="2020-11-03T00:00:00"/>
    <s v="З.Энхболд"/>
    <x v="8"/>
    <x v="344"/>
    <d v="2020-11-17T00:00:00"/>
    <s v="Гагнуур шалгах хэт авианы багаж TOFD 2.2 PRO"/>
    <x v="0"/>
    <s v="Эрдэнэт үйлдвэр ТӨҮГ"/>
    <s v="ТӨБЗГ"/>
    <s v=" 6-1/7058"/>
    <s v="2020.11.17"/>
    <s v=" 6-1/7214"/>
    <s v="Э.Билгүүн"/>
    <m/>
    <m/>
    <m/>
    <m/>
    <m/>
    <m/>
    <m/>
    <m/>
    <m/>
  </r>
  <r>
    <n v="927"/>
    <d v="2020-11-04T00:00:00"/>
    <s v="З.Энхболд"/>
    <x v="3"/>
    <x v="526"/>
    <d v="2020-11-18T00:00:00"/>
    <s v="Ханын материал нийлүүлэх"/>
    <x v="4"/>
    <s v="Эрдэнэт үйлдвэр ТӨҮГ"/>
    <s v="ТӨБЗГ"/>
    <s v=" 6-1/7054"/>
    <s v="2020.11.13"/>
    <s v=" 6-1/7168"/>
    <s v="Д.Отгонсүрэн"/>
    <n v="0"/>
    <n v="0"/>
    <m/>
    <m/>
    <m/>
    <m/>
    <m/>
    <m/>
    <m/>
  </r>
  <r>
    <n v="928"/>
    <d v="2020-11-04T00:00:00"/>
    <s v="З.Энхболд"/>
    <x v="6"/>
    <x v="527"/>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m/>
    <m/>
    <m/>
    <m/>
    <m/>
    <m/>
    <m/>
  </r>
  <r>
    <n v="929"/>
    <d v="2020-11-04T00:00:00"/>
    <s v="З.Энхболд"/>
    <x v="4"/>
    <x v="528"/>
    <d v="2020-11-18T00:00:00"/>
    <s v="Канцелярские товары "/>
    <x v="7"/>
    <s v="Эрдэнэт үйлдвэр ТӨҮГ"/>
    <s v="ТӨБЗГ"/>
    <s v=" -"/>
    <s v=" 2020.11.09"/>
    <s v=" 6-1/7079"/>
    <s v="Г.Мөнхцэцэг"/>
    <m/>
    <m/>
    <m/>
    <m/>
    <m/>
    <m/>
    <m/>
    <m/>
    <m/>
  </r>
  <r>
    <n v="930"/>
    <d v="2020-11-04T00:00:00"/>
    <s v="З.Энхболд"/>
    <x v="8"/>
    <x v="391"/>
    <d v="2020-11-18T00:00:00"/>
    <s v="Гидроэкскаватор"/>
    <x v="1"/>
    <s v="Монголросцветмет ТӨҮГ"/>
    <s v="ТӨБЗГ"/>
    <s v=" 6-1/7076"/>
    <s v="2020.11.17"/>
    <s v=" 6-1/7177"/>
    <s v="Э.Билгүүн"/>
    <m/>
    <m/>
    <m/>
    <m/>
    <m/>
    <m/>
    <m/>
    <m/>
    <m/>
  </r>
  <r>
    <n v="931"/>
    <d v="2020-11-04T00:00:00"/>
    <s v="З.Энхболд"/>
    <x v="4"/>
    <x v="216"/>
    <d v="2020-11-18T00:00:00"/>
    <s v="Лабораторийн шинжилгээний хэрэгсэл, шүүр нийлүүлэх"/>
    <x v="1"/>
    <s v="Эрдэнэт үйлдвэр ТӨҮГ"/>
    <s v="ТӨБЗГ"/>
    <m/>
    <s v=" 2020.11.18"/>
    <s v=" 6-1/7242"/>
    <s v="Г.Мөнхцэцэг"/>
    <m/>
    <m/>
    <m/>
    <m/>
    <m/>
    <m/>
    <m/>
    <m/>
    <m/>
  </r>
  <r>
    <n v="932"/>
    <d v="2020-11-04T00:00:00"/>
    <s v="З.Энхболд"/>
    <x v="4"/>
    <x v="16"/>
    <d v="2020-11-18T00:00:00"/>
    <s v="Хэмжилтийн багаж хэрэгсэл нийлүүлэх"/>
    <x v="9"/>
    <s v="Нийслэлийн ХААГ"/>
    <s v="НЗДТГ"/>
    <s v="- "/>
    <s v=" 2020.11.11"/>
    <d v="7132-06-01T00:00:00"/>
    <s v="Г.Мөнхцэцэг"/>
    <m/>
    <m/>
    <m/>
    <m/>
    <m/>
    <m/>
    <m/>
    <m/>
    <m/>
  </r>
  <r>
    <n v="933"/>
    <d v="2020-11-05T00:00:00"/>
    <s v="З.Энхболд"/>
    <x v="8"/>
    <x v="434"/>
    <d v="2020-11-19T00:00:00"/>
    <s v="Халуун усны барилга /Баян-Өлгий, Бугат сум/"/>
    <x v="0"/>
    <s v="ТХААГ"/>
    <s v="ЕС"/>
    <s v=" 6-1/7103"/>
    <s v="2020.11.19"/>
    <s v=" 6-1/7246"/>
    <s v="Э.Билгүүн"/>
    <m/>
    <m/>
    <m/>
    <m/>
    <m/>
    <m/>
    <m/>
    <m/>
    <m/>
  </r>
  <r>
    <n v="934"/>
    <d v="2020-11-05T00:00:00"/>
    <s v="З.Энхболд"/>
    <x v="4"/>
    <x v="529"/>
    <d v="2020-11-19T00:00:00"/>
    <s v="Эрүүл мэндийн төвийн барилга, 5 ор /Баян-Өлгий, Ногооннуур сум, Ховд баг/"/>
    <x v="0"/>
    <s v="ТХААГ"/>
    <s v="ТХААГ"/>
    <m/>
    <s v=" 2020.11.23"/>
    <s v=" 6-1/7268"/>
    <s v="Г.Мөнхцэцэг"/>
    <m/>
    <m/>
    <m/>
    <m/>
    <m/>
    <m/>
    <m/>
    <m/>
    <m/>
  </r>
  <r>
    <n v="935"/>
    <d v="2020-11-05T00:00:00"/>
    <s v="З.Энхболд"/>
    <x v="4"/>
    <x v="530"/>
    <d v="2020-11-19T00:00:00"/>
    <s v="Лабораторийн шинжилгээний хэрэгсэл, шүүр нийлүүлэх"/>
    <x v="3"/>
    <s v="Эрдэнэт үйлдвэр ТӨҮГ"/>
    <s v="ТӨБЗГ"/>
    <s v=" -"/>
    <s v=" 2020.11.17"/>
    <d v="7224-06-01T00:00:00"/>
    <s v="Г.Мөнхцэцэг"/>
    <m/>
    <m/>
    <m/>
    <m/>
    <m/>
    <m/>
    <m/>
    <m/>
    <m/>
  </r>
  <r>
    <n v="936"/>
    <d v="2020-11-06T00:00:00"/>
    <s v="З.Энхболд"/>
    <x v="3"/>
    <x v="531"/>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m/>
    <m/>
    <m/>
    <m/>
    <m/>
    <m/>
    <m/>
  </r>
  <r>
    <n v="937"/>
    <d v="2020-11-06T00:00:00"/>
    <s v="З.Энхболд"/>
    <x v="8"/>
    <x v="19"/>
    <d v="2020-11-20T00:00:00"/>
    <s v="Хатуу хайлш Pramet нийлүүлэх"/>
    <x v="2"/>
    <s v="Эрдэнэт үйлдвэр ТӨҮГ"/>
    <s v="ТӨБЗГ"/>
    <m/>
    <s v="2020.11.11"/>
    <s v=" 6-1/7129"/>
    <s v="Э.Билгүүн"/>
    <m/>
    <m/>
    <m/>
    <m/>
    <m/>
    <m/>
    <m/>
    <m/>
    <m/>
  </r>
  <r>
    <n v="938"/>
    <d v="2020-11-06T00:00:00"/>
    <s v="З.Энхболд"/>
    <x v="6"/>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m/>
    <m/>
    <m/>
    <m/>
    <m/>
    <m/>
    <m/>
  </r>
  <r>
    <n v="939"/>
    <d v="2020-11-06T00:00:00"/>
    <s v="З.Энхболд"/>
    <x v="4"/>
    <x v="533"/>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m/>
    <m/>
    <m/>
    <m/>
    <m/>
    <m/>
    <m/>
  </r>
  <r>
    <n v="940"/>
    <d v="2020-11-06T00:00:00"/>
    <s v="З.Энхболд"/>
    <x v="3"/>
    <x v="534"/>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m/>
    <m/>
    <m/>
    <m/>
    <m/>
    <m/>
    <m/>
  </r>
  <r>
    <n v="941"/>
    <d v="2020-11-06T00:00:00"/>
    <s v="З.Энхболд"/>
    <x v="4"/>
    <x v="69"/>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m/>
    <m/>
    <m/>
    <m/>
    <m/>
    <m/>
    <m/>
  </r>
  <r>
    <n v="942"/>
    <d v="2020-11-09T00:00:00"/>
    <s v="Ц.Батзул"/>
    <x v="6"/>
    <x v="535"/>
    <d v="2020-11-23T00:00:00"/>
    <s v="Ханын өнгөлгөөний хавтан нийлүүлэх"/>
    <x v="0"/>
    <s v="Эрдэнэт үйлдвэр ТӨҮГ"/>
    <s v="ТӨБЗГ"/>
    <s v="6-1/7123"/>
    <s v="2020.11.17"/>
    <d v="7203-06-01T00:00:00"/>
    <s v="Д.Номингэрэл"/>
    <s v="Өөрийн хөрөнгө"/>
    <n v="603160800"/>
    <m/>
    <m/>
    <m/>
    <m/>
    <m/>
    <m/>
    <m/>
  </r>
  <r>
    <n v="943"/>
    <d v="2020-11-09T00:00:00"/>
    <s v="Ц.Батзул"/>
    <x v="4"/>
    <x v="536"/>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m/>
    <m/>
    <m/>
    <m/>
    <m/>
    <m/>
    <m/>
  </r>
  <r>
    <n v="944"/>
    <d v="2020-11-09T00:00:00"/>
    <s v="Ц.Батзул"/>
    <x v="8"/>
    <x v="537"/>
    <d v="2020-11-23T00:00:00"/>
    <s v="Шалны хавтанцар материал нийлүүлэх"/>
    <x v="0"/>
    <s v="Эрдэнэт үйлдвэр ТӨҮГ"/>
    <s v="ТӨБЗГ"/>
    <s v=" 6-1/7018"/>
    <s v="2020.11.20"/>
    <s v=" 6-1/7306"/>
    <s v="Э.Билгүүн"/>
    <m/>
    <m/>
    <m/>
    <m/>
    <m/>
    <m/>
    <m/>
    <m/>
    <m/>
  </r>
  <r>
    <n v="945"/>
    <d v="2020-11-09T00:00:00"/>
    <s v="Ц.Батзул"/>
    <x v="4"/>
    <x v="143"/>
    <d v="2020-11-23T00:00:00"/>
    <s v="Цэцэрлэгийн барилга, 200 ор /Улаанбаатар, Чингэлтэй дүүрэг, 5 дугаар хороо/"/>
    <x v="0"/>
    <s v="ТХААГ"/>
    <s v="Шадар сайд"/>
    <m/>
    <s v=" 2020.11.23"/>
    <s v=" 6-1/7340"/>
    <s v="Г.Мөнхцэцэг"/>
    <m/>
    <m/>
    <m/>
    <m/>
    <m/>
    <m/>
    <m/>
    <m/>
    <m/>
  </r>
  <r>
    <n v="946"/>
    <d v="2020-11-10T00:00:00"/>
    <s v="Ц.Батзул"/>
    <x v="6"/>
    <x v="538"/>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m/>
    <m/>
    <m/>
    <m/>
    <m/>
    <m/>
    <m/>
  </r>
  <r>
    <n v="947"/>
    <d v="2020-11-09T00:00:00"/>
    <s v="Ц.Батзул"/>
    <x v="3"/>
    <x v="414"/>
    <d v="2020-11-24T00:00:00"/>
    <s v="Соёлын төвийн барилга, 300 ор /Баян-Өлгий, Толбо сум/"/>
    <x v="0"/>
    <s v="ТХААГ"/>
    <s v="Шадар сайд"/>
    <s v=" 6-1/7170"/>
    <s v="2020.11.24"/>
    <s v="6-1/7299"/>
    <s v="Д.Отгонсүрэн"/>
    <s v="улсын төсөв"/>
    <n v="1683200000"/>
    <m/>
    <m/>
    <m/>
    <m/>
    <m/>
    <m/>
    <m/>
  </r>
  <r>
    <n v="948"/>
    <d v="2020-11-10T00:00:00"/>
    <s v="Ц.Батзул"/>
    <x v="8"/>
    <x v="67"/>
    <d v="2020-11-24T00:00:00"/>
    <s v="Ажилчдын нормын хувцас худалдан авах"/>
    <x v="0"/>
    <s v="Нийслэлийн Амгалан амаржих газар"/>
    <s v="ЭМС"/>
    <s v=" 6-1/7150"/>
    <s v="2020.11.20"/>
    <s v=" 6-1/7307"/>
    <s v="Э.Билгүүн"/>
    <m/>
    <m/>
    <m/>
    <m/>
    <m/>
    <m/>
    <m/>
    <m/>
    <m/>
  </r>
  <r>
    <m/>
    <d v="2020-11-10T00:00:00"/>
    <s v="Ц.Батзул"/>
    <x v="4"/>
    <x v="539"/>
    <d v="2020-11-24T00:00:00"/>
    <s v="Дээврийн материал"/>
    <x v="0"/>
    <s v="Эрдэнэт үйлдвэр ТӨҮГ"/>
    <s v="ТӨБЗГ"/>
    <m/>
    <s v=" 2020.11.23"/>
    <s v=" 6-1/7379"/>
    <s v="Г.Мөнхцэцэг"/>
    <m/>
    <m/>
    <m/>
    <m/>
    <m/>
    <m/>
    <m/>
    <m/>
    <m/>
  </r>
  <r>
    <n v="949"/>
    <d v="2020-11-11T00:00:00"/>
    <s v="Ц.Батзул"/>
    <x v="6"/>
    <x v="96"/>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m/>
    <m/>
    <m/>
    <m/>
    <m/>
    <m/>
    <m/>
  </r>
  <r>
    <n v="950"/>
    <d v="2020-11-12T00:00:00"/>
    <s v="Ц.Батзул"/>
    <x v="8"/>
    <x v="311"/>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m/>
    <m/>
    <m/>
    <m/>
    <m/>
    <m/>
    <m/>
  </r>
  <r>
    <n v="951"/>
    <d v="2020-11-12T00:00:00"/>
    <s v="Ц.Батзул"/>
    <x v="3"/>
    <x v="540"/>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m/>
    <m/>
    <m/>
    <m/>
    <m/>
    <m/>
    <m/>
  </r>
  <r>
    <n v="952"/>
    <d v="2020-11-12T00:00:00"/>
    <s v="Ц.Батзул"/>
    <x v="8"/>
    <x v="541"/>
    <d v="2020-11-26T00:00:00"/>
    <s v="Cүхбаатар, Чингэлтэй дүүргийн татварын хэлтсийн барилга угсралтын ажил"/>
    <x v="11"/>
    <s v="ТЕГ"/>
    <s v="СС"/>
    <m/>
    <s v="2020.11.19"/>
    <s v=" 6-1/7247"/>
    <s v="Э.Билгүүн"/>
    <m/>
    <m/>
    <m/>
    <m/>
    <m/>
    <m/>
    <m/>
    <m/>
    <m/>
  </r>
  <r>
    <n v="953"/>
    <d v="2020-11-13T00:00:00"/>
    <s v="Ц.Батзул"/>
    <x v="4"/>
    <x v="542"/>
    <d v="2020-11-27T00:00:00"/>
    <s v="Цэцэрлэгийн барилга 150 ор /Улаанбаатар хот, Сонгинохайрхан дүүрэг,22 дугаар хороо/"/>
    <x v="0"/>
    <s v="ТХААГ"/>
    <s v="ТХААГ"/>
    <s v=" 6-1/7222"/>
    <s v=" 2020.11.25"/>
    <s v=" 6-1/7342"/>
    <s v="Г.Мөнхцэцэг"/>
    <m/>
    <m/>
    <m/>
    <m/>
    <m/>
    <m/>
    <m/>
    <m/>
    <m/>
  </r>
  <r>
    <n v="954"/>
    <d v="2020-11-17T00:00:00"/>
    <s v="Ц.Батзул"/>
    <x v="6"/>
    <x v="543"/>
    <d v="2020-12-01T00:00:00"/>
    <s v="Ундны ус нийлүүлэх"/>
    <x v="3"/>
    <s v="Эрдэнэт үйлдвэр ТӨҮГ"/>
    <s v="ТӨБЗГ"/>
    <m/>
    <s v="2020.11.20"/>
    <d v="7303-06-01T00:00:00"/>
    <s v="Д.Номингэрэл"/>
    <s v="Өөрийн хөрөнгө"/>
    <n v="474375000"/>
    <m/>
    <m/>
    <m/>
    <m/>
    <m/>
    <m/>
    <m/>
  </r>
  <r>
    <n v="955"/>
    <d v="2020-11-17T00:00:00"/>
    <s v="Ц.Батзул"/>
    <x v="4"/>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m/>
    <m/>
    <m/>
    <m/>
    <m/>
    <m/>
    <m/>
  </r>
  <r>
    <n v="956"/>
    <d v="2020-11-18T00:00:00"/>
    <s v="Ц.Батзул"/>
    <x v="8"/>
    <x v="544"/>
    <d v="2020-12-02T00:00:00"/>
    <s v="Температур болон зарцуулалтын хувиргагч"/>
    <x v="0"/>
    <s v="Эрдэнэт үйлдвэр ТӨҮГ"/>
    <s v="ТӨБЗГ"/>
    <s v=" 6-1/7300"/>
    <s v="2020.11.27"/>
    <d v="7429-06-01T00:00:00"/>
    <s v="Э.Билгүүн"/>
    <m/>
    <m/>
    <m/>
    <m/>
    <m/>
    <m/>
    <m/>
    <m/>
    <m/>
  </r>
  <r>
    <n v="957"/>
    <d v="2020-11-17T00:00:00"/>
    <s v="Ц.Батзул"/>
    <x v="6"/>
    <x v="545"/>
    <d v="2020-12-01T00:00:00"/>
    <s v="Тог баригч худалдан авах"/>
    <x v="0"/>
    <s v="Улаанбаатар төмөр зам ХНН"/>
    <s v="ТӨБЗГ"/>
    <s v=" 6-1/7244"/>
    <s v="2020.11.25"/>
    <d v="7375-06-01T00:00:00"/>
    <s v="Д.Номингэрэл"/>
    <s v="Өөрийн хөрөнгө"/>
    <n v="30000000"/>
    <m/>
    <m/>
    <m/>
    <m/>
    <m/>
    <m/>
    <m/>
  </r>
  <r>
    <n v="958"/>
    <d v="2020-11-17T00:00:00"/>
    <s v="Ц.Батзул"/>
    <x v="8"/>
    <x v="541"/>
    <d v="2020-12-01T00:00:00"/>
    <s v="Cүхбаатар, Чингэлтэй дүүргийн татварын хэлтсийн барилга угсралтын ажил"/>
    <x v="7"/>
    <s v="ТЕГ"/>
    <s v="СС"/>
    <m/>
    <s v="2020.11.23"/>
    <s v=" 6-1/7337"/>
    <s v="Э.Билгүүн"/>
    <m/>
    <m/>
    <m/>
    <m/>
    <m/>
    <m/>
    <m/>
    <m/>
    <m/>
  </r>
  <r>
    <n v="959"/>
    <d v="2020-11-20T00:00:00"/>
    <s v="Ц.Батзул"/>
    <x v="4"/>
    <x v="546"/>
    <d v="2020-12-04T00:00:00"/>
    <s v="Багийн төвийн барилга /Ховд, Буянт сум, Наранхайрхан баг/"/>
    <x v="0"/>
    <s v="Ховд аймгийн ОНӨГ"/>
    <s v="Ховд ЗД"/>
    <m/>
    <s v=" 2020.12.03"/>
    <s v=" 6-1/7540"/>
    <s v="Э.Билгүүн"/>
    <m/>
    <m/>
    <m/>
    <m/>
    <m/>
    <m/>
    <m/>
    <m/>
    <m/>
  </r>
  <r>
    <n v="960"/>
    <d v="2020-11-20T00:00:00"/>
    <s v="Ц.Батзул"/>
    <x v="4"/>
    <x v="547"/>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m/>
    <m/>
    <m/>
    <m/>
    <m/>
    <m/>
    <m/>
  </r>
  <r>
    <n v="961"/>
    <d v="2020-11-23T00:00:00"/>
    <s v="Ц.Батзул"/>
    <x v="2"/>
    <x v="548"/>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m/>
    <m/>
    <m/>
    <m/>
    <m/>
    <m/>
    <m/>
  </r>
  <r>
    <n v="962"/>
    <d v="2020-11-23T00:00:00"/>
    <s v="Ц.Батзул"/>
    <x v="8"/>
    <x v="549"/>
    <d v="2020-12-07T00:00:00"/>
    <s v="ШДП15*21 хацарт бутлуурт шаардлагатай сэлбэг хэрэгсэл"/>
    <x v="0"/>
    <s v="Эрдэнэт үйлдвэр ТӨҮГ"/>
    <s v="ТӨБЗГ"/>
    <s v=" 6-1/7406"/>
    <s v="2020.12.07"/>
    <s v=" 6-1/7577"/>
    <s v="Э.Билгүүн"/>
    <m/>
    <m/>
    <m/>
    <m/>
    <m/>
    <m/>
    <m/>
    <m/>
    <m/>
  </r>
  <r>
    <n v="963"/>
    <d v="2020-11-24T00:00:00"/>
    <s v="Ц.Батзул"/>
    <x v="8"/>
    <x v="541"/>
    <d v="2020-12-08T00:00:00"/>
    <s v="Cүхбаатар, Чингэлтэй дүүргийн татварын хэлтсийн барилга угсралтын ажил"/>
    <x v="0"/>
    <s v="ТЕГ"/>
    <s v="СС"/>
    <s v=" 6-1/7493"/>
    <s v="2020.12.04"/>
    <s v=" 6-1/7561"/>
    <s v="Э.Билгүүн"/>
    <m/>
    <m/>
    <m/>
    <m/>
    <m/>
    <m/>
    <m/>
    <m/>
    <m/>
  </r>
  <r>
    <n v="964"/>
    <d v="2020-11-24T00:00:00"/>
    <s v="Ц.Батзул"/>
    <x v="2"/>
    <x v="435"/>
    <d v="2020-12-08T00:00:00"/>
    <s v="Лабораторийн шинжилгээний ажил (олон элементийн химийн шинжилгээний ажил)"/>
    <x v="0"/>
    <s v="Эрдэнэт үйлдвэр ТӨҮГ"/>
    <s v="ТӨБЗГ"/>
    <m/>
    <m/>
    <m/>
    <s v="Б.Түвшин"/>
    <m/>
    <m/>
    <m/>
    <m/>
    <m/>
    <m/>
    <m/>
    <m/>
    <m/>
  </r>
  <r>
    <n v="965"/>
    <d v="2020-11-24T00:00:00"/>
    <s v="Ц.Батзул"/>
    <x v="2"/>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m/>
    <m/>
    <m/>
    <m/>
    <m/>
    <m/>
    <m/>
  </r>
  <r>
    <n v="966"/>
    <d v="2020-11-25T00:00:00"/>
    <s v="Ц.Батзул"/>
    <x v="6"/>
    <x v="409"/>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m/>
    <m/>
    <m/>
    <m/>
    <m/>
    <m/>
    <m/>
  </r>
  <r>
    <n v="967"/>
    <d v="2020-11-25T00:00:00"/>
    <s v="Ц.Батзул"/>
    <x v="1"/>
    <x v="550"/>
    <d v="2020-12-09T00:00:00"/>
    <s v="Орон сууц, нийтийн аж ахуйн удирдах газар ОНӨААТҮГ-ын ажилтнуудыг эрүүл мэндийн үзлэгт хамруулах"/>
    <x v="0"/>
    <s v="ОСНААУГ"/>
    <s v="НЗДТГ"/>
    <m/>
    <m/>
    <m/>
    <s v="Ч.Баярмаа"/>
    <m/>
    <m/>
    <m/>
    <m/>
    <m/>
    <m/>
    <m/>
    <m/>
    <m/>
  </r>
  <r>
    <n v="968"/>
    <d v="2020-11-25T00:00:00"/>
    <s v="Ц.Батзул"/>
    <x v="4"/>
    <x v="547"/>
    <d v="2020-12-09T00:00:00"/>
    <s v="Нэг маягийн ажлын зургаар зохион байгуулах Цэцэрлэгийн барилга, 150 ор /Улаанбаатар, Сонгинохайрхан дүүрэг, 22 дугаар хороо/"/>
    <x v="9"/>
    <s v="ТХААГ"/>
    <s v="ТХААГ"/>
    <s v=" -"/>
    <s v=" 2020.12.02"/>
    <s v=" 6-1/7495"/>
    <s v="Г.Мөнхцэцэг"/>
    <m/>
    <m/>
    <m/>
    <m/>
    <m/>
    <m/>
    <m/>
    <m/>
    <m/>
  </r>
  <r>
    <n v="969"/>
    <d v="2020-11-27T00:00:00"/>
    <s v="Ц.Батзул"/>
    <x v="2"/>
    <x v="551"/>
    <d v="2020-12-11T00:00:00"/>
    <s v="Зорчигч тээврийн /автобус/ үйлчилгээ үзүүлэх"/>
    <x v="7"/>
    <s v="Эрдэнэс тавантолгой ХК"/>
    <s v="УУХҮС"/>
    <m/>
    <m/>
    <m/>
    <s v="Б.Түвшин"/>
    <m/>
    <m/>
    <m/>
    <m/>
    <m/>
    <m/>
    <m/>
    <m/>
    <m/>
  </r>
  <r>
    <n v="970"/>
    <d v="2020-11-27T00:00:00"/>
    <s v="Ц.Батзул"/>
    <x v="6"/>
    <x v="523"/>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m/>
    <m/>
    <m/>
    <m/>
    <m/>
    <m/>
    <m/>
  </r>
  <r>
    <n v="971"/>
    <d v="2020-11-27T00:00:00"/>
    <s v="Ц.Батзул"/>
    <x v="8"/>
    <x v="329"/>
    <d v="2020-12-11T00:00:00"/>
    <s v="Лазераар зүсэгч машин"/>
    <x v="0"/>
    <s v="Эрдэнэт үйлдвэр ТӨҮГ"/>
    <s v="ТӨБЗГ"/>
    <s v=" 6-1/7439"/>
    <s v="2020.12.10"/>
    <s v=" 6-1/7640"/>
    <s v="Э.Билгүүн"/>
    <m/>
    <m/>
    <m/>
    <m/>
    <m/>
    <m/>
    <m/>
    <m/>
    <m/>
  </r>
  <r>
    <n v="972"/>
    <d v="2020-12-02T00:00:00"/>
    <s v="Ц.Батзул"/>
    <x v="8"/>
    <x v="67"/>
    <d v="2020-12-16T00:00:00"/>
    <s v="Ажилчдын нормын хувцас худалдан авах"/>
    <x v="2"/>
    <s v="Нийслэлийн Амгалан амаржих газар"/>
    <s v="ЭМС"/>
    <s v=" 6-1/7576"/>
    <s v="2020.12.16"/>
    <s v=" 6-1/7748"/>
    <s v="Э.Билгүүн"/>
    <m/>
    <m/>
    <m/>
    <m/>
    <m/>
    <m/>
    <m/>
    <m/>
    <m/>
  </r>
  <r>
    <n v="973"/>
    <d v="2020-12-02T00:00:00"/>
    <s v="Ц.Батзул"/>
    <x v="1"/>
    <x v="552"/>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m/>
    <m/>
    <m/>
    <m/>
    <m/>
    <m/>
    <m/>
  </r>
  <r>
    <n v="974"/>
    <d v="2020-12-03T00:00:00"/>
    <s v="Ц.Батзул"/>
    <x v="4"/>
    <x v="553"/>
    <d v="2020-12-17T00:00:00"/>
    <s v="Цэцэрлэгийн барилга, 200 ор /Улаанбаатар, Чингэлтэй дүүрэг, 5 дугаар хороо/"/>
    <x v="9"/>
    <s v="ТХААГ"/>
    <s v="ТХААГ"/>
    <s v=" -"/>
    <s v="2020.12.07"/>
    <s v=" 6-1/7574"/>
    <s v="Г.Мөнхцэцэг"/>
    <m/>
    <m/>
    <m/>
    <m/>
    <m/>
    <m/>
    <m/>
    <m/>
    <m/>
  </r>
  <r>
    <n v="975"/>
    <d v="2020-12-04T00:00:00"/>
    <s v="Ц.Батзул"/>
    <x v="2"/>
    <x v="383"/>
    <d v="2020-12-18T00:00:00"/>
    <s v="Иж бүрдмэл дэд станц КТП-19,23 MNS 6/0.4kV 2500kVA"/>
    <x v="12"/>
    <s v="Эрдэнэт үйлдвэр ТӨҮГ"/>
    <s v="ТӨБЗГ"/>
    <m/>
    <m/>
    <m/>
    <m/>
    <m/>
    <m/>
    <m/>
    <m/>
    <m/>
    <m/>
    <m/>
    <m/>
    <m/>
  </r>
  <r>
    <n v="976"/>
    <d v="2020-12-04T00:00:00"/>
    <s v="Ц.Батзул"/>
    <x v="2"/>
    <x v="554"/>
    <d v="2020-12-18T00:00:00"/>
    <s v="Иж бүрдмэл дэд станц КТП-19,23 MNS 6/0.4kV 2500kVA"/>
    <x v="12"/>
    <s v="Эрдэнэт үйлдвэр ТӨҮГ"/>
    <s v="ТӨБЗГ"/>
    <m/>
    <m/>
    <m/>
    <m/>
    <m/>
    <m/>
    <m/>
    <m/>
    <m/>
    <m/>
    <m/>
    <m/>
    <m/>
  </r>
  <r>
    <n v="977"/>
    <d v="2020-12-04T00:00:00"/>
    <s v="Ц.Батзул"/>
    <x v="8"/>
    <x v="26"/>
    <d v="2020-12-18T00:00:00"/>
    <s v="Заслын угсардаг шат нийлүүлэх"/>
    <x v="2"/>
    <s v="Эрдэнэт үйлдвэр ТӨҮГ"/>
    <s v="ТӨБЗГ"/>
    <m/>
    <s v="2020.12.10"/>
    <s v=" 6-1/7641"/>
    <s v="Э.Билгүүн"/>
    <m/>
    <m/>
    <m/>
    <m/>
    <m/>
    <m/>
    <m/>
    <m/>
    <m/>
  </r>
  <r>
    <n v="978"/>
    <d v="2020-12-04T00:00:00"/>
    <s v="Ц.Батзул"/>
    <x v="2"/>
    <x v="555"/>
    <d v="2020-12-18T00:00:00"/>
    <s v="Иж бүрдмэл дэд станц КТП-19,23 MNS 6/0.4kV 2500kVA"/>
    <x v="12"/>
    <s v="Эрдэнэт үйлдвэр ТӨҮГ"/>
    <s v="ТӨБЗГ"/>
    <m/>
    <m/>
    <m/>
    <m/>
    <m/>
    <m/>
    <m/>
    <m/>
    <m/>
    <m/>
    <m/>
    <m/>
    <m/>
  </r>
  <r>
    <n v="979"/>
    <d v="2020-12-10T00:00:00"/>
    <m/>
    <x v="2"/>
    <x v="555"/>
    <d v="2020-12-24T00:00:00"/>
    <s v="Иж бүрдмэл дэд станц КТП-19,23 MNS 6/0.4kV 2500kVA"/>
    <x v="12"/>
    <s v="Эрдэнэт үйлдвэр ТӨҮГ"/>
    <s v="ТӨБЗГ"/>
    <m/>
    <m/>
    <m/>
    <s v="Э.Билгүүн"/>
    <m/>
    <m/>
    <m/>
    <m/>
    <m/>
    <m/>
    <m/>
    <m/>
    <m/>
  </r>
  <r>
    <n v="980"/>
    <d v="2020-12-11T00:00:00"/>
    <m/>
    <x v="4"/>
    <x v="556"/>
    <d v="2020-12-25T00:00:00"/>
    <s v="Нягтруулсан шүүгээ, багаж, эд хогшил нийлүүлэх"/>
    <x v="0"/>
    <s v="УБЕГ"/>
    <s v="ХЗДХС"/>
    <s v=" 6-1/7757"/>
    <s v="2020.12.22"/>
    <s v=" 6-1/7848"/>
    <s v="Г.Мөнхцэцэг"/>
    <m/>
    <m/>
    <m/>
    <m/>
    <m/>
    <m/>
    <m/>
    <m/>
    <m/>
  </r>
  <r>
    <n v="981"/>
    <d v="2020-12-11T00:00:00"/>
    <m/>
    <x v="4"/>
    <x v="26"/>
    <d v="2020-12-25T00:00:00"/>
    <s v="Нягтруулсан шүүгээ, багаж, эд хогшил нийлүүлэх Багц 1"/>
    <x v="0"/>
    <s v="УБЕГ"/>
    <s v="ХЗДХС"/>
    <s v=" 6-1/7757"/>
    <s v="2020.12.22"/>
    <s v=" 6-1/7848"/>
    <s v="Г.Мөнхцэцэг"/>
    <m/>
    <m/>
    <m/>
    <m/>
    <m/>
    <m/>
    <m/>
    <m/>
    <m/>
  </r>
  <r>
    <n v="982"/>
    <d v="2020-12-14T00:00:00"/>
    <m/>
    <x v="6"/>
    <x v="557"/>
    <d v="2020-12-28T00:00:00"/>
    <s v="Аймгийн төвийн ногоон байгууламжийн хэмжээг нэмэгдүүлж, Даланзадгад сумын цэцэрлэгт хүрээлэн байгуулах"/>
    <x v="12"/>
    <s v="Өмнөговь ЗД"/>
    <s v="Өмнөговь ЗД"/>
    <m/>
    <m/>
    <m/>
    <m/>
    <m/>
    <m/>
    <m/>
    <m/>
    <m/>
    <m/>
    <m/>
    <m/>
    <m/>
  </r>
  <r>
    <n v="983"/>
    <d v="2020-12-17T00:00:00"/>
    <m/>
    <x v="4"/>
    <x v="385"/>
    <d v="2020-12-31T00:00:00"/>
    <s v="Зорчигчийн вагон депоп хими цэвэрлэгээний машин худалдан авах"/>
    <x v="12"/>
    <s v="УБТЗ ХНН"/>
    <s v="ТӨБЗГ"/>
    <m/>
    <m/>
    <m/>
    <m/>
    <m/>
    <m/>
    <m/>
    <m/>
    <m/>
    <m/>
    <m/>
    <m/>
    <m/>
  </r>
  <r>
    <n v="984"/>
    <d v="2020-12-17T00:00:00"/>
    <m/>
    <x v="1"/>
    <x v="558"/>
    <d v="2020-12-31T00:00:00"/>
    <s v="Нөөцийн дизель мотор худалдан авах"/>
    <x v="12"/>
    <s v="Ховд аймгийн Манхан сумын ЗДТГ"/>
    <s v="Ховд ЗД"/>
    <m/>
    <m/>
    <m/>
    <m/>
    <m/>
    <m/>
    <m/>
    <m/>
    <m/>
    <m/>
    <m/>
    <m/>
    <m/>
  </r>
  <r>
    <n v="985"/>
    <d v="2020-12-17T00:00:00"/>
    <m/>
    <x v="6"/>
    <x v="26"/>
    <d v="2020-12-31T00:00:00"/>
    <s v="Завхан аймаг дахь Монголбанкны салбарт сургалтын өрөөний сандал, ширээ нийлүүлэх"/>
    <x v="12"/>
    <s v="Монголбанк"/>
    <s v="Монголбанк"/>
    <m/>
    <m/>
    <m/>
    <m/>
    <m/>
    <m/>
    <m/>
    <m/>
    <m/>
    <m/>
    <m/>
    <m/>
    <m/>
  </r>
  <r>
    <n v="986"/>
    <d v="2020-12-17T00:00:00"/>
    <m/>
    <x v="8"/>
    <x v="559"/>
    <d v="2020-12-31T00:00:00"/>
    <s v="Онцгой байдлын албанд тээврийн хэрэгслийн дугуй худалдан авах"/>
    <x v="7"/>
    <s v="ОБЕГ"/>
    <s v="Шадар сайд"/>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x v="0"/>
    <s v="Ц.Батзул"/>
    <s v="Д.Өлзийдүүрэн"/>
    <s v="Ард даатгал ХХК"/>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r>
  <r>
    <n v="2"/>
    <x v="1"/>
    <s v="Ц.Батзул"/>
    <s v="Ч.Баярмаа"/>
    <s v="Ти си кэй эйч ХХК"/>
    <d v="2020-01-22T00:00:00"/>
    <s v="Тохижилтын ажил /БЗД, 4 дүгээр хороо/"/>
    <x v="1"/>
    <s v="Баянзүрх дүүргийн ЗДТГ"/>
    <s v="Нийслэл ЗД"/>
    <s v="6-1/161"/>
    <s v="2020.01.17"/>
    <s v="6-1/283"/>
    <s v="Ч.Баярмаа"/>
    <s v="ОНХС"/>
    <n v="30000000"/>
  </r>
  <r>
    <n v="3"/>
    <x v="2"/>
    <s v="З.Энхболд"/>
    <s v="Б.Түвшин"/>
    <s v="Монголиан контракт майнинг сервис ХХК"/>
    <d v="2020-01-23T00:00:00"/>
    <s v="Цанхийн баруун уурхайн гэрээт олборлогчийг сонгох"/>
    <x v="2"/>
    <s v="Эрдэнэс тавантолгой ХК"/>
    <s v="УУХҮС"/>
    <m/>
    <s v="2020.01.17"/>
    <s v="6-1/888"/>
    <s v="Б.Түвшин"/>
    <s v="Өөрийн хөрөнгө"/>
    <n v="799369376906"/>
  </r>
  <r>
    <n v="4"/>
    <x v="2"/>
    <s v="З.Энхболд"/>
    <s v="Б.Түвшин"/>
    <s v="Моно билка ХХК"/>
    <d v="2020-01-23T00:00:00"/>
    <s v="ЭХЭМҮТ-ийн бичиг хэргийн материал нийлүүлэх "/>
    <x v="1"/>
    <s v="ЭХЭМҮТ"/>
    <s v="ЭМС"/>
    <m/>
    <m/>
    <s v="6-1/239"/>
    <s v="Б.Түвшин"/>
    <s v="Урсгал төсөв"/>
    <n v="31600700"/>
  </r>
  <r>
    <n v="5"/>
    <x v="2"/>
    <s v="З.Энхболд"/>
    <s v="Ч.Баярмаа"/>
    <s v="Саммит компьютер технологи ХХК"/>
    <d v="2020-01-23T00:00:00"/>
    <s v="Компьютер нийлүүлэх "/>
    <x v="3"/>
    <s v="Монгол шуудан ХК"/>
    <s v="ТӨБЗГ"/>
    <s v="1"/>
    <s v="2020.01.13"/>
    <s v="6-1/181"/>
    <s v="Ч.Баярмаа"/>
    <s v="Өөрийн хөрөнгө"/>
    <n v="154548900"/>
  </r>
  <r>
    <n v="6"/>
    <x v="3"/>
    <s v="З.Энхболд"/>
    <s v="Д.Отгонсүрэн"/>
    <s v="Еврохан ХХК"/>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r>
  <r>
    <n v="7"/>
    <x v="3"/>
    <s v="З.Энхболд"/>
    <s v="Г.Мөнхцэцэг"/>
    <s v="Хүлэгт хүннү аудит ХХК"/>
    <d v="2020-01-24T00:00:00"/>
    <s v="Хөрөнгийн дахин үнэлгээ хийх"/>
    <x v="0"/>
    <s v="Монголросцветмет ТӨҮГ"/>
    <s v="ТӨБЗГ"/>
    <m/>
    <m/>
    <m/>
    <s v="Г.Мөнхцэцэг"/>
    <s v="Өөрийн хөрөнгө"/>
    <n v="110000000"/>
  </r>
  <r>
    <n v="8"/>
    <x v="4"/>
    <s v="З.Энхболд"/>
    <s v="Ч.Баярмаа"/>
    <s v="Чингисийн отог ХХК"/>
    <d v="2020-01-28T00:00:00"/>
    <s v="АШУҮИС тавилга, эд хогшил нийлүүлэх"/>
    <x v="1"/>
    <s v="АШУҮИС"/>
    <s v="БСШУСС"/>
    <s v="6-1/248"/>
    <s v="2020.01.27"/>
    <s v="6-1/432"/>
    <s v="Ч.Баярмаа"/>
    <s v="Өөрийн хөрөнгө"/>
    <n v="607125000"/>
  </r>
  <r>
    <n v="9"/>
    <x v="4"/>
    <s v="З.Энхболд"/>
    <s v="Д.Өлзийдүүрэн"/>
    <s v="Мөнгөн хөдөлгүүүр ХХК"/>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r>
  <r>
    <n v="10"/>
    <x v="5"/>
    <s v="З.Энхболд"/>
    <s v="Ч.Баярмаа"/>
    <s v="Мэргэн дэнзэн ХХК"/>
    <d v="2020-01-28T00:00:00"/>
    <s v="Шинжлэх ухааны сургуулийн ариун цэврийн өрөөний засвар"/>
    <x v="3"/>
    <s v="МУИС"/>
    <s v="БСШУСС"/>
    <m/>
    <s v="2020.01.17"/>
    <s v="6-1/284"/>
    <s v="Ч.Баярмаа"/>
    <m/>
    <m/>
  </r>
  <r>
    <n v="11"/>
    <x v="6"/>
    <s v="З.Энхболд"/>
    <s v="Б.Түвшин"/>
    <s v="Баянгол мед ХХК"/>
    <d v="2020-01-31T00:00:00"/>
    <s v="Шээсний бүрэн автомат анализаторын худалдан авах"/>
    <x v="0"/>
    <s v="Баянзүрх дүүргийн ЭМТ"/>
    <s v="ЭМС"/>
    <s v="6-1/314"/>
    <s v="2020.02.06"/>
    <s v="6-1/708"/>
    <s v="Б.Түвшин"/>
    <s v="Өөрийн хөрөнгө"/>
    <n v="28000000"/>
  </r>
  <r>
    <n v="12"/>
    <x v="6"/>
    <s v="З.Энхболд"/>
    <s v="Б.Түвшин"/>
    <s v="Баянгол мед ХХК"/>
    <d v="2020-01-31T00:00:00"/>
    <s v="Гемотологийн бүрэн автомат анализатор худалдан авах"/>
    <x v="0"/>
    <s v="Баянзүрх дүүргийн ЭМТ"/>
    <s v="ЭМС"/>
    <s v="6-1/314"/>
    <s v="2020.02.06"/>
    <s v="6-1/708"/>
    <s v="Б.Түвшин"/>
    <s v="Өөрийн хөрөнгө"/>
    <n v="36000000"/>
  </r>
  <r>
    <n v="13"/>
    <x v="7"/>
    <s v="З.Энхболд"/>
    <s v="Ч.Баярмаа"/>
    <s v="Эко буянт ХХК"/>
    <d v="2020-02-03T00:00:00"/>
    <s v="Ховд аймгийн ШҮГ-ыг засварлах"/>
    <x v="1"/>
    <s v="Монгол шуудан ХК"/>
    <s v="ТӨБЗГ"/>
    <s v="6-1/312"/>
    <s v="2020.01.31"/>
    <s v="6-1/579"/>
    <s v="Ч.Баярмаа"/>
    <s v="Өөрийн хөрөнгө"/>
    <n v="40000000"/>
  </r>
  <r>
    <n v="14"/>
    <x v="7"/>
    <s v="З.Энхболд"/>
    <s v="Ч.Баярмаа"/>
    <s v="Эко буянт ХХК"/>
    <d v="2020-02-03T00:00:00"/>
    <s v="37-р ШҮГ-ыг засварлах"/>
    <x v="1"/>
    <s v="Монгол шуудан ХК"/>
    <s v="ТӨБЗГ"/>
    <s v="6-1/312"/>
    <s v="2020.01.31"/>
    <s v="6-1/579"/>
    <s v="Ч.Баярмаа"/>
    <s v="Өөрийн хөрөнгө"/>
    <n v="35000000"/>
  </r>
  <r>
    <n v="15"/>
    <x v="7"/>
    <s v="З.Энхболд"/>
    <s v="Ч.Баярмаа"/>
    <s v="Эко буянт ХХК"/>
    <d v="2020-02-03T00:00:00"/>
    <s v="Дархан-Уул аймгийн ШҮГ-ыг засварлах"/>
    <x v="1"/>
    <s v="Монгол шуудан ХК"/>
    <s v="ТӨБЗГ"/>
    <s v="6-1/312"/>
    <s v="2020.01.31"/>
    <s v="6-1/579"/>
    <s v="Ч.Баярмаа"/>
    <s v="Өөрийн хөрөнгө"/>
    <n v="50000000"/>
  </r>
  <r>
    <n v="16"/>
    <x v="7"/>
    <s v="З.Энхболд"/>
    <s v="Д.Өлзийдүүрэн"/>
    <s v="Дэнжийн өдөр ХХК"/>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r>
  <r>
    <n v="17"/>
    <x v="7"/>
    <s v="З.Энхболд"/>
    <s v="Д.Өлзийдүүрэн"/>
    <s v="Лаки лайф ХХК"/>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r>
  <r>
    <n v="18"/>
    <x v="8"/>
    <s v="З.Энхболд"/>
    <s v="Б.Түвшин"/>
    <s v="Бүрд уул ХХК"/>
    <d v="2020-02-04T00:00:00"/>
    <s v="Оюутны байрны тавилга эд хогшил нийлүүлэх Багц 1"/>
    <x v="2"/>
    <s v="МУИС"/>
    <s v="БСШУСС"/>
    <m/>
    <s v="2020.01.22"/>
    <s v="6-1/335"/>
    <s v="Б.Түвшин"/>
    <s v="Өөрийн хөрөнгө"/>
    <n v="102500000"/>
  </r>
  <r>
    <n v="19"/>
    <x v="9"/>
    <s v="З.Энхболд"/>
    <s v="Д.Отгонсүрэн"/>
    <s v="Хүлэгт хүннү аудит ХХК"/>
    <d v="2020-02-05T00:00:00"/>
    <s v="Зөвлөх үйлчилгээний гүйцэтгэгчийг сонгох"/>
    <x v="4"/>
    <s v="Эрдэнэт үйлдвэр ТӨҮГ"/>
    <s v="ТӨБЗГ"/>
    <s v="0"/>
    <s v="0"/>
    <s v="0"/>
    <s v="Д.Отгонсүрэн"/>
    <s v="0"/>
    <s v="0"/>
  </r>
  <r>
    <n v="20"/>
    <x v="9"/>
    <s v="З.Энхболд"/>
    <s v="Ч.Баярмаа"/>
    <s v="Билэгт манлай ХХК"/>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r>
  <r>
    <n v="21"/>
    <x v="10"/>
    <s v="З.Энхболд"/>
    <s v="Ч.Баярмаа"/>
    <s v="Электрон техник ХХК"/>
    <d v="2020-02-07T00:00:00"/>
    <s v="Хөгжим /Амьд хөгжмийн ком/ худалдан авах"/>
    <x v="0"/>
    <s v="УСУГ"/>
    <s v="Нийслэл ЗД"/>
    <m/>
    <s v="2020.02.07"/>
    <s v="6-1/762"/>
    <s v="Ч.Баярмаа"/>
    <s v="Өөрийн хөрөнгө"/>
    <n v="43300000"/>
  </r>
  <r>
    <n v="22"/>
    <x v="11"/>
    <s v="З.Энхболд"/>
    <s v="Г.Мөнхцэцэг"/>
    <s v="Электрон техник ХХК"/>
    <d v="2020-02-10T00:00:00"/>
    <s v="Тайзны гэрэл, дууны хэрэгсэл"/>
    <x v="5"/>
    <s v="Эрдэнэт үйлдвэр ТӨҮГ"/>
    <s v="ТӨБЗГ"/>
    <s v="6-1/516"/>
    <s v="2020.02.10"/>
    <s v="6-1/807"/>
    <s v="Г.Мөнхцэцэг"/>
    <s v="Өөрийн хөрөнгө"/>
    <n v="107422530"/>
  </r>
  <r>
    <n v="23"/>
    <x v="11"/>
    <s v="З.Энхболд"/>
    <s v="Ч.Баярмаа"/>
    <s v="Танил санаа ХХК"/>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r>
  <r>
    <n v="24"/>
    <x v="12"/>
    <s v="З.Энхболд"/>
    <s v="Г.Мөнхцэцэг"/>
    <s v="Билэг дизайн ХХК"/>
    <d v="2020-02-11T00:00:00"/>
    <s v="Ажлын гутал 2 төрөл нийлүүлэх"/>
    <x v="0"/>
    <s v="Монголросцветмет ТӨҮГ"/>
    <s v="ТӨБЗГ"/>
    <m/>
    <s v="2020.01.06"/>
    <s v=" 6-1/31"/>
    <s v="Г.Мөнхцэцэг"/>
    <s v="Өөрийн хөрөнгө"/>
    <n v="147773450"/>
  </r>
  <r>
    <n v="25"/>
    <x v="12"/>
    <s v="З.Энхболд"/>
    <s v="Б.Түвшин"/>
    <s v="ЧПМ ХХК"/>
    <d v="2020-02-11T00:00:00"/>
    <s v="Токарын машин нийлүүлэх"/>
    <x v="0"/>
    <s v="Эрдэнэт үйлдвэр ТӨҮГ"/>
    <s v="ТӨБЗГ"/>
    <m/>
    <s v="2020.02.11"/>
    <s v="6-1/830"/>
    <s v="Б.Түвшин"/>
    <s v="Өөрийн хөрөнгө"/>
    <n v="20909550"/>
  </r>
  <r>
    <n v="26"/>
    <x v="12"/>
    <s v="Ц.Батзул"/>
    <s v="Д.Өлзийдүүрэн"/>
    <s v="МБ инжиниринг ХХК"/>
    <d v="2020-02-11T00:00:00"/>
    <s v="Цахилгаан дамжуулах кабелийн муфт"/>
    <x v="2"/>
    <s v="Эрдэнэт үйлдвэр ТӨҮГ"/>
    <s v="ТӨБЗГ"/>
    <m/>
    <s v="2020.01.31"/>
    <s v="6-1/576"/>
    <s v="Д.Өлзийдүүрэн"/>
    <s v="Өөрийн хөрөнгө"/>
    <n v="350000000"/>
  </r>
  <r>
    <n v="27"/>
    <x v="13"/>
    <s v="Ц.Батзул"/>
    <s v="Ч.Баярмаа"/>
    <s v="Дат консалтинг ХХК"/>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8"/>
    <x v="14"/>
    <s v="Ц.Батзул"/>
    <s v="Ч.Баярмаа"/>
    <s v="Монголын менежмент зөвлөхүүдийн холбоо ТББ"/>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9"/>
    <x v="14"/>
    <s v="Ц.Батзул"/>
    <s v="Д.Өлзийдүүрэн"/>
    <s v="Хазаарбат ХХК"/>
    <d v="2020-02-14T00:00:00"/>
    <s v="Төмөр замын материал нийлүүлэх"/>
    <x v="5"/>
    <s v="Эрдэнэт үйлдвэр ТӨҮГ"/>
    <s v="ТӨБЗГ"/>
    <s v="6-1/650"/>
    <s v="2020.02.14"/>
    <s v="6-1/916"/>
    <s v="Д.Өлзийдүүрэн"/>
    <s v="Өөрийн хөрөнгө"/>
    <n v="250000000"/>
  </r>
  <r>
    <n v="30"/>
    <x v="14"/>
    <s v="Ц.Батзул"/>
    <s v="Д.Өлзийдүүрэн"/>
    <s v="Хазаарбат ХХК"/>
    <d v="2020-02-14T00:00:00"/>
    <s v="Төмөр замын тоног төхөөрөмж нийлүүлэх"/>
    <x v="5"/>
    <s v="Эрдэнэт үйлдвэр ТӨҮГ"/>
    <s v="ТӨБЗГ"/>
    <s v="6-1/650"/>
    <s v="2020.02.14"/>
    <s v="6-1/915"/>
    <s v="Д.Өлзийдүүрэн"/>
    <s v="Өөрийн хөрөнгө"/>
    <n v="250000000"/>
  </r>
  <r>
    <n v="31"/>
    <x v="15"/>
    <s v="Ц.Батзул"/>
    <s v="Г.Мөнхцэцэг"/>
    <s v="НТС менежмент ХХК"/>
    <d v="2020-02-17T00:00:00"/>
    <s v="Тавилга нийлүүлэх "/>
    <x v="0"/>
    <s v="Эрдэнэс-тавантолгой майнинг ХХК"/>
    <s v="УУХҮС"/>
    <s v="6-1/627"/>
    <s v="2020/02/18"/>
    <s v="6-1/940"/>
    <s v="Г.Мөнхцэцэг"/>
    <s v="Өөрийн хөрөнгө"/>
    <n v="172950000"/>
  </r>
  <r>
    <n v="32"/>
    <x v="16"/>
    <s v="Ц.Батзул"/>
    <s v="Ч.Баярмаа"/>
    <s v="Лидер вишн групп ХХК"/>
    <d v="2020-02-18T00:00:00"/>
    <s v="Ачааны дагалдах баримтын бүртгэлийн програм (E-AirWaybill)"/>
    <x v="5"/>
    <s v="МИАТ ТӨХК"/>
    <s v="ТӨБЗГ"/>
    <s v="6-1/687"/>
    <s v="2020.02.12"/>
    <s v="6-1/839"/>
    <s v="Ч.Баярмаа"/>
    <s v="Өөрийн хөрөнгө"/>
    <n v="300000000"/>
  </r>
  <r>
    <n v="33"/>
    <x v="16"/>
    <s v="Ц.Батзул"/>
    <s v="Г.Мөнхцэцэг"/>
    <s v="Гранд макс ХХК"/>
    <d v="2020-02-18T00:00:00"/>
    <s v="Оффисын хэрэгцээний бараа нийлүүлэх"/>
    <x v="0"/>
    <s v="Эрдэнэс-тавантолгой майнинг ХХК"/>
    <s v="УУХҮС"/>
    <s v="6-1/686"/>
    <s v="2020.02.18"/>
    <s v="6-1/999"/>
    <s v="Г.Мөнхцэцэг"/>
    <s v="Өөрийн хөрөнгө"/>
    <n v="52530000"/>
  </r>
  <r>
    <n v="34"/>
    <x v="17"/>
    <s v="Ц.Батзул"/>
    <s v="Б.Түвшин"/>
    <s v="Ашид бьюлдинг ХХК"/>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r>
  <r>
    <n v="35"/>
    <x v="17"/>
    <s v="Ц.Батзул"/>
    <s v="Б.Түвшин"/>
    <s v="Биомед трейд ХХК"/>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r>
  <r>
    <n v="36"/>
    <x v="18"/>
    <s v="Ц.Батзул"/>
    <s v="Ч.Баярмаа"/>
    <s v="Бадрангуй орших ХХК"/>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r>
  <r>
    <n v="37"/>
    <x v="18"/>
    <s v="Ц.Батзул"/>
    <s v="Д.Өлзийдүүрэн"/>
    <s v="Монос трейд ХК"/>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r>
  <r>
    <n v="38"/>
    <x v="19"/>
    <s v="Ц.Батзул"/>
    <s v="Д.Өлзийдүүрэн"/>
    <s v="Эхмонголын байгаль ХХК"/>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r>
  <r>
    <n v="39"/>
    <x v="20"/>
    <s v="Ц.Батзул"/>
    <s v="Д.Өлзийдүүрэн"/>
    <s v="Баянгол мед ХХК"/>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r>
  <r>
    <n v="40"/>
    <x v="21"/>
    <s v="Ц.Батзул"/>
    <s v="Д.Өлзийдүүрэн"/>
    <s v="Монос трейд ХК"/>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r>
  <r>
    <n v="41"/>
    <x v="22"/>
    <s v="Ц.Батзул"/>
    <s v="Б.Түвшин"/>
    <s v="Ард даатгал ХХК"/>
    <d v="2020-02-25T00:00:00"/>
    <s v="Даатгалын үйлчилгээ"/>
    <x v="5"/>
    <s v="Зорчигч тээвэр гурав ОНӨААТҮГ"/>
    <s v="Нийслэл ЗД"/>
    <m/>
    <s v="2020.02.27"/>
    <s v="6-1/1140"/>
    <s v="Б.Түвшин"/>
    <s v="Өөрийн хөрөнгө"/>
    <n v="50000000"/>
  </r>
  <r>
    <n v="42"/>
    <x v="23"/>
    <s v="Ц.Батзул"/>
    <s v="Ч.Баярмаа"/>
    <s v="Майнтек технологи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3"/>
    <x v="23"/>
    <s v="Ц.Батзул"/>
    <s v="Б.Түвшин"/>
    <s v="Өв арвин арвай ХХК"/>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r>
  <r>
    <n v="44"/>
    <x v="23"/>
    <s v="Ц.Батзул"/>
    <s v="Ч.Баярмаа"/>
    <s v="КРМ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5"/>
    <x v="24"/>
    <s v="Ц.Батзул"/>
    <s v="Б.Түвшин"/>
    <s v="Тэгш хэм групп ХК"/>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r>
  <r>
    <n v="46"/>
    <x v="24"/>
    <s v="Ц.Батзул"/>
    <s v="Г.Мөнхцэцэг"/>
    <s v="Тенчи ХХК"/>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r>
  <r>
    <n v="47"/>
    <x v="24"/>
    <s v="Ц.Батзул"/>
    <s v="Г.Мөнхцэцэг"/>
    <s v="Ард даатгал ХХК"/>
    <d v="2020-02-27T00:00:00"/>
    <s v="Даатгалын үйлчилгээ"/>
    <x v="1"/>
    <s v="Зорчигч тээврийн нэгтгэл ОНӨААТҮГ"/>
    <s v="Нийслэл ЗД"/>
    <s v="6-1/966"/>
    <s v="2020.02.28"/>
    <s v="6-1/1168"/>
    <s v="Г.Мөнхцэцэг"/>
    <s v="Өөрийн хөрөнгө"/>
    <n v="50000000"/>
  </r>
  <r>
    <n v="48"/>
    <x v="25"/>
    <s v="Ц.Батзул"/>
    <s v="Ч.Баярмаа"/>
    <s v="Монос трейд ХК"/>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r>
  <r>
    <n v="49"/>
    <x v="26"/>
    <s v="Ц.Батзул"/>
    <s v="Б.Түвшин"/>
    <s v="Нахиа импекс ХХК"/>
    <d v="2020-03-04T00:00:00"/>
    <s v="Эм бэлдмэл, эмнэлгийн хэрэгсэл, ханган нийлүүлэх"/>
    <x v="0"/>
    <s v="Баянхонгор аймгийн Нэгдсэн эмнэлэг"/>
    <s v="ЭМС"/>
    <m/>
    <s v="2020.03.04"/>
    <s v="6-1/1322"/>
    <s v="Б.Түвшин"/>
    <s v="Урсгал төсөв"/>
    <n v="1461034000"/>
  </r>
  <r>
    <n v="50"/>
    <x v="26"/>
    <s v="Ц.Батзул"/>
    <s v="Б.Түвшин"/>
    <s v="Нахиа импекс ХХК"/>
    <d v="2020-03-04T00:00:00"/>
    <s v="Эм бэлдмэл, эмнэлгийн хэрэгсэл, ханган нийлүүлэх"/>
    <x v="0"/>
    <s v="Дорнод аймгийн ЭМГ"/>
    <s v="ЭМС"/>
    <m/>
    <s v="2020.03.04"/>
    <s v="6-1/1262"/>
    <s v="Б.Түвшин"/>
    <s v="Улсын төсөв"/>
    <n v="1307343395"/>
  </r>
  <r>
    <n v="51"/>
    <x v="26"/>
    <s v="Ц.Батзул"/>
    <s v="Б.Түвшин"/>
    <s v="Ай ти зон ХХК"/>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r>
  <r>
    <n v="52"/>
    <x v="26"/>
    <s v="Ц.Батзул"/>
    <s v="Ч.Баярмаа"/>
    <s v="Намдэмүн сервис ХХК"/>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r>
  <r>
    <n v="53"/>
    <x v="26"/>
    <s v="Ц.Батзул"/>
    <s v="Г.Мөнхцэцэг"/>
    <s v="Сетунари ХХК"/>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r>
  <r>
    <n v="54"/>
    <x v="26"/>
    <s v="Ц.Батзул"/>
    <s v="Г.Мөнхцэцэг"/>
    <s v="Монос трейд ХК"/>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r>
  <r>
    <n v="55"/>
    <x v="27"/>
    <s v="Ц.Батзул"/>
    <s v="Б.Түвшин"/>
    <s v="Билэгт манлай ХХК"/>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r>
  <r>
    <n v="56"/>
    <x v="27"/>
    <s v="Ц.Батзул"/>
    <s v="Б.Түвшин"/>
    <s v="Бумбатзүрх ХХК"/>
    <d v="2020-03-05T00:00:00"/>
    <s v="Харуул хамгаалалтын ажил гүйцэтгэх "/>
    <x v="1"/>
    <s v="ГССҮТ"/>
    <s v="ЭМС"/>
    <m/>
    <s v="2020.03.05"/>
    <s v="6-1/1346"/>
    <s v="Б.Түвшин"/>
    <s v="Улсын төсөв"/>
    <m/>
  </r>
  <r>
    <n v="57"/>
    <x v="28"/>
    <s v="Ц.Батзул"/>
    <s v="Б.Түвшин"/>
    <s v="Өв арвин арвай ХХК"/>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r>
  <r>
    <n v="58"/>
    <x v="28"/>
    <s v="Ц.Батзул"/>
    <s v="Б.Түвшин"/>
    <s v="Өв арвин арвай ХХК"/>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r>
  <r>
    <n v="59"/>
    <x v="28"/>
    <s v="Ц.Батзул"/>
    <s v="Ч.Баярмаа"/>
    <s v="Бодь электроникс ХХК"/>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r>
  <r>
    <n v="60"/>
    <x v="28"/>
    <s v="Ц.Батзул"/>
    <s v="Д.Өлзийдүүрэн"/>
    <s v="Монос трейд ХК"/>
    <d v="2020-03-06T00:00:00"/>
    <s v="Эм, эмнэлгийн хэрэгсэл, оношлуур нийлүүлэх"/>
    <x v="0"/>
    <s v="Улаанбаатар төмөр замын төв эмнэлэг"/>
    <s v="ЭМС"/>
    <m/>
    <m/>
    <m/>
    <s v="Д.Өлзийдүүрэн"/>
    <s v="Өөрийн хөрөнгө"/>
    <m/>
  </r>
  <r>
    <n v="61"/>
    <x v="28"/>
    <s v="Ц.Батзул"/>
    <s v="Б.Түвшин"/>
    <s v="Гангар инвест ХХК"/>
    <d v="2020-03-06T00:00:00"/>
    <s v="Сүрьеэгийн эмнэлгийн барилга"/>
    <x v="2"/>
    <s v="ТХААГ"/>
    <s v="ЕС"/>
    <m/>
    <s v="2020.03.03"/>
    <s v="6-1/1230"/>
    <s v="Б.Түвшин"/>
    <s v="Улсын төсөв"/>
    <n v="10000000000"/>
  </r>
  <r>
    <n v="62"/>
    <x v="28"/>
    <s v="Ц.Батзул"/>
    <s v="Г.Мөнхцэцэг"/>
    <s v="Ти ай эм ХХК"/>
    <d v="2020-03-05T00:00:00"/>
    <s v="Бичиг хэргийн материал нийлүүлэх"/>
    <x v="2"/>
    <s v="Хөгжлийн банк"/>
    <s v="СС"/>
    <s v=" -"/>
    <s v="2020.03.03"/>
    <s v="6-1/1232"/>
    <s v="Г.Мөнхцэцэг"/>
    <s v="Өөрийн хөрөнгө"/>
    <n v="43700000"/>
  </r>
  <r>
    <n v="63"/>
    <x v="28"/>
    <s v="Ц.Батзул"/>
    <s v="Г.Мөнхцэцэг"/>
    <s v="Ти ай эм ХХК"/>
    <d v="2020-03-05T00:00:00"/>
    <s v="Принтерийн хор нийлүүлэх "/>
    <x v="4"/>
    <s v="Авто тээврийн үндэсний төв"/>
    <s v="ТӨБЗГ"/>
    <s v=" -"/>
    <s v=" -"/>
    <s v=" -"/>
    <s v="Г.Мөнхцэцэг"/>
    <s v="Өөрийн хөрөнгө"/>
    <n v="45000000"/>
  </r>
  <r>
    <n v="64"/>
    <x v="29"/>
    <s v="Ц.Батзул"/>
    <s v="Ч.Баярмаа"/>
    <s v="Саммит компьютер технологи ХХК"/>
    <d v="2020-03-11T00:00:00"/>
    <s v="Цагдаагийн хэрэгцээнд компьютер, хэвлэгч бэлтгэн нийлүүлэх"/>
    <x v="0"/>
    <s v="ЦЕГ"/>
    <s v="ХЗДХС"/>
    <s v="6-1/1131"/>
    <s v="2020.03.12"/>
    <s v="6-1/1512"/>
    <s v="Ч.Баярмаа"/>
    <s v="Урсгал төсөв"/>
    <n v="600000000"/>
  </r>
  <r>
    <n v="65"/>
    <x v="29"/>
    <s v="Ц.Батзул"/>
    <s v="Б.Түвшин"/>
    <s v="Тотал коммпьютер ХХК"/>
    <d v="2020-03-12T00:00:00"/>
    <s v="Дохиоллын батериа"/>
    <x v="0"/>
    <s v="Төрийн банк"/>
    <s v="СС"/>
    <m/>
    <s v="2020.03.11"/>
    <s v="6-1/1494"/>
    <s v="Б.Түвшин"/>
    <s v="Өөрийн хөрөнгө"/>
    <n v="23850000"/>
  </r>
  <r>
    <n v="66"/>
    <x v="29"/>
    <s v="Ц.Батзул"/>
    <s v="Б.Түвшин"/>
    <s v="Протек ХХК"/>
    <d v="2020-03-12T00:00:00"/>
    <s v="Сумдад мотоцикл нийлүүлэх"/>
    <x v="0"/>
    <s v="Мал эмнэлгийн ерөнхий газар"/>
    <s v="ХХААХҮС"/>
    <m/>
    <s v="2020.03.12"/>
    <s v="6-1/1518"/>
    <s v="Б.Түвшин"/>
    <s v="Улсын төсөв"/>
    <n v="924000000"/>
  </r>
  <r>
    <n v="67"/>
    <x v="29"/>
    <s v="Ц.Батзул"/>
    <s v="Ч.Баярмаа"/>
    <s v="Эрднийн өнгөт далай ХХК"/>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r>
  <r>
    <n v="68"/>
    <x v="30"/>
    <s v="Ц.Батзул"/>
    <s v="Д.Өлзийдүүрэн"/>
    <s v="Монничикон трейд ХХК"/>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r>
  <r>
    <n v="69"/>
    <x v="31"/>
    <s v="Ц.Батзул"/>
    <s v="Ч.Баярмаа"/>
    <s v="Электрон техник ХХК"/>
    <d v="2020-03-16T00:00:00"/>
    <s v="Хөгжим /Амьд хөгжмийн ком/ худалдан авах"/>
    <x v="1"/>
    <s v="УСУГ"/>
    <s v="Нийслэл ЗД"/>
    <m/>
    <s v="2020.03.13"/>
    <s v="6-1/1549"/>
    <s v="Ч.Баярмаа"/>
    <s v="Өөрийн хөрөнгө"/>
    <n v="43300000"/>
  </r>
  <r>
    <n v="70"/>
    <x v="31"/>
    <s v="Ц.Батзул"/>
    <s v="Д.Өлзийдүүрэн"/>
    <s v="Сод монгол групп ХХК"/>
    <d v="2020-03-16T00:00:00"/>
    <s v="Өвлийн дизель түлш"/>
    <x v="0"/>
    <s v="Эрдэнэт үйлдвэр ТӨҮГ"/>
    <s v="ТӨБЗГ"/>
    <m/>
    <m/>
    <m/>
    <s v="Д.Өлзийдүүрэн"/>
    <s v="Өөрийн хөрөнгө"/>
    <n v="14628600000"/>
  </r>
  <r>
    <n v="71"/>
    <x v="32"/>
    <s v="Ц.Батзул"/>
    <s v="Г.Мөнхцэцэг"/>
    <s v="Бодлого шийдэл ТББ"/>
    <d v="2020-03-17T00:00:00"/>
    <s v="Аймгийн хөгжлийн хөтөлбөр боловсруулах"/>
    <x v="0"/>
    <s v="Өмнөговь аймгийн ЗДТГ"/>
    <s v="Өмнөговь ЗД"/>
    <s v="6-1/1339"/>
    <s v="2020.03.17"/>
    <s v="6-1/1607"/>
    <s v="Г.Мөнхцэцэг"/>
    <s v="Өөрийн хөрөнгө"/>
    <n v="50000000"/>
  </r>
  <r>
    <n v="72"/>
    <x v="32"/>
    <s v="Ц.Батзул"/>
    <s v="Д.Отгонсүрэн"/>
    <s v="Монос трейд ХК"/>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r>
  <r>
    <n v="73"/>
    <x v="33"/>
    <s v="Ц.Батзул"/>
    <s v="Д.Отгонсүрэн"/>
    <s v="Айвико интернэшнл ХХК"/>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r>
  <r>
    <n v="74"/>
    <x v="34"/>
    <s v="Ц.Батзул"/>
    <s v="Б.Түвшин"/>
    <s v="Гантоонот"/>
    <d v="2020-03-19T00:00:00"/>
    <s v="427 дугаар хаалттай хорих ангид хүнсний материал нийлүүлэх"/>
    <x v="2"/>
    <s v="Шүүхийн шийдвэр гүйцэтгэх ерөнхий газар"/>
    <s v="ХЗДХС"/>
    <m/>
    <m/>
    <m/>
    <s v="Б.Түвшин"/>
    <m/>
    <m/>
  </r>
  <r>
    <n v="75"/>
    <x v="34"/>
    <s v="Ц.Батзул"/>
    <s v="Ч.Баярмаа"/>
    <s v="КРМ ХХК"/>
    <d v="2020-03-19T00:00:00"/>
    <s v="Ил уурхайн хяналт, диспетчерийн  нэгдсэн систем"/>
    <x v="0"/>
    <s v="Эрдэнэс тавантолгой ХК"/>
    <s v="УУХҮС"/>
    <s v="6-1/1423"/>
    <s v="2020.03.19"/>
    <s v="6-1/1676"/>
    <s v="Ч.Баярмаа"/>
    <s v="Өөрийн хөрөнгө"/>
    <n v="1916304000"/>
  </r>
  <r>
    <n v="76"/>
    <x v="34"/>
    <s v="Ц.Батзул"/>
    <s v="Б.Түвшин"/>
    <s v="ЧПМ ХХК"/>
    <d v="2020-03-19T00:00:00"/>
    <s v="Токарын суурь машин"/>
    <x v="0"/>
    <s v="Монголросцветмет ТӨҮГ"/>
    <s v="ТӨБЗГ"/>
    <m/>
    <s v="2020.03.18"/>
    <s v="6-1/1615"/>
    <s v="Б.Түвшин"/>
    <s v="Өөрийн хөрөнгө"/>
    <n v="200000000"/>
  </r>
  <r>
    <n v="77"/>
    <x v="35"/>
    <s v="Ц.Батзул"/>
    <s v="Д.Өлзийдүүрэн"/>
    <s v="Айвико интернэшнл ХХК"/>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r>
  <r>
    <n v="78"/>
    <x v="35"/>
    <s v="Ц.Батзул"/>
    <s v="Д.Отгонсүрэн"/>
    <s v="Грант торнтон аудит ХХК"/>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r>
  <r>
    <n v="79"/>
    <x v="35"/>
    <s v="Ц.Батзул"/>
    <s v="Б.Түвшин"/>
    <s v="Гангар инвест ХХК"/>
    <d v="2020-03-20T00:00:00"/>
    <s v="Сүрьеэгийн эмнэлгийн барилга"/>
    <x v="2"/>
    <s v="ТХААГ"/>
    <s v="ЕС"/>
    <m/>
    <s v="2020.03.18"/>
    <s v="6-1/1663"/>
    <s v="Б.Түвшин"/>
    <s v="Улсын төсөв"/>
    <n v="10000000000"/>
  </r>
  <r>
    <n v="80"/>
    <x v="36"/>
    <s v="Ц.Батзул"/>
    <s v="Б.Түвшин"/>
    <s v="Гантүрүү ХХК"/>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r>
  <r>
    <n v="81"/>
    <x v="36"/>
    <s v="Ц.Батзул"/>
    <s v="Д.Өлзийдүүрэн"/>
    <s v="Саннилайф ХХК"/>
    <d v="2020-03-23T00:00:00"/>
    <s v="Зөөврийн дэлгэц нийлүүлэх"/>
    <x v="0"/>
    <s v="Дорнод аймгийн Цагаан-Овоо сумын ЗДТГ"/>
    <s v="Дорнод ЗД"/>
    <m/>
    <m/>
    <m/>
    <s v="Д.Өлзийдүүрэн"/>
    <s v="ОНХС"/>
    <n v="36000000"/>
  </r>
  <r>
    <n v="82"/>
    <x v="36"/>
    <s v="Ц.Батзул"/>
    <s v="Ч.Баярмаа"/>
    <s v="Мед монгол ХХК"/>
    <d v="2020-03-23T00:00:00"/>
    <s v="Өндөр өртөгт эм эмнэлгийн хэрэгсэл нийлүүлэх"/>
    <x v="0"/>
    <s v="ТТАХНЭ"/>
    <s v="ЭМС"/>
    <s v="6-1/1453"/>
    <s v="2020.03.23"/>
    <s v="6-1/1771"/>
    <s v="Ч.Баярмаа"/>
    <s v="Улсын төсөв"/>
    <m/>
  </r>
  <r>
    <n v="83"/>
    <x v="36"/>
    <s v="Ц.Батзул"/>
    <s v="Д.Өлзийдүүрэн"/>
    <s v="Хөгжлийн технологи ХХК"/>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r>
  <r>
    <n v="84"/>
    <x v="36"/>
    <s v="Ц.Батзул"/>
    <s v="Д.Отгонсүрэн"/>
    <s v="Ти ай эм ХХК"/>
    <d v="2020-03-23T00:00:00"/>
    <s v="Бичиг хэргийн материал нийлүүлэх"/>
    <x v="3"/>
    <s v="УБЕГ"/>
    <s v="ХЗДХС"/>
    <s v="6-1/1457"/>
    <s v="2020.03.23"/>
    <s v="6-1/1775"/>
    <s v="Д.Отгонсүрэн"/>
    <s v="Улсын төсөв"/>
    <n v="180000000"/>
  </r>
  <r>
    <n v="85"/>
    <x v="36"/>
    <s v="Ц.Батзул"/>
    <s v="Г.Мөнхцэцэг"/>
    <s v="Хавиргын ундрах ХХК"/>
    <d v="2020-03-23T00:00:00"/>
    <s v="Автомашин авах "/>
    <x v="0"/>
    <s v="Сүхбаатар аймгийн Түмэнцогт сумын ЗДТГ"/>
    <s v="Сүхбаатар ЗД"/>
    <s v="6-1/1487"/>
    <s v="2020.03.20"/>
    <s v="6-1/1730"/>
    <s v="Г.Мөнхцэцэг"/>
    <s v="Орон нутгийн төсөв"/>
    <n v="16200000"/>
  </r>
  <r>
    <n v="86"/>
    <x v="36"/>
    <s v="Ц.Батзул"/>
    <s v="Г.Мөнхцэцэг"/>
    <s v="Би энд би эс ХХК"/>
    <d v="2020-03-23T00:00:00"/>
    <s v="Зэвсэгт хүчний 2020 оны хэрэгцээт хувцас хэрэглэл бэлтгэн нийлүүлэх"/>
    <x v="0"/>
    <s v="ЗХЖШ"/>
    <s v="БХС"/>
    <s v="6-1/1507"/>
    <s v="2020.03.23"/>
    <s v="6-1/1774"/>
    <s v="Г.Мөнхцэцэг"/>
    <s v="Улсын төсөв"/>
    <n v="3332175800"/>
  </r>
  <r>
    <n v="87"/>
    <x v="36"/>
    <s v="Ц.Батзул"/>
    <s v="Д.Өлзийдүүрэн"/>
    <s v="Нью грийн форест ХХК"/>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r>
  <r>
    <n v="88"/>
    <x v="36"/>
    <s v="Ц.Батзул"/>
    <s v="Д.Өлзийдүүрэн"/>
    <s v="Нью грийн форест ХХК"/>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r>
  <r>
    <n v="89"/>
    <x v="36"/>
    <s v="Ц.Батзул"/>
    <s v="Ч.Баярмаа"/>
    <s v="Лэдсисти ХХК"/>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r>
  <r>
    <n v="90"/>
    <x v="36"/>
    <s v="Ц.Батзул"/>
    <s v="Г.Мөнхцэцэг"/>
    <s v="Хак трейд ХХК"/>
    <d v="2020-03-23T00:00:00"/>
    <s v="Зэвсэгт хүчний 2020 оны хэрэгцээт хувцас хэрэглэл бэлтгэн нийлүүлэх"/>
    <x v="0"/>
    <s v="ЗХЖШ"/>
    <s v="БХС"/>
    <s v="6-1/1507"/>
    <s v="2020.03.23"/>
    <s v="6-1/1774"/>
    <s v="Г.Мөнхцэцэг"/>
    <s v="Улсын төсөв"/>
    <m/>
  </r>
  <r>
    <n v="91"/>
    <x v="37"/>
    <s v="Ц.Батзул"/>
    <s v="Г.Мөнхцэцэг"/>
    <s v="Тодбаярт ХХК"/>
    <d v="2020-03-24T00:00:00"/>
    <s v="Бага оврын ковш нийлүүлэх"/>
    <x v="5"/>
    <s v="Дорноговьаймгийн Хатанбулаг сумын ЗДТГ"/>
    <s v="Дорноговь ЗД"/>
    <s v="6-1/1529"/>
    <s v="2020.03.20"/>
    <s v="6-1/1729"/>
    <s v="Г.Мөнхцэцэг"/>
    <s v="ОНХС"/>
    <n v="75000000"/>
  </r>
  <r>
    <n v="92"/>
    <x v="37"/>
    <s v="Ц.Батзул"/>
    <s v="Д.Отгонсүрэн"/>
    <s v="Си ар эм си ХХК"/>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r>
  <r>
    <n v="93"/>
    <x v="37"/>
    <s v="Ц.Батзул"/>
    <s v="Ч.Баярмаа"/>
    <s v="Баянгол мед ХХК"/>
    <d v="2020-03-24T00:00:00"/>
    <s v="Эм эмнэлгийн хэрэгсэл урвалж бодис худалдан авах Багц 23, 33-2"/>
    <x v="0"/>
    <s v="ТТАХНЭ"/>
    <s v="ЭМС"/>
    <m/>
    <m/>
    <m/>
    <s v="Ч.Баярмаа"/>
    <s v="Улсын төсөв"/>
    <m/>
  </r>
  <r>
    <n v="94"/>
    <x v="37"/>
    <s v="Ц.Батзул"/>
    <s v="Ч.Баярмаа"/>
    <s v="Электрон техник ХХК"/>
    <d v="2020-03-24T00:00:00"/>
    <s v="Хөгжим худалдан авах"/>
    <x v="1"/>
    <s v="УСУГ"/>
    <s v="Нийслэл ЗД"/>
    <m/>
    <m/>
    <m/>
    <s v="Ч.Баярмаа"/>
    <s v="Өөрийн хөрөнгө"/>
    <n v="43300000"/>
  </r>
  <r>
    <n v="95"/>
    <x v="37"/>
    <s v="Ц.Батзул"/>
    <s v="Б.Түвшин"/>
    <s v="Монтех дистрибьюшн ХХК"/>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r>
  <r>
    <n v="96"/>
    <x v="38"/>
    <s v="Ц.Батзул"/>
    <s v="Б.Түвшин"/>
    <s v="Мед импекс интернэшнл ХХК"/>
    <d v="2020-03-25T00:00:00"/>
    <s v="Science and injenering equipment"/>
    <x v="6"/>
    <s v="БСШУСЯ"/>
    <s v="БСШУСС"/>
    <m/>
    <s v="2020.03.17"/>
    <s v="6-1/1609"/>
    <s v="Б.Түвшин"/>
    <m/>
    <m/>
  </r>
  <r>
    <n v="97"/>
    <x v="38"/>
    <s v="Ц.Батзул"/>
    <s v="Ц.Батзул"/>
    <s v="Мед импекс интернэшнл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8"/>
    <x v="38"/>
    <s v="Ц.Батзул"/>
    <s v="Ц.Батзул"/>
    <s v="Баянгол мед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9"/>
    <x v="38"/>
    <s v="Ц.Батзул"/>
    <s v="Б.Түвшин"/>
    <s v="Абсолют чойс ХХК"/>
    <d v="2020-03-25T00:00:00"/>
    <s v="Ажилчдын хөдөлмөр хамгааллын өвлийн хувцас"/>
    <x v="0"/>
    <s v="Чандмань бадрал ХХК"/>
    <s v="Дорноговь ЗД"/>
    <m/>
    <s v="2020.03.19"/>
    <s v="6-1/1696"/>
    <s v="Б.Түвшин"/>
    <s v="Өөрийн хөрөнгө"/>
    <n v="18940000"/>
  </r>
  <r>
    <n v="100"/>
    <x v="38"/>
    <s v="Ц.Батзул"/>
    <s v="Б.Түвшин"/>
    <s v="Абсолют чойс ХХК"/>
    <d v="2020-03-25T00:00:00"/>
    <s v="Ажилчдын хөдөлмөр хамгааллын зуны хувцас"/>
    <x v="0"/>
    <s v="Чандмань бадрал ХХК"/>
    <s v="Дорноговь ЗД"/>
    <m/>
    <s v="2020.03.19"/>
    <s v="6-1/1696"/>
    <s v="Б.Түвшин"/>
    <s v="Өөрийн хөрөнгө"/>
    <n v="11360000"/>
  </r>
  <r>
    <n v="101"/>
    <x v="39"/>
    <s v="Ц.Батзул"/>
    <s v="Д.Өлзийдүүрэн"/>
    <s v="Сод монгол групп ХХК"/>
    <d v="2020-03-26T00:00:00"/>
    <s v="Өвлийн дизель түлш"/>
    <x v="1"/>
    <s v="Эрдэнэт үйлдвэр ТӨҮГ"/>
    <s v="ТӨБЗГ"/>
    <m/>
    <m/>
    <m/>
    <s v="Д.Өлзийдүүрэн"/>
    <s v="Өөрийн хөрөнгө"/>
    <n v="14628600000"/>
  </r>
  <r>
    <n v="102"/>
    <x v="40"/>
    <s v="Ц.Батзул"/>
    <s v="Г.Мөнхцэцэг"/>
    <s v="Монгол даатгал ХК"/>
    <d v="2020-03-27T00:00:00"/>
    <s v="Даатгалын үйлчилгээ"/>
    <x v="0"/>
    <s v="Нийслэлийн Цагдаагийн удирдах газар"/>
    <s v="ХЗДХС"/>
    <s v="6-1/1578"/>
    <s v="2020.03.27"/>
    <s v="6-1/1902"/>
    <s v="Г.Мөнхцэцэг"/>
    <s v="Урсгал төсөв"/>
    <n v="128869900"/>
  </r>
  <r>
    <n v="103"/>
    <x v="40"/>
    <s v="Ц.Батзул"/>
    <s v="Д.Өлзийдүүрэн"/>
    <s v="Мөнхийн тун ХХК"/>
    <d v="2020-03-27T00:00:00"/>
    <s v="Эм эмнэлгийн хэрэгсэл урвалж бодис худалдан авах"/>
    <x v="0"/>
    <s v="ГССҮТ"/>
    <s v="ЭМС"/>
    <m/>
    <m/>
    <m/>
    <s v="Д.Өлзийдүүрэн"/>
    <s v="Улсын төсөв"/>
    <n v="3286000000"/>
  </r>
  <r>
    <n v="104"/>
    <x v="40"/>
    <s v="Ц.Батзул"/>
    <s v="Б.Түвшин"/>
    <s v="Транс техно маркет ХХК"/>
    <d v="2020-03-27T00:00:00"/>
    <s v="Долото шарошэчное API REG 6-518, 251 MM 9-71"/>
    <x v="0"/>
    <s v="Эрдэнэт үйлдвэр ТӨҮГ"/>
    <s v="ТӨБЗГ"/>
    <m/>
    <s v="2020.03.24"/>
    <s v="6-1/1802"/>
    <s v="Б.Түвшин"/>
    <s v="Өөрийн хөрөнгө"/>
    <n v="1502820000"/>
  </r>
  <r>
    <n v="105"/>
    <x v="40"/>
    <s v="Ц.Батзул"/>
    <s v="Ч.Баярмаа"/>
    <s v="Баянширээ ХХК"/>
    <d v="2020-03-27T00:00:00"/>
    <s v="24кВ-ийн шит хайршаг"/>
    <x v="1"/>
    <s v="Өмнөд бүсийн цахилгаан түгээх сүлжээ ТӨХК"/>
    <s v="ЭХС"/>
    <m/>
    <s v="2020.03.27"/>
    <s v="6-1/1898"/>
    <s v="Ч.Баярмаа"/>
    <s v="Өөрийн хөрөнгө"/>
    <n v="21005000"/>
  </r>
  <r>
    <n v="106"/>
    <x v="40"/>
    <s v="Ц.Батзул"/>
    <s v="Б.Түвшин"/>
    <s v="Ий би си ХХК"/>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r>
  <r>
    <n v="107"/>
    <x v="40"/>
    <s v="Ц.Батзул"/>
    <s v="Б.Түвшин"/>
    <s v="Хар чонот ХХК"/>
    <d v="2020-03-27T00:00:00"/>
    <s v="Сүрьеэгийн эмнэлгийн барилга"/>
    <x v="2"/>
    <s v="ТХААГ"/>
    <s v="ЕС"/>
    <m/>
    <s v="2020.03.18"/>
    <s v="6-1/1616"/>
    <s v="Б.Түвшин"/>
    <s v="Улсын төсөв"/>
    <n v="10000000000"/>
  </r>
  <r>
    <n v="108"/>
    <x v="40"/>
    <s v="Ц.Батзул"/>
    <s v="Б.Түвшин"/>
    <s v="Монтех дистрибьюшн ХХК"/>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r>
  <r>
    <n v="109"/>
    <x v="41"/>
    <s v="Ц.Батзул"/>
    <s v="Г.Мөнхцэцэг"/>
    <s v="Фамили партнерс ХХК"/>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r>
  <r>
    <n v="110"/>
    <x v="41"/>
    <s v="Ц.Батзул"/>
    <s v="Д.Отгонсүрэн"/>
    <s v="Мөнхногоон жодоо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1"/>
    <x v="41"/>
    <s v="Ц.Батзул"/>
    <s v="Д.Отгонсүрэн"/>
    <s v="Ойн таксаци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2"/>
    <x v="41"/>
    <s v="Ц.Батзул"/>
    <s v="Г.Мөнхцэцэг"/>
    <s v="Илдэнгүн хошуу ХХК"/>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r>
  <r>
    <n v="113"/>
    <x v="41"/>
    <s v="Ц.Батзул"/>
    <s v="Б.Түвшин"/>
    <s v="Хазаарбат ХХК"/>
    <d v="2020-03-30T00:00:00"/>
    <s v="Долото шарошэчное API REG 6-518, 251 MM 9-71"/>
    <x v="0"/>
    <s v="Эрдэнэт үйлдвэр ТӨҮГ"/>
    <s v="ТӨБЗГ"/>
    <m/>
    <s v="2020.03.24"/>
    <s v="6-1/1802"/>
    <s v="Б.Түвшин"/>
    <s v="Өөрийн хөрөнгө"/>
    <n v="1502820000"/>
  </r>
  <r>
    <n v="114"/>
    <x v="41"/>
    <s v="Ц.Батзул"/>
    <s v="Д.Өлзийдүүрэн"/>
    <s v="Төгсбуянт өргөө констракшн ХХК"/>
    <d v="2020-03-30T00:00:00"/>
    <s v="Ёслол хүндэтгэлийн өргөө засварын ажил"/>
    <x v="0"/>
    <s v="Дундговь аймгийн ЗДТГ"/>
    <s v="Дундговь ЗД"/>
    <s v="6-1/1619"/>
    <s v="2020.03.30"/>
    <m/>
    <s v="Д.Өлзийдүүрэн"/>
    <s v="ОНХС"/>
    <n v="45832475"/>
  </r>
  <r>
    <n v="115"/>
    <x v="42"/>
    <s v="Ц.Батзул"/>
    <s v="Д.Отгонсүрэн"/>
    <s v="Мед буян ХХК"/>
    <d v="2020-03-31T00:00:00"/>
    <s v="Эрчимт эмчилгээний тасагт хяналтын монитор худалдан авах"/>
    <x v="0"/>
    <s v="Төв аймгийн ОНӨГ"/>
    <s v="Төв ЗД"/>
    <s v="6-1/1673"/>
    <s v="2020.03.31"/>
    <s v="6-1/2013"/>
    <s v="Д.Отгонсүрэн"/>
    <s v="ОНХС"/>
    <n v="120000000"/>
  </r>
  <r>
    <n v="116"/>
    <x v="42"/>
    <s v="Ц.Батзул"/>
    <s v="Ч.Баярмаа"/>
    <s v="Гео зураглал ХХК"/>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17"/>
    <x v="42"/>
    <s v="Ц.Батзул"/>
    <s v="Д.Отгонсүрэн"/>
    <s v="Хьюндэй автос ХХК"/>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r>
  <r>
    <n v="118"/>
    <x v="42"/>
    <s v="Ц.Батзул"/>
    <s v="Б.Түвшин"/>
    <s v="Ай ти солушинс ХХК"/>
    <d v="2020-03-31T00:00:00"/>
    <s v="Компьютерийн вирусын хамгаалалтын програмын үйлчилгээ үзүүлэх"/>
    <x v="1"/>
    <s v="УБЦТС ТӨХК"/>
    <s v="ЭХС"/>
    <m/>
    <s v="2020.03.27"/>
    <s v="6-1/1866"/>
    <s v="Б.Түвшин"/>
    <s v="Өөрийн хөрөнгө"/>
    <n v="30000000"/>
  </r>
  <r>
    <n v="119"/>
    <x v="42"/>
    <s v="Ц.Батзул"/>
    <s v="Ч.Баярмаа"/>
    <s v="Майнтек технологи ХХК"/>
    <d v="2020-03-31T00:00:00"/>
    <s v="Ил уурхайн хяналт, диспетчерийн  нэгдсэн систем"/>
    <x v="0"/>
    <s v="Эрдэнэс тавантолгой ХК"/>
    <s v="УУХҮС"/>
    <m/>
    <s v="2020.03.19"/>
    <s v="6-1/1676"/>
    <s v="Ч.Баярмаа"/>
    <s v="Өөрийн хөрөнгө"/>
    <n v="1916304000"/>
  </r>
  <r>
    <n v="120"/>
    <x v="43"/>
    <s v="Ц.Батзул"/>
    <s v="Ч.Баярмаа"/>
    <s v="ХЗТ Автозам ХХК"/>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21"/>
    <x v="43"/>
    <s v="Ц.Батзул"/>
    <s v="Д.Өлзийдүүрэн"/>
    <s v="Вектор мэп ХХК"/>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r>
  <r>
    <n v="122"/>
    <x v="43"/>
    <s v="Ц.Батзул"/>
    <s v="Б.Түвшин"/>
    <s v="Ти эм ти моторс ХХК"/>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r>
  <r>
    <n v="123"/>
    <x v="43"/>
    <s v="Ц.Батзул"/>
    <s v="Д.Отгонсүрэн"/>
    <s v="Электрон техник ХХК"/>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r>
  <r>
    <n v="124"/>
    <x v="43"/>
    <s v="Ц.Батзул"/>
    <s v="Д.Отгонсүрэн"/>
    <s v="Электрон техник ХХК"/>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r>
  <r>
    <n v="125"/>
    <x v="43"/>
    <s v="Ц.Батзул"/>
    <s v="Б.Түвшин"/>
    <s v="Монгол эм импекс концерн ХХК"/>
    <d v="2020-04-01T00:00:00"/>
    <s v="Эм эмнэлгийн хэрэгсэл урвалж бодис ханган нийлүүлэх Багц 15"/>
    <x v="0"/>
    <s v="ЭХЭМҮТ"/>
    <s v="ЭМС"/>
    <m/>
    <s v="2020.03.26"/>
    <s v="6-1/1867"/>
    <s v="Б.Түвшин"/>
    <s v="Улсын төсөв"/>
    <n v="8331153600"/>
  </r>
  <r>
    <n v="126"/>
    <x v="43"/>
    <s v="Ц.Батзул"/>
    <s v="Д.Өлзийдүүрэн"/>
    <s v="Геоценоз ХХК"/>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r>
  <r>
    <n v="127"/>
    <x v="43"/>
    <s v="Ц.Батзул"/>
    <s v="Б.Түвшин"/>
    <s v="Эндлесс энержи ХХК"/>
    <d v="2020-04-01T00:00:00"/>
    <s v="Тоолуур нийлүүлэх"/>
    <x v="2"/>
    <s v="ЭБЦТС ТӨХК"/>
    <s v="ЭХС"/>
    <m/>
    <s v="2020.03.23"/>
    <s v="6-1/1777"/>
    <s v="Б.Түвшин"/>
    <s v="Өөрийн хөрөнгө"/>
    <n v="17900000"/>
  </r>
  <r>
    <n v="128"/>
    <x v="43"/>
    <s v="Ц.Батзул"/>
    <s v="Ч.Баярмаа"/>
    <s v="Лед сити ХХК"/>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r>
  <r>
    <n v="129"/>
    <x v="44"/>
    <s v="Ц.Батзул"/>
    <s v="Д.Өлзийдүүрэн"/>
    <s v="Номт марал ХХК"/>
    <d v="2020-04-02T00:00:00"/>
    <s v="Бичгийн хэрэгсэл нийлүүлэх Багц 2"/>
    <x v="0"/>
    <s v="УСУГ"/>
    <s v="Нийслэл ЗД"/>
    <m/>
    <s v="2020.04.02"/>
    <d v="2008-06-01T00:00:00"/>
    <s v="Д.Өлзийдүүрэн"/>
    <s v="Өөрийн хөрөнгө"/>
    <n v="33390000"/>
  </r>
  <r>
    <n v="130"/>
    <x v="45"/>
    <s v="Ц.Батзул"/>
    <s v="Б.Түвшин"/>
    <s v="Монничикон трейд ХХК"/>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r>
  <r>
    <n v="131"/>
    <x v="45"/>
    <s v="Ц.Батзул"/>
    <s v="Д.Өлзийдүүрэн"/>
    <s v="Биомед трейд ХХК"/>
    <d v="2020-04-03T00:00:00"/>
    <s v="Сум дундын эмнэлгийн унтуулгын аппарат  /Сүхбаатар, Онгон сум/"/>
    <x v="0"/>
    <s v="Сүхбаатар аймгийн ОНӨГ"/>
    <s v="ЭМС"/>
    <m/>
    <s v="2020.04.03"/>
    <s v="6-1/2272"/>
    <s v="Д.Өлзийдүүрэн"/>
    <s v="Улсын төсөв"/>
    <m/>
  </r>
  <r>
    <n v="132"/>
    <x v="45"/>
    <s v="Ц.Батзул"/>
    <s v="Г.Мөнхцэцэг"/>
    <s v="Эс эл эс беарингс монголиа ХХК"/>
    <d v="2020-04-03T00:00:00"/>
    <s v="Тусгай зориулалтын цахилгаан хөдөлгүүр"/>
    <x v="3"/>
    <s v="Эрдэнэт үйлдвэр ТӨҮГ"/>
    <s v="ТӨБЗГ"/>
    <s v=" -"/>
    <s v="2020.03.20"/>
    <s v="6-1/1728"/>
    <s v="Г.Мөнхцэцэг"/>
    <s v="Өөрийн хөрөнгө"/>
    <n v="900000000"/>
  </r>
  <r>
    <n v="133"/>
    <x v="45"/>
    <s v="Ц.Батзул"/>
    <s v="Ч.Баярмаа"/>
    <s v="Тодбаярт ХХК"/>
    <d v="2020-04-03T00:00:00"/>
    <s v="Дугуйт ачигч ковш"/>
    <x v="3"/>
    <s v="Өвөрхангай аймгийн Зүүнбаян-улаан сумын ЗДТГ"/>
    <s v="Өвөрхангай ЗД"/>
    <m/>
    <s v="2020.04.07"/>
    <s v="6-1/2209"/>
    <s v="Ч.Баярмаа"/>
    <s v="Орон нутгийн төсөв"/>
    <n v="40000000"/>
  </r>
  <r>
    <n v="134"/>
    <x v="46"/>
    <s v="Ц.Батзул"/>
    <s v="Б.Түвшин"/>
    <s v="Протек ХХК"/>
    <d v="2020-04-06T00:00:00"/>
    <s v="Сумдад мотоцикл нийлүүлэх"/>
    <x v="2"/>
    <s v="Мал эмнэлгийн ерөнхий газар"/>
    <s v="ХХААХҮС"/>
    <m/>
    <s v="2020.04.06"/>
    <n v="103517"/>
    <s v="Б.Түвшин"/>
    <s v="Улсын төсөв"/>
    <n v="924000000"/>
  </r>
  <r>
    <n v="135"/>
    <x v="46"/>
    <s v="Ц.Батзул"/>
    <s v="Ч.Баярмаа"/>
    <s v="Тотал коммпьютер ХХК"/>
    <d v="2020-04-06T00:00:00"/>
    <s v="Бээлий худалдан авах"/>
    <x v="1"/>
    <s v="ЭБЦТС ТӨХК"/>
    <s v="ЭХС"/>
    <m/>
    <s v="2020.04.01"/>
    <s v="6-1/2051"/>
    <s v="Ч.Баярмаа"/>
    <s v="Өөрийн хөрөнгө"/>
    <n v="25411000"/>
  </r>
  <r>
    <n v="136"/>
    <x v="46"/>
    <s v="Ц.Батзул"/>
    <s v="Б.Түвшин"/>
    <s v="Ард даатгал ХХК"/>
    <d v="2020-04-06T00:00:00"/>
    <s v="Даатгалын үйлчилгээ"/>
    <x v="0"/>
    <s v="ЦЕГ"/>
    <s v="ХЗДХС"/>
    <m/>
    <s v="2020.04.06"/>
    <s v="6-1/2166"/>
    <s v="Б.Түвшин"/>
    <s v="Урсгал төсөв"/>
    <n v="329331000"/>
  </r>
  <r>
    <n v="137"/>
    <x v="47"/>
    <s v="Ц.Батзул"/>
    <s v="Б.Түвшин"/>
    <s v="Сод монгол групп ХХК"/>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r>
  <r>
    <n v="138"/>
    <x v="47"/>
    <s v="Ц.Батзул"/>
    <s v="Ч.Баярмаа"/>
    <s v="Тэнчи ХХК"/>
    <d v="2020-04-07T00:00:00"/>
    <s v="Компьютер, техник хэрэгсэл худалдан авах"/>
    <x v="0"/>
    <s v="Шинжлэх ухааны академ"/>
    <s v="БСШУСС"/>
    <s v="6-1/1818"/>
    <s v="2020.04.03"/>
    <s v="6-1/2110"/>
    <s v="Ч.Баярмаа"/>
    <s v="Улсын төсөв"/>
    <n v="20000000"/>
  </r>
  <r>
    <n v="139"/>
    <x v="47"/>
    <s v="Ц.Батзул"/>
    <s v="Д.Өлзийдүүрэн"/>
    <s v="Номт марал ХХК"/>
    <d v="2020-04-07T00:00:00"/>
    <s v="Принтерийн хор нийлүүлэх Төрийн банк"/>
    <x v="4"/>
    <s v="Төрийн банк"/>
    <s v="СС"/>
    <m/>
    <s v="2020.04.07"/>
    <d v="2262-06-01T00:00:00"/>
    <s v="Д.Өлзийдүүрэн"/>
    <s v="Өөрийн хөрөнгө"/>
    <n v="540753357"/>
  </r>
  <r>
    <n v="140"/>
    <x v="48"/>
    <s v="Ц.Батзул"/>
    <s v="Д.Өлзийдүүрэн"/>
    <s v="Баянширээ ХХК"/>
    <d v="2020-04-08T00:00:00"/>
    <s v="Нийлмэл бордоо худалдан авах"/>
    <x v="0"/>
    <s v="Орхон аймгийн Жаргалант сумын ЗДТГ"/>
    <s v="Орхон ЗД"/>
    <s v="6-1/1871"/>
    <s v="2020.04.07"/>
    <s v="6-1/2204"/>
    <s v="Д.Өлзийдүүрэн"/>
    <s v="ОНХС"/>
    <n v="48100000"/>
  </r>
  <r>
    <n v="141"/>
    <x v="48"/>
    <s v="Ц.Батзул"/>
    <s v="Б.Түвшин"/>
    <s v="Монос трейд ХК"/>
    <d v="2020-04-08T00:00:00"/>
    <s v="Цэргийн төв эмнэлгийн хэрэгцээт эм, эмнэлгийн хэрэгсэл нийлүүлэх"/>
    <x v="0"/>
    <s v="БХЯ"/>
    <s v="БХС"/>
    <m/>
    <s v="2020.04.06"/>
    <s v="6-1/2165"/>
    <s v="Б.Түвшин"/>
    <s v="Улсын төсөв"/>
    <n v="23000000"/>
  </r>
  <r>
    <n v="142"/>
    <x v="48"/>
    <s v="Ц.Батзул"/>
    <s v="Д.Отгонсүрэн"/>
    <s v="Финайдиа ХХК"/>
    <d v="2020-04-08T00:00:00"/>
    <s v="Тоног төхөөрөмжинд дахин үнэлгээ хийлгэх"/>
    <x v="0"/>
    <s v="Дулааны III цахилгаан станц ТӨХК"/>
    <s v="ЭХС"/>
    <s v="6-1/1863"/>
    <s v="2020.04.07"/>
    <s v="6-1/2200"/>
    <s v="Д.Отгонсүрэн"/>
    <s v="Өөрийн хөрөнгө"/>
    <n v="49500000"/>
  </r>
  <r>
    <n v="143"/>
    <x v="48"/>
    <s v="Ц.Батзул"/>
    <s v="Ч.Баярмаа"/>
    <s v="Мон-илч ХХК"/>
    <d v="2020-04-08T00:00:00"/>
    <s v="Зуух№7-ийн их засварын ажил"/>
    <x v="0"/>
    <s v="Эрдэнэтийн дулааны цахилгаан станц ТӨХК"/>
    <s v="ЭХС"/>
    <m/>
    <s v="2020.04.07"/>
    <s v="6-1/2206"/>
    <s v="Ч.Баярмаа"/>
    <s v="Өөрийн хөрөнгө"/>
    <n v="1500000000"/>
  </r>
  <r>
    <n v="144"/>
    <x v="48"/>
    <s v="Ц.Батзул"/>
    <s v="Г.Мөнхцэцэг"/>
    <s v="Нахиа импекс ХХК"/>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r>
  <r>
    <n v="145"/>
    <x v="48"/>
    <s v="Ц.Батзул"/>
    <s v="Г.Мөнхцэцэг"/>
    <s v="Санчир ундрах ХХК"/>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r>
  <r>
    <n v="146"/>
    <x v="48"/>
    <s v="Ц.Батзул"/>
    <s v="Д.Өлзийдүүрэн"/>
    <s v="Мон шугам энерго ХХК"/>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r>
  <r>
    <n v="147"/>
    <x v="48"/>
    <s v="Ц.Батзул"/>
    <s v="Б.Түвшин"/>
    <s v="Биомед трейд ХХК"/>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r>
  <r>
    <n v="148"/>
    <x v="49"/>
    <s v="Ц.Батзул"/>
    <s v="Б.Түвшин"/>
    <s v="Кенжикү ХХК"/>
    <d v="2020-04-09T00:00:00"/>
    <s v="143 дугаар цэцэрлэгийн өргөтгөлийн барилга барих"/>
    <x v="4"/>
    <s v="Сүхбаатар дүүргийн ЗДТГ"/>
    <s v="Нийслэл ЗД"/>
    <m/>
    <s v="-"/>
    <s v="-"/>
    <s v="Б.Түвшин"/>
    <s v="Орон нутгийн төсөв"/>
    <n v="1313286500"/>
  </r>
  <r>
    <n v="149"/>
    <x v="49"/>
    <s v="Ц.Батзул"/>
    <s v="Ч.Баярмаа"/>
    <s v="Сод монгол групп ХХК"/>
    <d v="2020-04-09T00:00:00"/>
    <s v="Шатахуун"/>
    <x v="0"/>
    <s v="УЦТС ТӨХК"/>
    <s v="ЭХС"/>
    <m/>
    <s v="2020.04.09"/>
    <s v="6-1/2292"/>
    <s v="Ч.Баярмаа"/>
    <s v="Өөрийн хөрөнгө"/>
    <n v="1461565240"/>
  </r>
  <r>
    <n v="150"/>
    <x v="49"/>
    <s v="Ц.Батзул"/>
    <s v="Б.Түвшин"/>
    <s v="Протек ХХК"/>
    <d v="2020-04-09T00:00:00"/>
    <s v="Сумдад мотоцикл нийлүүлэх"/>
    <x v="2"/>
    <s v="Мал эмнэлгийн ерөнхий газар"/>
    <s v="ХХААХҮС"/>
    <m/>
    <s v="2020.04.06"/>
    <n v="103517"/>
    <s v="Б.Түвшин"/>
    <s v="Улсын төсөв"/>
    <n v="924000000"/>
  </r>
  <r>
    <n v="151"/>
    <x v="49"/>
    <s v="Ц.Батзул"/>
    <s v="Д.Өлзийдүүрэн"/>
    <s v="Намдэмүн сервис ХХК"/>
    <d v="2020-04-09T00:00:00"/>
    <s v="Автосамосвал 25 тн нийлүүлэх"/>
    <x v="0"/>
    <s v="Монголросцветмет ТӨҮГ"/>
    <s v="ТӨБЗГ"/>
    <m/>
    <s v="2020.04.08"/>
    <d v="2268-06-01T00:00:00"/>
    <s v="Д.Өлзийдүүрэн"/>
    <s v="Өөрийн хөрөнгө"/>
    <n v="1216000000"/>
  </r>
  <r>
    <n v="152"/>
    <x v="50"/>
    <s v="Ц.Батзул"/>
    <s v="Д.Өлзийдүүрэн"/>
    <s v="Электрон техник ХХК"/>
    <d v="2020-04-10T00:00:00"/>
    <s v="Сэлэнгийн долгио чуулгад лед дэлгэц худалдан авах"/>
    <x v="0"/>
    <s v="Сэлэнгэ аймгийн ОНӨГ"/>
    <s v="Сэлэнгэ ЗД"/>
    <s v="6-1/2175"/>
    <s v="2020.04.17"/>
    <s v="6-1/2524"/>
    <s v="Д.Өлзийдүүрэн"/>
    <s v="ОНХС"/>
    <n v="50000000"/>
  </r>
  <r>
    <n v="153"/>
    <x v="50"/>
    <s v="Ц.Батзул"/>
    <s v="Д.Отгонсүрэн"/>
    <s v="Хонгорын шугуй ХХК"/>
    <d v="2020-04-10T00:00:00"/>
    <s v="Модны суулгац нийлүүлэх"/>
    <x v="0"/>
    <s v="Баянхонгор Хот тохижилт ОНӨААТҮГ"/>
    <s v="Баянхонгор ЗД"/>
    <s v="6-1/1936"/>
    <s v="2020.04.10"/>
    <s v="6-1/2322"/>
    <s v="Д.Отгонсүрэн"/>
    <s v="Өөрийн хөрөнгө"/>
    <n v="50000000"/>
  </r>
  <r>
    <n v="154"/>
    <x v="50"/>
    <s v="Ц.Батзул"/>
    <s v="Б.Түвшин"/>
    <s v="Нанoпланет ХХК"/>
    <d v="2020-04-10T00:00:00"/>
    <s v="Хог тээврийн автомашин нийлүүлэх /Өвөрхангай/"/>
    <x v="0"/>
    <s v="Өвөрхангай аймгийн ОНӨГ"/>
    <s v="Өвөрхангай ЗД"/>
    <m/>
    <s v="2020.04.07"/>
    <s v="6-1/2222"/>
    <s v="Б.Түвшин"/>
    <s v="ОНХС"/>
    <n v="300000000"/>
  </r>
  <r>
    <n v="155"/>
    <x v="50"/>
    <s v="Ц.Батзул"/>
    <s v="Г.Мөнхцэцэг"/>
    <s v="Бевертек технологи ХХК"/>
    <d v="2020-04-10T00:00:00"/>
    <s v="ПОС төхөөрөмж нийлүүлэх"/>
    <x v="7"/>
    <s v="Төрийн банк"/>
    <s v="СС"/>
    <s v=" -"/>
    <s v="2020.03.30"/>
    <s v="6-1/1938"/>
    <s v="Г.Мөнхцэцэг"/>
    <s v="Өөрийн хөрөнгө"/>
    <n v="1875000000"/>
  </r>
  <r>
    <n v="156"/>
    <x v="50"/>
    <s v="Ц.Батзул"/>
    <s v="Г.Мөнхцэцэг"/>
    <s v="Бүрд уул ХХК"/>
    <d v="2020-04-10T00:00:00"/>
    <s v="Бичиг хэргийн материал нийлүүлэх"/>
    <x v="0"/>
    <s v="Төрийн банк"/>
    <s v="СС"/>
    <s v="6-1/1937"/>
    <s v="2020.04.10"/>
    <s v="6-1/2301"/>
    <s v="Г.Мөнхцэцэг"/>
    <s v="Өөрийн хөрөнгө"/>
    <n v="682249027"/>
  </r>
  <r>
    <n v="157"/>
    <x v="50"/>
    <s v="Ц.Батзул"/>
    <s v="Ч.Баярмаа"/>
    <s v="Авто замын гэрлэн дохио ХХК"/>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r>
  <r>
    <n v="158"/>
    <x v="51"/>
    <s v="Ц.Батзул"/>
    <s v="Б.Түвшин"/>
    <s v="Оюу энд эн интернэйшнл ХХК"/>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r>
  <r>
    <n v="159"/>
    <x v="51"/>
    <s v="Ц.Батзул"/>
    <s v="Б.Түвшин"/>
    <s v="Оюу энд эн интернэйшнл ХХК"/>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r>
  <r>
    <n v="160"/>
    <x v="51"/>
    <s v="Ц.Батзул"/>
    <s v="Д.Отгонсүрэн"/>
    <s v="Хьюндай моторс монгол ХХК"/>
    <d v="2020-04-13T00:00:00"/>
    <s v="Ус соруулдаг автомашин нийлүүлэх"/>
    <x v="0"/>
    <s v="Улаанбаатар дулааны сүлжээ ТӨХК"/>
    <s v="ЭХС"/>
    <s v="6-1/2049"/>
    <s v="2020.04.13"/>
    <s v="6-1/2369"/>
    <s v="Д.Отгонсүрэн"/>
    <s v="Өөрийн хөрөнгө"/>
    <n v="280000000"/>
  </r>
  <r>
    <n v="161"/>
    <x v="52"/>
    <s v="Ц.Батзул"/>
    <s v="Г.Мөнхцэцэг"/>
    <s v="Бевертек технологи ХХК"/>
    <d v="2020-04-14T00:00:00"/>
    <s v="ПОС төхөөрөмж нийлүүлэх"/>
    <x v="0"/>
    <s v="Төрийн банк"/>
    <s v="СС"/>
    <s v="6-1/2074"/>
    <s v="2020.04.13"/>
    <s v="6-1/2402"/>
    <s v="Г.Мөнхцэцэг"/>
    <s v="Өөрийн хөрөнгө "/>
    <n v="1875000000"/>
  </r>
  <r>
    <n v="162"/>
    <x v="52"/>
    <s v="Ц.Батзул"/>
    <s v="Б.Түвшин"/>
    <s v="Монтех дистрибьюшн ХХК"/>
    <d v="2020-04-14T00:00:00"/>
    <s v="Халдлага илрүүлэх эсэргүүцэх систем, удирдлагын программ"/>
    <x v="0"/>
    <s v="ЦДҮС ТӨХК"/>
    <s v="ЭХС"/>
    <m/>
    <s v="2020.04.14"/>
    <s v="6-1/2417"/>
    <s v="Б.Түвшин"/>
    <s v="Өөрийн хөрөнгө"/>
    <n v="62000000"/>
  </r>
  <r>
    <n v="163"/>
    <x v="52"/>
    <s v="Ц.Батзул"/>
    <s v="Д.Отгонсүрэн"/>
    <s v="Эдем ХХК"/>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r>
  <r>
    <n v="164"/>
    <x v="52"/>
    <s v="Ц.Батзул"/>
    <s v="Д.Өлзийдүүрэн"/>
    <s v="Таван хайрхан батууд ХХК"/>
    <d v="2020-04-14T00:00:00"/>
    <s v="Ариун цэврийн цаас "/>
    <x v="6"/>
    <s v="Эрдэнэт үйлдвэр ТӨҮГ"/>
    <s v="ТӨБЗГ"/>
    <s v="6-1/2071"/>
    <s v="2017.04.17"/>
    <s v="6-1/2521"/>
    <s v="Д.Өлзийдүүрэн"/>
    <s v="Өөрийн хөрөнгө"/>
    <n v="67761900"/>
  </r>
  <r>
    <n v="165"/>
    <x v="52"/>
    <s v="Ц.Батзул"/>
    <s v="Д.Өлзийдүүрэн"/>
    <s v="Бүрд уул ХХК"/>
    <d v="2020-04-14T00:00:00"/>
    <s v="Ахуйн бараа, цаас, бүрээс"/>
    <x v="1"/>
    <s v="Эрдэнэт үйлдвэр ТӨҮГ"/>
    <s v="ТӨБЗГ"/>
    <s v="6-1/2071"/>
    <s v="2020.04.17"/>
    <s v="6-1/2575"/>
    <s v="Д.Өлзийдүүрэн"/>
    <s v="Өөрийн хөрөнгө"/>
    <n v="172449000"/>
  </r>
  <r>
    <n v="166"/>
    <x v="52"/>
    <s v="Ц.Батзул"/>
    <s v="Д.Өлзийдүүрэн"/>
    <s v="Бүрд уул ХХК"/>
    <d v="2020-04-14T00:00:00"/>
    <s v="Угаалгын бодис"/>
    <x v="1"/>
    <s v="Эрдэнэт үйлдвэр ТӨҮГ"/>
    <s v="ТӨБЗГ"/>
    <s v="6-1/2071"/>
    <s v="2020.04.17"/>
    <s v="6-1/2575"/>
    <s v="Д.Өлзийдүүрэн"/>
    <s v="Өөрийн хөрөнгө"/>
    <n v="324250641"/>
  </r>
  <r>
    <n v="167"/>
    <x v="52"/>
    <s v="Ц.Батзул"/>
    <s v="Г.Мөнхцэцэг"/>
    <s v="Метро консалтинг ХХК"/>
    <d v="2020-04-14T00:00:00"/>
    <s v="40 жилийн ойн баримтат кино "/>
    <x v="5"/>
    <s v="ЭБЦТС ТӨХК"/>
    <s v="ЭХС"/>
    <s v="6-1/2075"/>
    <s v="2020.04.14"/>
    <s v="6-1/2415"/>
    <s v="Г.Мөнхцэцэг"/>
    <s v="Өөрийн хөрөнгө"/>
    <n v="27500000"/>
  </r>
  <r>
    <n v="168"/>
    <x v="52"/>
    <s v="Ц.Батзул"/>
    <s v="Д.Өлзийдүүрэн"/>
    <s v="Таван хайрхан батууд ХХК"/>
    <d v="2020-04-14T00:00:00"/>
    <s v="Ахуйн бараа, материал"/>
    <x v="1"/>
    <s v="Эрдэнэт үйлдвэр ТӨҮГ"/>
    <s v="ТӨБЗГ"/>
    <s v="6-1/2071"/>
    <s v="2020.04.17"/>
    <s v="6-1/2521"/>
    <s v="Д.Өлзийдүүрэн"/>
    <s v="Өөрийн хөрөнгө"/>
    <n v="89957034"/>
  </r>
  <r>
    <n v="169"/>
    <x v="52"/>
    <s v="Ц.Батзул"/>
    <s v="Ч.Баярмаа"/>
    <s v="Дани ХХК"/>
    <d v="2020-04-14T00:00:00"/>
    <s v="Компенсатор нийлүүлэх"/>
    <x v="0"/>
    <s v="Улаанбаатар дулааны сүлжээ ТӨХК"/>
    <s v="ЭХС"/>
    <m/>
    <s v="2020.04.10"/>
    <s v="6-1/2324"/>
    <s v="Ч.Баярмаа"/>
    <m/>
    <m/>
  </r>
  <r>
    <n v="170"/>
    <x v="52"/>
    <s v="Ц.Батзул"/>
    <s v="Б.Түвшин"/>
    <s v="Эс эл эс беарингс монголиа ХХК"/>
    <d v="2020-04-14T00:00:00"/>
    <s v="Тусгай зориулалтын цахилгаан хөдөлгүүр"/>
    <x v="7"/>
    <s v="Эрдэнэт үйлдвэр ТӨҮГ"/>
    <s v="ТӨБЗГ"/>
    <m/>
    <s v="2020.04.01"/>
    <n v="57132"/>
    <s v="Б.Түвшин"/>
    <s v="Өөрийн хөрөнгө"/>
    <n v="900000000"/>
  </r>
  <r>
    <n v="171"/>
    <x v="52"/>
    <s v="Ц.Батзул"/>
    <s v="Ч.Баярмаа"/>
    <s v="Интер стандарт нефть ХХК"/>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r>
  <r>
    <n v="172"/>
    <x v="53"/>
    <s v="Ц.Батзул"/>
    <s v="Ч.Баярмаа"/>
    <s v="Сетунари ХХК"/>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r>
  <r>
    <n v="173"/>
    <x v="54"/>
    <s v="Ц.Батзул"/>
    <s v="Б.Түвшин"/>
    <s v="Мөнхийн тун ХХК"/>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r>
  <r>
    <n v="174"/>
    <x v="54"/>
    <s v="Ц.Батзул"/>
    <s v="Д.Отгонсүрэн"/>
    <s v="Гкал ХХК"/>
    <d v="2020-04-16T00:00:00"/>
    <s v="ТГ №4 их засварын ажил"/>
    <x v="0"/>
    <s v="ДДЦС ТӨХК"/>
    <s v="ЭХС"/>
    <s v="6-1/2151"/>
    <s v="2020.04.15"/>
    <s v="6-1/2439"/>
    <s v="Д.Отгонсүрэн"/>
    <s v="Өөрийн хөрөнгө"/>
    <n v="160000000"/>
  </r>
  <r>
    <n v="175"/>
    <x v="54"/>
    <s v="Ц.Батзул"/>
    <s v="Ч.Баярмаа"/>
    <s v="Цагаан удам ХХК"/>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r>
  <r>
    <n v="176"/>
    <x v="54"/>
    <s v="Ц.Батзул"/>
    <s v="Д.Өлзийдүүрэн"/>
    <s v="Бүрд уул ХХК"/>
    <d v="2020-04-16T00:00:00"/>
    <s v="Цэвэрлэгээний бодис "/>
    <x v="1"/>
    <s v="Эрдэнэт үйлдвэр ТӨҮГ"/>
    <s v="ТӨБЗГ"/>
    <s v="6-1/2071"/>
    <s v="2020.04.17"/>
    <s v="6-1/2575"/>
    <s v="Д.Өлзийдүүрэн"/>
    <s v="Өөрийн хөрөнгө"/>
    <n v="379082268"/>
  </r>
  <r>
    <n v="177"/>
    <x v="54"/>
    <s v="Ц.Батзул"/>
    <s v="Г.Мөнхцэцэг"/>
    <s v="Монголиан контракт майнинг сервис ХХК"/>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r>
  <r>
    <n v="178"/>
    <x v="54"/>
    <s v="Ц.Батзул"/>
    <s v="Ч.Баярмаа"/>
    <s v="Чиглэл ХХК"/>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r>
  <r>
    <n v="179"/>
    <x v="54"/>
    <s v="Ц.Батзул"/>
    <s v="Ч.Баярмаа"/>
    <s v="Би си ти ХХК"/>
    <d v="2020-04-16T00:00:00"/>
    <s v="Принтер нийлүүлэх"/>
    <x v="0"/>
    <s v="Улаанбаатар дулааны сүлжээ ТӨХК"/>
    <s v="ЭХС"/>
    <m/>
    <s v="2020.04.15"/>
    <s v="6-1/2423"/>
    <s v="Ч.Баярмаа"/>
    <s v="Өөрийн хөрөнгө"/>
    <n v="22800000"/>
  </r>
  <r>
    <n v="180"/>
    <x v="54"/>
    <s v="Ц.Батзул"/>
    <s v="Б.Түвшин"/>
    <s v="Бодь электроник ХХК"/>
    <d v="2020-04-16T00:00:00"/>
    <s v="Багш нарыг компьютержуулах "/>
    <x v="5"/>
    <s v="МУБИС"/>
    <s v="БСШУСС"/>
    <m/>
    <s v="2020.04.16"/>
    <s v="6-1/2473"/>
    <s v="Б.Түвшин"/>
    <s v="Өөрийн хөрөнгө"/>
    <n v="550000000"/>
  </r>
  <r>
    <n v="181"/>
    <x v="54"/>
    <s v="Ц.Батзул"/>
    <s v="Д.Отгонсүрэн"/>
    <s v="Түвшин-аму ХХК"/>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r>
  <r>
    <n v="182"/>
    <x v="54"/>
    <s v="Ц.Батзул"/>
    <s v="Д.Өлзийдүүрэн"/>
    <s v="Сууц трейд ХХК"/>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r>
  <r>
    <n v="183"/>
    <x v="54"/>
    <s v="Ц.Батзул"/>
    <s v="Б.Түвшин"/>
    <s v="Хазаарбат ХХК"/>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r>
  <r>
    <n v="184"/>
    <x v="55"/>
    <s v="Ц.Батзул"/>
    <s v="Д.Өлзийдүүрэн"/>
    <s v="Дархан ар шанд ХХК"/>
    <d v="2020-04-17T00:00:00"/>
    <s v="Трансформаторын тосны насос "/>
    <x v="0"/>
    <s v="ЦДҮС ТӨХК"/>
    <s v="ЭХС"/>
    <s v="6-1/2203"/>
    <s v="2020.04.17"/>
    <d v="2548-06-01T00:00:00"/>
    <s v="Д.Өлзийдүүрэн"/>
    <s v="Өөрийн хөрөнгө"/>
    <n v="30000000"/>
  </r>
  <r>
    <n v="185"/>
    <x v="55"/>
    <s v="Ц.Батзул"/>
    <s v="Г.Мөнхцэцэг"/>
    <s v="Ти ай эм ХХК"/>
    <d v="2020-04-17T00:00:00"/>
    <s v="Хэвлэх төхөөрөмжийн картридж "/>
    <x v="1"/>
    <s v="Эрдэнэт үйлдвэр ТӨҮГ"/>
    <s v="ТӨБЗГ"/>
    <s v="6-1/2156"/>
    <s v="2020.04.10"/>
    <s v="6-1/2299"/>
    <s v="Г.Мөнхцэцэг"/>
    <s v="Өөрийн хөрөнгө"/>
    <n v="413998749"/>
  </r>
  <r>
    <n v="186"/>
    <x v="55"/>
    <s v="Ц.Батзул"/>
    <s v="Д.Отгонсүрэн"/>
    <s v="Сетунари ХХК"/>
    <d v="2020-04-17T00:00:00"/>
    <s v="Лабораторийн урвалж оношлуур худалдан авах"/>
    <x v="1"/>
    <s v="Чингэлтэй дүүргийн ЭМТ"/>
    <s v="ЭМС"/>
    <s v="6-1/2153"/>
    <s v="2020.04.17"/>
    <s v="6-1/2507"/>
    <s v="Д.Отгонсүрэн"/>
    <s v="Өөрийн хөрөнгө"/>
    <n v="340000000"/>
  </r>
  <r>
    <n v="187"/>
    <x v="55"/>
    <s v="Ц.Батзул"/>
    <s v="Ч.Баярмаа"/>
    <s v="Интер стандарт нефть ХХК"/>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r>
  <r>
    <n v="188"/>
    <x v="55"/>
    <s v="Ц.Батзул"/>
    <s v="Б.Түвшин"/>
    <s v="Абсолют чойс ХХК"/>
    <d v="2020-04-17T00:00:00"/>
    <s v="Ажилчдын хөдөлмөр хамгааллын өвлийн хувцас"/>
    <x v="0"/>
    <s v="Чандмань бадрал ХХК"/>
    <s v="Дорноговь ЗД"/>
    <m/>
    <s v="2020.04.17"/>
    <s v="6-1/2581"/>
    <s v="Б.Түвшин"/>
    <s v="Өөрийн хөрөнгө"/>
    <n v="18940000"/>
  </r>
  <r>
    <n v="189"/>
    <x v="55"/>
    <s v="Ц.Батзул"/>
    <s v="Б.Түвшин"/>
    <s v="Абсолют чойс ХХК"/>
    <d v="2020-04-17T00:00:00"/>
    <s v="Ажилчдын хөдөлмөр хамгааллын зуны хувцас"/>
    <x v="0"/>
    <s v="Чандмань бадрал ХХК"/>
    <s v="Дорноговь ЗД"/>
    <m/>
    <s v="2020.04.17"/>
    <s v="6-1/2581"/>
    <s v="Б.Түвшин"/>
    <s v="Өөрийн хөрөнгө"/>
    <n v="11360000"/>
  </r>
  <r>
    <n v="190"/>
    <x v="55"/>
    <s v="Ц.Батзул"/>
    <s v="Б.Түвшин"/>
    <s v="Иззи оффис ХХК"/>
    <d v="2020-04-17T00:00:00"/>
    <s v="Вальт шалгагч, мөнгө тоологч"/>
    <x v="0"/>
    <s v="Төрийн банк"/>
    <s v="СС"/>
    <m/>
    <s v="2020.04.15"/>
    <s v="6-1/2448"/>
    <s v="Б.Түвшин"/>
    <s v="Өөрийн хөрөнгө"/>
    <n v="149985500"/>
  </r>
  <r>
    <n v="191"/>
    <x v="55"/>
    <s v="Ц.Батзул"/>
    <s v="Г.Мөнхцэцэг"/>
    <s v="Очирундраа ХХК"/>
    <d v="2020-04-17T00:00:00"/>
    <s v="Аммиачная селита /ammonium nitrate-NH4NO3/ маки Б ГОСТ 2-85"/>
    <x v="1"/>
    <s v="Эрдэнэт үйлдвэр ТӨҮГ"/>
    <s v="ТӨБЗГ"/>
    <s v="6-1/2210"/>
    <s v="2020.04.13"/>
    <s v="6-1/2349"/>
    <s v="Г.Мөнхцэцэг"/>
    <s v="Өөрийн хөрөнгө"/>
    <n v="8991000000"/>
  </r>
  <r>
    <n v="192"/>
    <x v="55"/>
    <s v="Ц.Батзул"/>
    <s v="Д.Отгонсүрэн"/>
    <s v="Хар чонот ХХК"/>
    <d v="2020-04-17T00:00:00"/>
    <s v="Дамжуулагч утас АС"/>
    <x v="0"/>
    <s v="УЦТС ТӨХК"/>
    <s v="ЭХС"/>
    <s v="6-1/2219"/>
    <s v="2020.04.17"/>
    <s v="6-1/2504"/>
    <s v="Д.Отгонсүрэн"/>
    <s v="Өөрийн хөрөнгө"/>
    <n v="272399760"/>
  </r>
  <r>
    <n v="193"/>
    <x v="55"/>
    <s v="Ц.Батзул"/>
    <s v="Д.Отгонсүрэн"/>
    <s v="Хар чонот ХХК"/>
    <d v="2020-04-17T00:00:00"/>
    <s v="Дамжуулагч утас (Хөндлөн хэрээст полиэтилен бүрээстэй)"/>
    <x v="0"/>
    <s v="УЦТС ТӨХК"/>
    <s v="ЭХС"/>
    <s v="6-1/2219"/>
    <s v="2020.04.17"/>
    <s v="6-1/2503"/>
    <s v="Д.Отгонсүрэн"/>
    <s v="Өөрийн хөрөнгө"/>
    <n v="285083530"/>
  </r>
  <r>
    <n v="194"/>
    <x v="56"/>
    <s v="Ц.Батзул"/>
    <s v="Б.Түвшин"/>
    <s v="Тэнүүн төвөргөөн ХХК"/>
    <d v="2020-04-20T00:00:00"/>
    <s v="Төрөл бүрийн маталл хоолой"/>
    <x v="0"/>
    <s v="Эрдэнэт үйлдвэр ТӨҮГ"/>
    <s v="ТӨБЗГ"/>
    <m/>
    <s v="2020.04.21"/>
    <s v="6-1/2625"/>
    <s v="Б.Түвшин"/>
    <s v="Өөрийн хөрөнгө"/>
    <n v="1544807484"/>
  </r>
  <r>
    <n v="195"/>
    <x v="56"/>
    <s v="Ц.Батзул"/>
    <s v="Ц.Батзул"/>
    <s v="Дээд хангай ХХК"/>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r>
  <r>
    <n v="196"/>
    <x v="56"/>
    <s v="Ц.Батзул"/>
    <s v="Д.Өлзийдүүрэн"/>
    <s v="Мон-илч ХХК"/>
    <d v="2020-04-20T00:00:00"/>
    <s v="Зуух№5-ын их засварын ажил гүйцэтгэх"/>
    <x v="0"/>
    <s v="Дулааны II цахилгаан станц ТӨХК"/>
    <s v="ЭХС"/>
    <s v="6-1/2273"/>
    <s v="2020.04.20"/>
    <s v="6-1/2573"/>
    <s v="Д.Өлзийдүүрэн"/>
    <s v="Өөрийн хөрөнгө"/>
    <n v="886600000"/>
  </r>
  <r>
    <n v="197"/>
    <x v="56"/>
    <s v="Ц.Батзул"/>
    <s v="Ч.Баярмаа"/>
    <s v="Тэнчи ХХК"/>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r>
  <r>
    <n v="198"/>
    <x v="56"/>
    <s v="Ц.Батзул"/>
    <s v="Д.Номингэрэл"/>
    <s v="Ай Ти Эс Өү ХХК"/>
    <d v="2020-04-20T00:00:00"/>
    <s v="Соёлын төвийг лед дэлгэц"/>
    <x v="5"/>
    <s v="Өмнөговь аймгийн Манлай сумын ЗДТГ"/>
    <s v="Өмнөговь ЗД"/>
    <m/>
    <s v="2020.04.15"/>
    <s v="6-1/2425"/>
    <s v="Д.Номингэрэл"/>
    <s v="ОНХС"/>
    <n v="73500000"/>
  </r>
  <r>
    <n v="199"/>
    <x v="57"/>
    <s v="Ц.Батзул"/>
    <s v="Д.Отгонсүрэн"/>
    <s v="Дархан ар шанд ХХК"/>
    <d v="2020-04-21T00:00:00"/>
    <s v="Усны шахуургын сэлбэг"/>
    <x v="0"/>
    <s v="Монголросцветмет ТӨҮГ"/>
    <s v="ТӨБЗГ"/>
    <s v="6-1/2268"/>
    <s v="2020.04.21"/>
    <s v="6-1/2624"/>
    <s v="Д.Отгонсүрэн"/>
    <s v="Өөрийн хөрөнгө"/>
    <n v="159859920"/>
  </r>
  <r>
    <n v="200"/>
    <x v="57"/>
    <s v="Ц.Батзул"/>
    <s v="Д.Өлзийдүүрэн"/>
    <s v="Мета менежмент ХХК"/>
    <d v="2020-04-21T00:00:00"/>
    <s v="Төмөр замын материал нийлүүлэх"/>
    <x v="3"/>
    <s v="Эрдэнэт үйлдвэр ТӨҮГ"/>
    <s v="ТӨБЗГ"/>
    <m/>
    <s v="20200.04.20"/>
    <s v="6-1/2583"/>
    <s v="Д.Өлзийдүүрэн"/>
    <s v="Өөрийн хөрөнгө"/>
    <n v="650000000"/>
  </r>
  <r>
    <n v="201"/>
    <x v="57"/>
    <s v="Ц.Батзул"/>
    <s v="Ч.Баярмаа"/>
    <s v="Хос эрхэс ХХК"/>
    <d v="2020-04-21T00:00:00"/>
    <s v="Уурхайн бүсийн хамгаалалтын хашаа"/>
    <x v="5"/>
    <s v="Эрдэнэс тавантолгой ХК"/>
    <s v="УУХҮС"/>
    <m/>
    <s v="2020.04.20"/>
    <s v="6-1/2588"/>
    <s v="Ч.Баярмаа"/>
    <s v="Өөрийн хөрөнгө"/>
    <n v="1250000000"/>
  </r>
  <r>
    <n v="202"/>
    <x v="58"/>
    <s v="Ц.Батзул"/>
    <s v="Ч.Баярмаа"/>
    <s v="Рояал групп ХХК"/>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r>
  <r>
    <n v="203"/>
    <x v="58"/>
    <s v="Ц.Батзул"/>
    <s v="Д.Отгонсүрэн"/>
    <s v="Майнинг шорт лонг терм ХХК"/>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r>
  <r>
    <n v="204"/>
    <x v="58"/>
    <s v="Ц.Батзул"/>
    <s v="Г.Мөнхцэцэг"/>
    <s v="Бодь электроникс ХХК"/>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r>
  <r>
    <n v="205"/>
    <x v="58"/>
    <s v="Ц.Батзул"/>
    <s v="Б.Түвшин"/>
    <s v="Сод монгол групп ХХК"/>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r>
  <r>
    <n v="206"/>
    <x v="58"/>
    <s v="Ц.Батзул"/>
    <s v="Д.Өлзийдүүрэн"/>
    <s v="Моннис моторс ХХК"/>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r>
  <r>
    <n v="207"/>
    <x v="58"/>
    <s v="Ц.Батзул"/>
    <s v="Д.Номингэрэл"/>
    <s v="Өлзий-Иш ХХК"/>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r>
  <r>
    <n v="208"/>
    <x v="58"/>
    <s v="Ц.Батзул"/>
    <s v="Б.Түвшин"/>
    <s v="Коверхилл ХХК"/>
    <d v="2020-04-22T00:00:00"/>
    <s v="Агаар иж бүрэн даатгалын үйлчилгээ үзүүлэгчийг сонгон шалгаруулах"/>
    <x v="2"/>
    <s v="МИАТ ТӨХК"/>
    <s v="ТӨБЗГ"/>
    <m/>
    <s v="2020.04.10"/>
    <n v="178757"/>
    <s v="Б.Түвшин"/>
    <s v="Өөрийн хөрөнгө"/>
    <n v="7764100000"/>
  </r>
  <r>
    <n v="209"/>
    <x v="58"/>
    <s v="Ц.Батзул"/>
    <s v="Г.Мөнхцэцэг"/>
    <s v="Тэнчи ХХК"/>
    <d v="2020-04-22T00:00:00"/>
    <s v="Аккумлятор нийлүүлэх"/>
    <x v="0"/>
    <s v="Шивээ Овоо ХК"/>
    <s v="ТӨБЗГ"/>
    <s v="6-1/2300"/>
    <s v="2020.04.20"/>
    <s v="6-1/2576"/>
    <s v="Г.Мөнхцэцэг"/>
    <s v="Өөрийн хөрөнгө"/>
    <n v="27049000"/>
  </r>
  <r>
    <n v="210"/>
    <x v="58"/>
    <s v="Ц.Батзул"/>
    <s v="Д.Өлзийдүүрэн"/>
    <s v="Саннилайф ХХК"/>
    <d v="2020-04-22T00:00:00"/>
    <s v="Зөөврийн дэлгэц нийлүүлэх"/>
    <x v="4"/>
    <s v="Дорнод аймгийн Цагаан-Овоо сумын ЗДТГ"/>
    <s v="Дорнод ЗД"/>
    <m/>
    <s v="-"/>
    <s v="-"/>
    <s v="Д.Өлзийдүүрэн"/>
    <s v="ОНХС"/>
    <n v="36000000"/>
  </r>
  <r>
    <n v="211"/>
    <x v="58"/>
    <s v="Ц.Батзул"/>
    <s v="Д.Отгонсүрэн"/>
    <s v="Хазаарбат ХХК"/>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r>
  <r>
    <n v="212"/>
    <x v="58"/>
    <s v="Ц.Батзул"/>
    <s v="Ч.Баярмаа"/>
    <s v="Нарсан цамхаг"/>
    <d v="2020-04-22T00:00:00"/>
    <s v="Хүдэр сумын гэрэлтүүлгийн ажил"/>
    <x v="3"/>
    <s v="Сэлэнгэ аймгийн ОНӨГ"/>
    <s v="Сэлэнгэ ЗД"/>
    <m/>
    <s v="2020.04.20"/>
    <s v="6-1/2571"/>
    <s v="Ч.Баярмаа"/>
    <s v="ОНХС"/>
    <n v="100000000"/>
  </r>
  <r>
    <n v="213"/>
    <x v="59"/>
    <s v="Ц.Батзул"/>
    <s v="Д.Отгонсүрэн"/>
    <s v="Бага хөгшин моторс ХХК"/>
    <d v="2020-04-23T00:00:00"/>
    <s v="ЗДТГ-т автомашин нийлүүлэх"/>
    <x v="2"/>
    <s v="Цагаандэлгэр сумын ЗДТГ"/>
    <s v="Дундговь ЗД"/>
    <s v="0"/>
    <s v="2020.04.15"/>
    <d v="2438-06-01T00:00:00"/>
    <s v="Д.Отгонсүрэн"/>
    <s v="Орон нутгийн төсөв"/>
    <n v="50000000"/>
  </r>
  <r>
    <n v="214"/>
    <x v="59"/>
    <s v="Ц.Батзул"/>
    <s v="Д.Өлзийдүүрэн"/>
    <s v="Оюу энд эн интернэйшнл ХХК"/>
    <d v="2020-04-23T00:00:00"/>
    <s v="Уаз форгон автомашины сэлбэг"/>
    <x v="0"/>
    <s v="УБЦТС ТӨХК"/>
    <s v="ЭХС"/>
    <s v="6-1/2352"/>
    <s v="2020.04.20"/>
    <s v="6-1/2574"/>
    <s v="Д.Өлзийдүүрэн"/>
    <s v="Өөрийн хөрөнгө"/>
    <n v="21564000"/>
  </r>
  <r>
    <n v="215"/>
    <x v="59"/>
    <s v="Ц.Батзул"/>
    <s v="Г.Мөнхцэцэг"/>
    <s v="Бодь электроникс ХХК"/>
    <d v="2020-04-23T00:00:00"/>
    <s v="ЕБС-ын багш нарт зөөврийн компьютер худалдан авах"/>
    <x v="4"/>
    <s v="БСШУСЯ"/>
    <s v="БСШУСС"/>
    <s v="6-1/2351"/>
    <s v="2020.04.20"/>
    <s v="6-1/2578"/>
    <s v="Г.Мөнхцэцэг"/>
    <s v="Улсын төсөв"/>
    <n v="2000000000"/>
  </r>
  <r>
    <n v="216"/>
    <x v="60"/>
    <s v="Ц.Батзул"/>
    <s v="Д.Гантулга"/>
    <s v="Скайтел ХХК"/>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r>
  <r>
    <n v="217"/>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8"/>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9"/>
    <x v="60"/>
    <s v="Ц.Батзул"/>
    <s v="Ч.Баярмаа"/>
    <s v="Хотгор зам ХХК"/>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r>
  <r>
    <n v="220"/>
    <x v="61"/>
    <s v="Ц.Батзул"/>
    <s v="Б.Түвшин"/>
    <s v="Мон-илч ХХК"/>
    <d v="2020-04-27T00:00:00"/>
    <s v="БГ-725 марзийн 2-р хөргөх цамхаг их засварын ажил"/>
    <x v="0"/>
    <s v="ДДЦС ТӨХК"/>
    <s v="ЭХС"/>
    <m/>
    <s v="2020.04.27"/>
    <s v="6-1/2770"/>
    <s v="Б.Түвшин"/>
    <s v="Өөрийн хөрөнгө"/>
    <n v="1800000000"/>
  </r>
  <r>
    <n v="221"/>
    <x v="61"/>
    <s v="Ц.Батзул"/>
    <s v="Г.Мөнхцэцэг"/>
    <s v="Халх-орд ХХК"/>
    <d v="2020-04-27T00:00:00"/>
    <s v="Гэр төсөл хэрэгжүүлэх"/>
    <x v="0"/>
    <s v="Сүхбаатар аймгийн ОНӨГ"/>
    <s v="Сүхбаатар ЗД"/>
    <s v="6-1/2480"/>
    <s v="2020.04.27"/>
    <s v="6-1/2797"/>
    <s v="Г.Мөнхцэцэг"/>
    <s v="Орон нутгийн төсөв"/>
    <n v="200000000"/>
  </r>
  <r>
    <n v="222"/>
    <x v="61"/>
    <s v="Ц.Батзул"/>
    <s v="Д.Өлзийдүүрэн"/>
    <s v="Хатант форест ХХК"/>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r>
  <r>
    <n v="223"/>
    <x v="62"/>
    <s v="Ц.Батзул"/>
    <s v="Ч.Баярмаа"/>
    <s v="Жи жи ай ХХК"/>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r>
  <r>
    <n v="224"/>
    <x v="62"/>
    <s v="Ц.Батзул"/>
    <s v="Д.Отгонсүрэн"/>
    <s v="БЭТЦ ХХК"/>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r>
  <r>
    <n v="225"/>
    <x v="62"/>
    <s v="Ц.Батзул"/>
    <s v="Б.Түвшин"/>
    <s v="Эс жи эм ХХК"/>
    <d v="2020-04-28T00:00:00"/>
    <s v="Цамхагт гэрэлтүүлэг суурилуулах /3 ширхэг/"/>
    <x v="0"/>
    <s v="Хэнтий аймгийн Норовлин сумын ЗДТГ"/>
    <s v="Хэнтий ЗД"/>
    <m/>
    <s v="2020.04.23"/>
    <s v="6-1/2677"/>
    <s v="Б.Түвшин"/>
    <s v="Сан"/>
    <n v="15000000"/>
  </r>
  <r>
    <n v="226"/>
    <x v="62"/>
    <s v="Ц.Батзул"/>
    <s v="Д.Отгонсүрэн"/>
    <s v="Ивээлт гүн ХХК"/>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r>
  <r>
    <n v="227"/>
    <x v="62"/>
    <s v="Ц.Батзул"/>
    <s v="Д.Өлзийдүүрэн"/>
    <s v="Ойн хайгуул ХХК"/>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r>
  <r>
    <n v="228"/>
    <x v="62"/>
    <s v="Ц.Батзул"/>
    <s v="Б.Түвшин"/>
    <s v="Интер стандарт нефть ХХК"/>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r>
  <r>
    <n v="229"/>
    <x v="63"/>
    <s v="Ц.Батзул"/>
    <s v="Д.Өлзийдүүрэн"/>
    <s v="Хустайн шил ХХК"/>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r>
  <r>
    <n v="230"/>
    <x v="63"/>
    <s v="Ц.Батзул"/>
    <s v="Ч.Баярмаа"/>
    <s v="Нуган ХХК"/>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r>
  <r>
    <n v="231"/>
    <x v="63"/>
    <s v="Ц.Батзул"/>
    <s v="Г.Мөнхцэцэг"/>
    <s v="Хөх хайрхан трейд ХХК"/>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r>
  <r>
    <n v="232"/>
    <x v="63"/>
    <s v="Ц.Батзул"/>
    <s v="Д.Өлзийдүүрэн"/>
    <s v="ДТМТ ХХК"/>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r>
  <r>
    <n v="233"/>
    <x v="64"/>
    <s v="Ц.Батзул"/>
    <s v="Б.Түвшин"/>
    <s v="Голден хоул ХХК"/>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r>
  <r>
    <n v="234"/>
    <x v="64"/>
    <s v="Ц.Батзул"/>
    <s v="Ч.Баярмаа"/>
    <s v="Рино инженеринг ХХК"/>
    <d v="2020-04-30T00:00:00"/>
    <s v="Гэр төсөл хэрэгжүүлэх"/>
    <x v="0"/>
    <s v="МИАТ ТӨХК"/>
    <s v="ТӨБЗГ"/>
    <m/>
    <s v="2020.04.29"/>
    <s v="6-1/2826"/>
    <s v="Ч.Баярмаа"/>
    <s v="Өөрийн хөрөнгө"/>
    <n v="4309400000"/>
  </r>
  <r>
    <n v="235"/>
    <x v="64"/>
    <s v="Ц.Батзул"/>
    <s v="Д.Отгонсүрэн"/>
    <s v="Отто мир ХХК"/>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r>
  <r>
    <n v="236"/>
    <x v="64"/>
    <s v="Ц.Батзул"/>
    <s v="Д.Отгонсүрэн"/>
    <s v="Протек ХХК"/>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r>
  <r>
    <n v="237"/>
    <x v="65"/>
    <s v="Ц.Батзул"/>
    <s v="Д.Отгонсүрэн"/>
    <s v="Отто мир ХХК"/>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r>
  <r>
    <n v="238"/>
    <x v="65"/>
    <s v="Ц.Батзул"/>
    <s v="Ч.Баярмаа"/>
    <s v="Нарсан цамхаг ХХК"/>
    <d v="2020-05-01T00:00:00"/>
    <s v="Хүдэр сумын гэрэлтүүлгийн ажил"/>
    <x v="3"/>
    <s v="Сэлэнгэ аймгийн ОНӨГ"/>
    <s v="Сэлэнгэ ЗД"/>
    <m/>
    <m/>
    <m/>
    <s v="Ч.Баярмаа"/>
    <s v="ОНХС"/>
    <n v="100000000"/>
  </r>
  <r>
    <n v="239"/>
    <x v="65"/>
    <s v="Ц.Батзул"/>
    <s v="Д.Отгонсүрэн"/>
    <s v="Эс эс эм И эм ХХК"/>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r>
  <r>
    <n v="240"/>
    <x v="65"/>
    <s v="Ц.Батзул"/>
    <s v="Д.Өлзийдүүрэн"/>
    <s v="Бага хөгшин моторс ХХК"/>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41"/>
    <x v="65"/>
    <s v="Ц.Батзул"/>
    <s v="Б.Түвшин"/>
    <s v="Энх нуга ХХК"/>
    <d v="2020-05-01T00:00:00"/>
    <s v="Нисэх буудлын интернэтийн урсгалын үйлчилгээ үзүүлэх"/>
    <x v="7"/>
    <s v="Завхан аймгийн ОНӨГ"/>
    <s v="Завхан ЗД"/>
    <m/>
    <s v="2020.04.27"/>
    <s v="6-1/2750"/>
    <s v="Б.Түвшин"/>
    <m/>
    <m/>
  </r>
  <r>
    <n v="242"/>
    <x v="65"/>
    <s v="Ц.Батзул"/>
    <s v="Г.Мөнхцэцэг"/>
    <s v="Электрон техник ХХК"/>
    <d v="2020-05-01T00:00:00"/>
    <s v="Тайзны гэрэл, дууны хэрэгсэл"/>
    <x v="0"/>
    <s v="Эрдэнэт үйлдвэр ТӨҮГ"/>
    <s v="ТӨБЗГ"/>
    <m/>
    <s v="2020.05.01"/>
    <s v=" 6-1/2959"/>
    <s v="Г.Мөнхцэцэг"/>
    <s v="Өөрийн хөрөнгө"/>
    <n v="107422350"/>
  </r>
  <r>
    <n v="243"/>
    <x v="65"/>
    <s v="Ц.Батзул"/>
    <s v="Д.Өлзийдүүрэн"/>
    <s v="Протек ХХК"/>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r>
  <r>
    <n v="244"/>
    <x v="65"/>
    <s v="Ц.Батзул"/>
    <s v="Д.Отгонсүрэн"/>
    <s v="Электрон техник ХХК"/>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r>
  <r>
    <n v="245"/>
    <x v="66"/>
    <s v="Ц.Батзул"/>
    <s v="Д.Номингэрэл"/>
    <s v="Монтех дистрибьюшн ХХК"/>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r>
  <r>
    <n v="246"/>
    <x v="66"/>
    <s v="Ц.Батзул"/>
    <s v="Г.Мөнхцэцэг"/>
    <s v="Их үен ХХК"/>
    <d v="2020-05-04T00:00:00"/>
    <s v="Хөвсгөл аймгийн Татварын хэлтсийн барилга угсралтын ажил"/>
    <x v="1"/>
    <s v="ТЕГ"/>
    <s v="СС"/>
    <m/>
    <s v="2020.05.04"/>
    <s v="6-1/2967"/>
    <s v="Г.Мөнхцэцэг"/>
    <s v="Улсын төсөв"/>
    <n v="2140000000"/>
  </r>
  <r>
    <n v="247"/>
    <x v="66"/>
    <s v="Ц.Батзул"/>
    <s v="Ч.Баярмаа"/>
    <s v="Ундрага Өмнөговь ХХК"/>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r>
  <r>
    <n v="248"/>
    <x v="66"/>
    <s v="Ц.Батзул"/>
    <s v="Б.Түвшин"/>
    <s v="Мехатроник ХХК"/>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r>
  <r>
    <n v="249"/>
    <x v="66"/>
    <s v="Ц.Батзул"/>
    <s v="Ч.Баярмаа"/>
    <s v="Мон-илч ХХК"/>
    <d v="2020-05-04T00:00:00"/>
    <s v="Зуух №7 их засварын ажил"/>
    <x v="0"/>
    <s v="Эрдэнэтийн дулааны цахилгаан станц ТӨХК"/>
    <s v="ЭХС"/>
    <m/>
    <m/>
    <m/>
    <s v="Ч.Баярмаа"/>
    <s v="Өөрийн хөрөнгө"/>
    <n v="1500000000"/>
  </r>
  <r>
    <n v="250"/>
    <x v="66"/>
    <s v="Ц.Батзул"/>
    <s v="Д.Номингэрэл"/>
    <s v="Монгол базальт ХХК"/>
    <d v="2020-05-04T00:00:00"/>
    <s v="Шинэ хороо төсөл Багц 1, 2"/>
    <x v="6"/>
    <s v="БХБЯ"/>
    <s v="БХБС"/>
    <m/>
    <s v="2020.04.23"/>
    <d v="2675-06-01T00:00:00"/>
    <s v="Д.Номингэрэл"/>
    <s v="Улсын төсөв"/>
    <n v="8000000000"/>
  </r>
  <r>
    <n v="251"/>
    <x v="66"/>
    <s v="Ц.Батзул"/>
    <s v="Д.Өлзийдүүрэн"/>
    <s v="Ган тэт деволопмент ХХК"/>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52"/>
    <x v="66"/>
    <s v="Ц.Батзул"/>
    <s v="Д.Номингэрэл"/>
    <s v="Ган тэт деволопмент ХХК"/>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r>
  <r>
    <n v="253"/>
    <x v="67"/>
    <s v="Ц.Батзул"/>
    <s v="Б.Түвшин"/>
    <s v="Оюу энд эн интернэйшнл ХХК"/>
    <d v="2020-05-05T00:00:00"/>
    <s v="Автомашины сэлбэг хэрэгсэл, шатах тослох материал нийлүүлэх"/>
    <x v="7"/>
    <s v="Нийслэлийн түргэн тусламжийн төв"/>
    <s v="Нийслэл ЗД"/>
    <m/>
    <s v="2020.04.07"/>
    <s v="6-1/2213"/>
    <s v="Б.Түвшин"/>
    <m/>
    <m/>
  </r>
  <r>
    <n v="254"/>
    <x v="67"/>
    <s v="Ц.Батзул"/>
    <s v="Г.Мөнхцэцэг"/>
    <s v="Богоч констракшн ХХК"/>
    <d v="2020-05-05T00:00:00"/>
    <s v="Эрүүл мэндийн төвийн барилга  10 ор, /Ховд, Дөргөн сум/"/>
    <x v="0"/>
    <s v="ТХААГ"/>
    <s v="ЕС"/>
    <m/>
    <s v="2020.05.05"/>
    <s v=" 6-1/3059"/>
    <s v="Г.Мөнхцэцэг"/>
    <s v="Улсын төсөв"/>
    <n v="1500000000"/>
  </r>
  <r>
    <n v="255"/>
    <x v="67"/>
    <s v="Ц.Батзул"/>
    <s v="Ч.Баярмаа"/>
    <s v="Кристалхилл капитал ХХК"/>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r>
  <r>
    <n v="256"/>
    <x v="67"/>
    <s v="Ц.Батзул"/>
    <s v="Д.Номингэрэл"/>
    <s v="Сан зураг ХХК"/>
    <d v="2020-05-05T00:00:00"/>
    <s v="Үнэрт бодисын ялгарал, тархалтын судалгаа хийх зөвлөх үйлчилгээ"/>
    <x v="1"/>
    <s v="БХБЯ"/>
    <s v="БХБС"/>
    <m/>
    <s v="2020.05.04"/>
    <d v="2968-06-01T00:00:00"/>
    <s v="Д.Номингэрэл"/>
    <s v="Улсын төсөв"/>
    <m/>
  </r>
  <r>
    <n v="257"/>
    <x v="68"/>
    <s v="Ц.Батзул"/>
    <s v="Б.Түвшин"/>
    <s v="Зэт ди эн смарт энержи ХХК"/>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r>
  <r>
    <n v="258"/>
    <x v="68"/>
    <s v="Ц.Батзул"/>
    <s v="Ч.Баярмаа"/>
    <s v="Соёмбо принтинг ХХК"/>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r>
  <r>
    <n v="259"/>
    <x v="68"/>
    <s v="Ц.Батзул"/>
    <s v="Д.Отгонсүрэн"/>
    <s v="Өлзийтийн хийморь өөдөө ХХК"/>
    <d v="2020-05-06T00:00:00"/>
    <s v="Соёлын төвийн барилга /Баянхонгор, Өлзийт сум/"/>
    <x v="1"/>
    <s v="ТХААГ"/>
    <s v="ЕС"/>
    <s v="6-1/2886"/>
    <s v="2020.05.05"/>
    <s v="6-1/3087"/>
    <s v="Д.Отгонсүрэн"/>
    <s v="Улсын төсөв"/>
    <n v="1300000000"/>
  </r>
  <r>
    <n v="260"/>
    <x v="68"/>
    <s v="Ц.Батзул"/>
    <s v="Г.Мөнхцэцэг"/>
    <s v="НТС менежмент ХХК"/>
    <d v="2020-05-06T00:00:00"/>
    <s v="Троссон ломбо худалдан авах"/>
    <x v="0"/>
    <s v="Улаанбаатар төмөр зам ХНН"/>
    <s v="ТӨБЗГ"/>
    <s v="6-1/2875"/>
    <s v="2020.05.06"/>
    <s v=" 6-1/3083"/>
    <s v="Г.Мөнхцэцэг"/>
    <s v="Өөрийн хөрөнгө"/>
    <n v="34028000"/>
  </r>
  <r>
    <n v="261"/>
    <x v="68"/>
    <s v="Ц.Батзул"/>
    <s v="Д.Номингэрэл"/>
    <s v="Аригшан ХХК"/>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r>
  <r>
    <n v="262"/>
    <x v="68"/>
    <s v="Ц.Батзул"/>
    <s v="Г.Мөнхцэцэг"/>
    <s v="Вилла бридж ХХК"/>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r>
  <r>
    <n v="263"/>
    <x v="68"/>
    <s v="Ц.Батзул"/>
    <s v="Д.Номингэрэл"/>
    <s v="Дэлгэрэх их богд ХХК"/>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r>
  <r>
    <n v="264"/>
    <x v="69"/>
    <s v="Ц.Батзул"/>
    <s v="Г.Мөнхцэцэг"/>
    <s v="Си ай ти ХХК"/>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r>
  <r>
    <n v="265"/>
    <x v="69"/>
    <s v="Ц.Батзул"/>
    <s v="Б.Түвшин"/>
    <s v="Хашхан ХХК"/>
    <d v="2020-05-07T00:00:00"/>
    <s v="Тавилга, эд хогшил нийлүүлэх"/>
    <x v="0"/>
    <s v="Өвөрхангай аймгийн Арвайхээр сумын ЗДТГ"/>
    <s v="Өвөрхангай ЗД"/>
    <m/>
    <s v="2020.05.05"/>
    <s v="6-1/3047"/>
    <s v="Б.Түвшин"/>
    <s v="Орон нутгийн төсөв"/>
    <n v="90000000"/>
  </r>
  <r>
    <n v="266"/>
    <x v="69"/>
    <s v="Ц.Батзул"/>
    <s v="Ч.Баярмаа"/>
    <s v="Хүлэгт хүннү аудит ХХК"/>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r>
  <r>
    <n v="267"/>
    <x v="69"/>
    <s v="Ц.Батзул"/>
    <s v="Б.Түвшин"/>
    <s v="SHANXI HUI FENG SPECIAL MOTOR VEHICLE Co., LTD"/>
    <d v="2020-05-07T00:00:00"/>
    <s v="Ил уурхайн эмульсийн тэсрэх бодисын үйлдвэр барих"/>
    <x v="7"/>
    <s v="Эрдэнэт үйлдвэр ТӨҮГ"/>
    <s v="ТӨБЗГ"/>
    <m/>
    <s v="2020.04.07"/>
    <s v="6-1/2213"/>
    <s v="Б.Түвшин"/>
    <s v="Өөрийн хөрөнгө"/>
    <n v="10836000000"/>
  </r>
  <r>
    <n v="268"/>
    <x v="69"/>
    <s v="Ц.Батзул"/>
    <s v="Г.Мөнхцэцэг"/>
    <s v="Альфа филтер ХХК"/>
    <d v="2020-05-07T00:00:00"/>
    <s v="Илчит тэрэгний шүүх элемент худалдан авах"/>
    <x v="5"/>
    <s v="Улаанбаатар төмөр зам ХНН"/>
    <s v="ТӨБЗГ"/>
    <s v="6-1/2874"/>
    <s v="2020.05.06"/>
    <s v=" 6-1/3084"/>
    <s v="Г.Мөнхцэцэг"/>
    <s v="Өөрийн хөрөнгө"/>
    <n v="381644000"/>
  </r>
  <r>
    <n v="269"/>
    <x v="70"/>
    <s v="Ц.Батзул"/>
    <s v="Ч.Баярмаа"/>
    <s v="Си эйч би жи констракшн ХХК"/>
    <d v="2020-05-08T00:00:00"/>
    <s v="Цэцэрлэгийн барилгын өргөтгөл /Хэнтий, Баянхутаг/"/>
    <x v="0"/>
    <s v="Хэнтий аймгийн ОНӨГ"/>
    <s v="Хэнтий ЗД"/>
    <m/>
    <s v="2020.05.08"/>
    <d v="3107-06-01T00:00:00"/>
    <s v="Ч.Баярмаа"/>
    <s v="Улсын төсөв"/>
    <n v="632000000"/>
  </r>
  <r>
    <n v="270"/>
    <x v="70"/>
    <s v="Ц.Батзул"/>
    <s v="Д.Отгонсүрэн"/>
    <s v="Отто мир ХХК"/>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r>
  <r>
    <n v="271"/>
    <x v="70"/>
    <s v="Ц.Батзул"/>
    <s v="Г.Мөнхцэцэг"/>
    <s v="Вагнер ази тоног төхөөрөмж ХХК"/>
    <d v="2020-05-08T00:00:00"/>
    <s v="Катерпиллер загварын техникийн сэлбэг нийлүүлэх"/>
    <x v="2"/>
    <s v="Эрдэнэт үйлдвэр ТӨҮГ"/>
    <s v="ТӨБЗГ"/>
    <m/>
    <s v="2020.05.04"/>
    <s v="6-1/2971"/>
    <s v="Г.Мөнхцэцэг"/>
    <s v="Өөрийн хөрөнгө"/>
    <n v="789489612"/>
  </r>
  <r>
    <n v="272"/>
    <x v="70"/>
    <s v="Ц.Батзул"/>
    <s v="Д.Гантулга"/>
    <s v="Омнис импекс ХХК"/>
    <d v="2020-05-08T00:00:00"/>
    <s v="Электрон нивлер худалдан авах"/>
    <x v="2"/>
    <s v="Дархан АЗЗА ТӨХК"/>
    <s v="ТӨБЗГ"/>
    <m/>
    <d v="2020-04-30T00:00:00"/>
    <d v="2893-06-01T00:00:00"/>
    <s v="Д.Гантулга"/>
    <s v="Өөрийн хөрөнгө"/>
    <n v="12750000"/>
  </r>
  <r>
    <n v="273"/>
    <x v="70"/>
    <s v="Ц.Батзул"/>
    <s v="Д.Гантулга"/>
    <s v="Омнис импекс ХХК"/>
    <d v="2020-05-08T00:00:00"/>
    <s v="Зөөврийн аура төхөөрөмж худалдан авах"/>
    <x v="2"/>
    <s v="Диспетчерийн үндэсний төв ХХК"/>
    <s v="ЭХС"/>
    <m/>
    <d v="2020-04-30T00:00:00"/>
    <d v="2893-06-01T00:00:00"/>
    <s v="Д.Гантулга"/>
    <s v="Өөрийн хөрөнгө"/>
    <n v="38000000"/>
  </r>
  <r>
    <n v="274"/>
    <x v="70"/>
    <s v="Ц.Батзул"/>
    <s v="Д.Отгонсүрэн"/>
    <s v="Нуган ХХК"/>
    <d v="2020-05-08T00:00:00"/>
    <s v="Эрүүл мэндийн төвийн тоног төхөөрөмж /Хэнтий, Баян-Адарга/"/>
    <x v="1"/>
    <s v="Хэнтий аймгийн ОНӨГ"/>
    <s v="Хэнтий ЗД"/>
    <s v="6-1/2887"/>
    <s v="2020.05.08"/>
    <s v="6-1/3003"/>
    <s v="Д.Отгонсүрэн"/>
    <s v="ОНХС"/>
    <n v="40000000"/>
  </r>
  <r>
    <n v="275"/>
    <x v="70"/>
    <s v="Ц.Батзул"/>
    <s v="Б.Түвшин"/>
    <s v="Мобинет ХХК"/>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r>
  <r>
    <n v="276"/>
    <x v="71"/>
    <s v="Ц.Батзул"/>
    <s v="Б.Түвшин"/>
    <s v="Хаст шонхор ХХК"/>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r>
  <r>
    <n v="277"/>
    <x v="71"/>
    <s v="Ц.Батзул"/>
    <s v="Д.Отгонсүрэн"/>
    <s v="Хавиргын ундарга ХХК"/>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r>
  <r>
    <n v="278"/>
    <x v="71"/>
    <s v="Ц.Батзул"/>
    <s v="Д.Отгонсүрэн"/>
    <s v="Соёд ХХК"/>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r>
  <r>
    <n v="279"/>
    <x v="71"/>
    <s v="Ц.Батзул"/>
    <s v="Ч.Баярмаа"/>
    <s v="Цагаан зуун ХХК"/>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r>
  <r>
    <n v="280"/>
    <x v="71"/>
    <s v="Ц.Батзул"/>
    <s v="Г.Мөнхцэцэг"/>
    <s v="Гандирын тал ХХК"/>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r>
  <r>
    <n v="281"/>
    <x v="71"/>
    <s v="Ц.Батзул"/>
    <s v="Д.Номингэрэл"/>
    <s v="Баянхайрханы чоно ХХК"/>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r>
  <r>
    <n v="282"/>
    <x v="71"/>
    <s v="Ц.Батзул"/>
    <s v="Д.Өлзийдүүрэн"/>
    <s v="Биомед трейд ХХК"/>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r>
  <r>
    <n v="283"/>
    <x v="71"/>
    <s v="Ц.Батзул"/>
    <s v="Б.Түвшин"/>
    <s v="Абсолют чойс ХХК"/>
    <d v="2020-05-11T00:00:00"/>
    <s v="Ажилчдын хөдөлмөр хамгааллын өвлийн хувцас"/>
    <x v="7"/>
    <s v="Чандмань бадрал ХХК"/>
    <s v="Дорноговь ЗД"/>
    <m/>
    <s v="2020.04.30"/>
    <s v="6-1/2909"/>
    <s v="Б.Түвшин"/>
    <s v="Өөрийн хөрөнгө"/>
    <n v="18940000"/>
  </r>
  <r>
    <n v="284"/>
    <x v="71"/>
    <s v="Ц.Батзул"/>
    <s v="Б.Түвшин"/>
    <s v="Абсолют чойс ХХК"/>
    <d v="2020-05-11T00:00:00"/>
    <s v="Ажилчдын хөдөлмөр хамгааллын зуны хувцас"/>
    <x v="7"/>
    <s v="Чандмань бадрал ХХК"/>
    <s v="Дорноговь ЗД"/>
    <m/>
    <s v="2020.04.30"/>
    <s v="6-1/2909"/>
    <s v="Б.Түвшин"/>
    <s v="Өөрийн хөрөнгө"/>
    <n v="11360000"/>
  </r>
  <r>
    <n v="285"/>
    <x v="71"/>
    <s v="Ц.Батзул"/>
    <s v="Д.Отгонсүрэн"/>
    <s v="Мон шугам энерго ХХК"/>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r>
  <r>
    <n v="286"/>
    <x v="71"/>
    <s v="Ц.Батзул"/>
    <s v="Ч.Баярмаа"/>
    <s v="Оакс экспресс монголиа ХХК"/>
    <d v="2020-05-11T00:00:00"/>
    <s v="Цахилгаан шатны засварын ажил"/>
    <x v="3"/>
    <s v="ГССҮТ"/>
    <s v="ЭМС"/>
    <m/>
    <s v="2020.04.30"/>
    <d v="2899-06-01T00:00:00"/>
    <s v="Ч.Баярмаа"/>
    <s v="Улсын төсөв"/>
    <n v="200000000"/>
  </r>
  <r>
    <n v="287"/>
    <x v="72"/>
    <s v="Ц.Батзул"/>
    <s v="Ч.Баярмаа"/>
    <s v="Барга хайрхан ХХК"/>
    <d v="2020-05-12T00:00:00"/>
    <s v="Сумын төвийн камержуулах ажил"/>
    <x v="0"/>
    <s v="Сайхандулаан сумын ЗДТГ"/>
    <s v="Дорноговь ЗД"/>
    <m/>
    <s v="2020.05.12"/>
    <d v="3184-06-01T00:00:00"/>
    <s v="Ч.Баярмаа"/>
    <s v="Сан"/>
    <n v="33000000"/>
  </r>
  <r>
    <n v="288"/>
    <x v="72"/>
    <s v="Ц.Батзул"/>
    <s v="Б.Түвшин"/>
    <s v="Агар-Эрдэнэс ХХК"/>
    <d v="2020-05-12T00:00:00"/>
    <s v="Хөвсгөл аймгийн Улаан-Уул тооцооны төвийн барилга угсралтын ажил"/>
    <x v="0"/>
    <s v="Төрийн банк"/>
    <s v="СС"/>
    <m/>
    <s v="2020.05.12"/>
    <s v="6-1/3221"/>
    <s v="Б.Түвшин"/>
    <s v="Өөрийн хөрөнгө"/>
    <n v="171831604"/>
  </r>
  <r>
    <n v="289"/>
    <x v="72"/>
    <s v="Ц.Батзул"/>
    <s v="Б.Түвшин"/>
    <s v="Голден хоул ХХК"/>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r>
  <r>
    <n v="290"/>
    <x v="72"/>
    <s v="Ц.Батзул"/>
    <s v="Б.Түвшин"/>
    <s v="Цант-булаг ХХК"/>
    <d v="2020-05-12T00:00:00"/>
    <s v="Шинэ хөдөө булган төсөл"/>
    <x v="7"/>
    <s v="Булган аймгийн ЗДТГ"/>
    <s v="Булган ЗД"/>
    <m/>
    <s v="2020.04.30"/>
    <s v="6-1/2871"/>
    <s v="Б.Түвшин"/>
    <s v="Улсын төсөв"/>
    <n v="1429300000"/>
  </r>
  <r>
    <n v="291"/>
    <x v="73"/>
    <s v="Ц.Батзул"/>
    <s v="Г.Мөнхцэцэг"/>
    <s v="Бевертек технологи ХХК"/>
    <d v="2020-05-13T00:00:00"/>
    <s v="ПОС төхөөрөмж нийлүүлэх"/>
    <x v="2"/>
    <s v="Төрийн банк"/>
    <s v="СС"/>
    <m/>
    <s v="2020.05.04"/>
    <s v="6-1/2972"/>
    <s v="Г.Мөнхцэцэг"/>
    <s v="Өөрийн хөрөнгө"/>
    <n v="1875000000"/>
  </r>
  <r>
    <n v="292"/>
    <x v="73"/>
    <s v="Ц.Батзул"/>
    <s v="Б.Түвшин"/>
    <s v="Си ай ти ди ХХК"/>
    <d v="2020-05-13T00:00:00"/>
    <s v="Нэг бүрийн хамгаалах хэрэгсэл Багц-1"/>
    <x v="0"/>
    <s v="Эрдэнэт үйлдвэр ТӨҮГ"/>
    <s v="ТӨБЗГ"/>
    <m/>
    <s v="2020.05.12"/>
    <s v="6-1/3222"/>
    <s v="Б.Түвшин"/>
    <s v="Өөрийн хөрөнгө"/>
    <n v="1500300000"/>
  </r>
  <r>
    <n v="293"/>
    <x v="73"/>
    <s v="Ц.Батзул"/>
    <s v="Ч.Баярмаа"/>
    <s v="Танил санаа ХХК"/>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r>
  <r>
    <n v="294"/>
    <x v="73"/>
    <s v="Ц.Батзул"/>
    <s v="Д.Номингэрэл"/>
    <s v="Голден хоул ХХК"/>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r>
  <r>
    <n v="295"/>
    <x v="73"/>
    <s v="Ц.Батзул"/>
    <s v="Б.Түвшин"/>
    <s v="Воком констракшн ХХК"/>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r>
  <r>
    <n v="296"/>
    <x v="73"/>
    <s v="Ц.Батзул"/>
    <s v="Г.Мөнхцэцэг"/>
    <s v="Сод монгол групп ХХК"/>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r>
  <r>
    <n v="297"/>
    <x v="74"/>
    <s v="Ц.Батзул"/>
    <s v="Д.Номингэрэл"/>
    <s v="Заабар ХХК"/>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r>
  <r>
    <n v="298"/>
    <x v="74"/>
    <s v="Ц.Батзул"/>
    <s v="Г.Мөнхцэцэг"/>
    <s v="Бевертек технологи ХХК"/>
    <d v="2020-05-14T00:00:00"/>
    <s v="ПОС төхөөрөмж нийлүүлэх"/>
    <x v="2"/>
    <s v="Төрийн банк"/>
    <s v="СС"/>
    <m/>
    <s v="2020.05.04"/>
    <s v="6-1/2972"/>
    <s v="Г.Мөнхцэцэг"/>
    <s v="Өөрийн хөрөнгө"/>
    <n v="1875000000"/>
  </r>
  <r>
    <n v="299"/>
    <x v="74"/>
    <s v="Ц.Батзул"/>
    <s v="Д.Отгонсүрэн"/>
    <s v="Өндөрхаан-Өргөө ХХК"/>
    <d v="2020-05-14T00:00:00"/>
    <s v="Балдан Врайбун хийдийн тохижилт, гадна, дотор гэрэлтүүлэг "/>
    <x v="0"/>
    <s v="Хэнтий аймгийн ОНӨГ"/>
    <s v="Хэнтий ЗД"/>
    <s v="6-1/2960"/>
    <s v="2020.05.12"/>
    <s v="6-1/3164"/>
    <s v="Д.Отгонсүрэн"/>
    <s v="ОНХС"/>
    <n v="60000000"/>
  </r>
  <r>
    <n v="300"/>
    <x v="74"/>
    <s v="Ц.Батзул"/>
    <s v="Б.Түвшин"/>
    <s v="Чиглэл ХХК"/>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r>
  <r>
    <n v="301"/>
    <x v="74"/>
    <s v="Ц.Батзул"/>
    <s v="Г.Мөнхцэцэг"/>
    <s v="Ростов ХХК"/>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r>
  <r>
    <n v="302"/>
    <x v="74"/>
    <s v="Ц.Батзул"/>
    <s v="Д.Отгонсүрэн"/>
    <s v="Иммунофилакси ХХК"/>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r>
  <r>
    <n v="303"/>
    <x v="74"/>
    <s v="Ц.Батзул"/>
    <s v="Б.Түвшин"/>
    <s v="Ард даатгал ХХК"/>
    <d v="2020-05-14T00:00:00"/>
    <s v="Газрын үйл ажиллагааны эрсдлийн даатгалын үйлчилгээ үзүүлэх"/>
    <x v="2"/>
    <s v="МИАТ ТӨХК"/>
    <s v="ТӨБЗГ"/>
    <m/>
    <s v="2020.05.15"/>
    <s v="6-1/3356"/>
    <s v="Б.Түвшин"/>
    <s v="Өөрийн хөрөнгө"/>
    <n v="400000000"/>
  </r>
  <r>
    <n v="304"/>
    <x v="74"/>
    <s v="Ц.Батзул"/>
    <s v="Ч.Баярмаа"/>
    <s v="Хазаарбат ХХК"/>
    <d v="2020-05-14T00:00:00"/>
    <s v="Феррохайлшууд нийлүүлэх"/>
    <x v="1"/>
    <s v="Эрдэнэт үйлдвэр ТӨҮГ"/>
    <s v="ТӨБЗГ"/>
    <m/>
    <s v="2020.05.14"/>
    <d v="3275-06-01T00:00:00"/>
    <s v="Ч.Баярмаа"/>
    <s v="Өөрийн хөрөнгө"/>
    <n v="464400000"/>
  </r>
  <r>
    <n v="305"/>
    <x v="75"/>
    <s v="Ц.Батзул"/>
    <s v="Д.Номингэрэл"/>
    <s v="Абсолют чойс ХХК"/>
    <d v="2020-05-15T00:00:00"/>
    <s v="Зуны хувцас нийлүүлэх"/>
    <x v="0"/>
    <s v="Шивээ овоо ХК"/>
    <s v="ТӨБЗГ"/>
    <m/>
    <s v="2020.05.28"/>
    <d v="3699-06-01T00:00:00"/>
    <s v="Д.Номингэрэл"/>
    <s v="Өөрийн хөрөнгө"/>
    <n v="33561000"/>
  </r>
  <r>
    <n v="306"/>
    <x v="75"/>
    <s v="Ц.Батзул"/>
    <s v="Ч.Баярмаа"/>
    <s v="Кенжикү ХХК"/>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r>
  <r>
    <n v="307"/>
    <x v="75"/>
    <s v="Ц.Батзул"/>
    <s v="Б.Түвшин"/>
    <s v="Хан жаргалант стоунс ХХК"/>
    <d v="2020-05-15T00:00:00"/>
    <s v="Сургуулийн барилга, спорт заал 320 суудал /Завхан, Идэр сум/"/>
    <x v="0"/>
    <s v="Завхан аймгийн ОНӨГ"/>
    <s v="Завхан ЗД"/>
    <m/>
    <s v="2020.05.13"/>
    <s v="6-1/3235"/>
    <s v="Б.Түвшин"/>
    <s v="Улсын төсөв"/>
    <n v="3800000000"/>
  </r>
  <r>
    <n v="308"/>
    <x v="75"/>
    <s v="Ц.Батзул"/>
    <s v="Г.Мөнхцэцэг"/>
    <s v="Мөнхөд ашдын зам ХХК"/>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r>
  <r>
    <n v="309"/>
    <x v="75"/>
    <s v="Ц.Батзул"/>
    <s v="Д.Отгонсүрэн"/>
    <s v="Эрчимт нэмэр ХХК"/>
    <d v="2020-05-15T00:00:00"/>
    <s v="Усны шахуургын сэлбэг /warman/ нийлүүлэх"/>
    <x v="1"/>
    <s v="Монголросцветмет ТӨҮГ"/>
    <s v="ТӨБЗГ"/>
    <s v="6-1/3004"/>
    <s v="2020.05.12"/>
    <s v="6-1/3191"/>
    <s v="Д.Отгонсүрэн"/>
    <s v="Өөрийн хөрөнгө"/>
    <n v="159859920"/>
  </r>
  <r>
    <n v="310"/>
    <x v="75"/>
    <s v="Ц.Батзул"/>
    <s v="Д.Отгонсүрэн"/>
    <s v="Бест агро интернэйшнл ХХК"/>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r>
  <r>
    <n v="311"/>
    <x v="75"/>
    <s v="Ц.Батзул"/>
    <s v="Г.Мөнхцэцэг"/>
    <s v="Монкон констракшн ХХК"/>
    <d v="2020-05-15T00:00:00"/>
    <s v="Орон нутаг судлах музейн барилга /Хэнтий хэрлэн сум/"/>
    <x v="0"/>
    <s v="ТХААГ"/>
    <s v="ЕС"/>
    <m/>
    <s v="2020.05.08"/>
    <s v=" 6-1/3123"/>
    <s v="Г.Мөнхцэцэг"/>
    <s v="Улсын төсөв"/>
    <n v="3177700000"/>
  </r>
  <r>
    <n v="312"/>
    <x v="75"/>
    <s v="Ц.Батзул"/>
    <s v="Б.Түвшин"/>
    <s v="БСБ трейдинг ХХК"/>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r>
  <r>
    <n v="313"/>
    <x v="75"/>
    <s v="Ц.Батзул"/>
    <s v="Б.Түвшин"/>
    <s v="Саммит компьютер технологи ХХК"/>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r>
  <r>
    <n v="314"/>
    <x v="76"/>
    <s v="Ц.Батзул"/>
    <s v="Д.Отгонсүрэн"/>
    <s v="Ар тэрэгч ХХК"/>
    <d v="2020-05-18T00:00:00"/>
    <s v="Өнгөт металл"/>
    <x v="1"/>
    <s v="Эрдэнэт үйлдвэр ТӨҮГ"/>
    <s v="ТӨБЗГ"/>
    <s v="6-1/3024"/>
    <s v="2020.05.15"/>
    <s v="6-1/3340"/>
    <s v="Д.Отгонсүрэн"/>
    <s v="Өөрийн хөрөнгө"/>
    <n v="441406800"/>
  </r>
  <r>
    <n v="315"/>
    <x v="76"/>
    <s v="Ц.Батзул"/>
    <s v="Д.Номингэрэл"/>
    <s v="Өршөөлтийн ариун ХХК"/>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r>
  <r>
    <n v="316"/>
    <x v="76"/>
    <s v="Ц.Батзул"/>
    <s v="Г.Мөнхцэцэг"/>
    <s v="Монос трейд ХК"/>
    <d v="2020-05-18T00:00:00"/>
    <s v="Эм, эмнэлгийн хэрэгсэл нийлүүлэх"/>
    <x v="0"/>
    <s v="Цус сэлбэлт судлалын үндэсний төв "/>
    <s v="ЭМС"/>
    <m/>
    <s v="2020.05.15"/>
    <s v=" 6-1/3345"/>
    <s v="Г.Мөнхцэцэг"/>
    <s v="Улсын төсөв"/>
    <n v="5647044500"/>
  </r>
  <r>
    <n v="317"/>
    <x v="76"/>
    <s v="Ц.Батзул"/>
    <s v="Ч.Баярмаа"/>
    <s v="Баганадант ХХК"/>
    <d v="2020-05-18T00:00:00"/>
    <s v="Хайлш"/>
    <x v="0"/>
    <s v="Эрдэнэт үйлдвэр ТӨҮГ"/>
    <s v="ТӨБЗГ"/>
    <m/>
    <s v="2020.05.15"/>
    <d v="3322-06-01T00:00:00"/>
    <s v="Ч.Баярмаа"/>
    <s v="Өөрийн хөрөнгө"/>
    <n v="400410000"/>
  </r>
  <r>
    <n v="318"/>
    <x v="76"/>
    <s v="Ц.Батзул"/>
    <s v="Д.Номингэрэл"/>
    <s v="Хос түнэл ХХК"/>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r>
  <r>
    <n v="319"/>
    <x v="76"/>
    <s v="Ц.Батзул"/>
    <s v="Д.Отгонсүрэн"/>
    <s v="Нумт өргөө ХХК"/>
    <d v="2020-05-18T00:00:00"/>
    <s v="Тавилга нийлүүлэх "/>
    <x v="1"/>
    <s v="Эрдэнэс тавантолгой ХК"/>
    <s v="УУХҮС"/>
    <s v="6-1/3050"/>
    <s v="2020.05.18"/>
    <s v="6-1/3379"/>
    <s v="Д.Отгонсүрэн"/>
    <s v="Өөрийн хөрөнгө"/>
    <n v="29166000"/>
  </r>
  <r>
    <n v="320"/>
    <x v="76"/>
    <s v="Ц.Батзул"/>
    <s v="Г.Мөнхцэцэг"/>
    <s v="Адмон принт ХХК"/>
    <d v="2020-05-18T00:00:00"/>
    <s v="Маягт, үнэт цаас нийлүүлэх"/>
    <x v="6"/>
    <s v="Авто тээврийн үндэсний төв"/>
    <s v="ТӨБЗГ"/>
    <m/>
    <s v="2020.05.18"/>
    <s v=" 6-1/3392"/>
    <s v="Г.Мөнхцэцэг"/>
    <s v="Өөрийн хөрөнгө"/>
    <n v="130000000"/>
  </r>
  <r>
    <n v="321"/>
    <x v="76"/>
    <s v="Ц.Батзул"/>
    <s v="Б.Түвшин"/>
    <s v="Бүрд уул ХХК"/>
    <d v="2020-05-18T00:00:00"/>
    <s v="Ахуйн бараа, цаас, бүрээс"/>
    <x v="2"/>
    <s v="Эрдэнэт үйлдвэр ТӨҮГ"/>
    <s v="ТӨБЗГ"/>
    <m/>
    <s v="2020.05.06"/>
    <s v="6-1/3085"/>
    <s v="Б.Түвшин"/>
    <s v="Өөрийн хөрөнгө"/>
    <n v="172449000"/>
  </r>
  <r>
    <n v="322"/>
    <x v="76"/>
    <s v="Ц.Батзул"/>
    <s v="Б.Түвшин"/>
    <s v="Бүрд уул ХХК"/>
    <d v="2020-05-18T00:00:00"/>
    <s v="Угаалгын бодис"/>
    <x v="2"/>
    <s v="Эрдэнэт үйлдвэр ТӨҮГ"/>
    <s v="ТӨБЗГ"/>
    <m/>
    <s v="2020.05.06"/>
    <s v="6-1/3085"/>
    <s v="Б.Түвшин"/>
    <s v="Өөрийн хөрөнгө"/>
    <n v="324250641"/>
  </r>
  <r>
    <n v="323"/>
    <x v="76"/>
    <s v="Ц.Батзул"/>
    <s v="Д.Отгонсүрэн"/>
    <s v="Хар чонот"/>
    <d v="2020-05-18T00:00:00"/>
    <s v="Дамжуулагч утас АС"/>
    <x v="0"/>
    <s v="УЦТС ТӨХК"/>
    <s v="ЭХС"/>
    <s v="6-1/3071"/>
    <s v="2020.05.18"/>
    <s v="6-1/3378"/>
    <s v="Д.Отгонсүрэн"/>
    <s v="Өөрийн хөрөнгө"/>
    <n v="272399760"/>
  </r>
  <r>
    <n v="324"/>
    <x v="76"/>
    <s v="Ц.Батзул"/>
    <s v="Д.Номингэрэл"/>
    <s v="ЗЗБ ХХК"/>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r>
  <r>
    <n v="325"/>
    <x v="77"/>
    <s v="Ц.Батзул"/>
    <s v="Ч.Баярмаа"/>
    <s v="Голден лайт групп ХХК"/>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r>
  <r>
    <n v="326"/>
    <x v="77"/>
    <s v="Ц.Батзул"/>
    <s v="Ч.Баярмаа"/>
    <s v="Абсолют чойс ХХК"/>
    <d v="2020-05-19T00:00:00"/>
    <s v="Ажлын хувцас багц 1,2"/>
    <x v="7"/>
    <s v="ЭБЦТС ТӨХК"/>
    <s v="ЭХС"/>
    <m/>
    <s v="2020.05.08"/>
    <d v="3120-06-01T00:00:00"/>
    <s v="Ч.Баярмаа"/>
    <s v="Өөрийн хөрөнгө"/>
    <n v="85920000"/>
  </r>
  <r>
    <n v="327"/>
    <x v="77"/>
    <s v="Ц.Батзул"/>
    <s v="Д.Отгонсүрэн"/>
    <s v="Рашбай ХХК"/>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r>
  <r>
    <n v="328"/>
    <x v="77"/>
    <s v="Ц.Батзул"/>
    <s v="Б.Түвшин"/>
    <s v="Баядах өргөө ХХК"/>
    <d v="2020-05-19T00:00:00"/>
    <s v="Хагалгааны 4-р давхарын засварын ажил"/>
    <x v="0"/>
    <s v="Улсын нэгдүгээр төв эмнэлэг"/>
    <s v="ЭМС"/>
    <m/>
    <s v="2020.05.14"/>
    <s v="6-1/3259"/>
    <s v="Б.Түвшин"/>
    <s v="Улсын төсөв"/>
    <s v="1,200,000,000 "/>
  </r>
  <r>
    <n v="329"/>
    <x v="77"/>
    <s v="Ц.Батзул"/>
    <s v="Ч.Баярмаа"/>
    <s v="Бодь электроникс ХХК"/>
    <d v="2020-05-19T00:00:00"/>
    <s v="Хяналтын камерийн бичлэг хадгалах төхөөрөмж"/>
    <x v="0"/>
    <s v="Төрийн банк"/>
    <s v="СС"/>
    <m/>
    <s v="2020.05.19"/>
    <d v="3432-06-01T00:00:00"/>
    <s v="Ч.Баярмаа"/>
    <s v="Өөрийн хөрөнгө"/>
    <n v="1885494700"/>
  </r>
  <r>
    <n v="330"/>
    <x v="77"/>
    <s v="Ц.Батзул"/>
    <s v="Ч.Баярмаа"/>
    <s v="Бодь электроникс ХХК"/>
    <d v="2020-05-19T00:00:00"/>
    <s v="Хяналтын камерийн бичлэг хадгалах төхөөрөмжийн лиценз"/>
    <x v="0"/>
    <s v="Төрийн банк"/>
    <s v="СС"/>
    <m/>
    <s v="2020.05.19"/>
    <d v="3431-06-01T00:00:00"/>
    <s v="Ч.Баярмаа"/>
    <s v="Өөрийн хөрөнгө"/>
    <n v="171804000"/>
  </r>
  <r>
    <n v="331"/>
    <x v="77"/>
    <s v="Ц.Батзул"/>
    <s v="Г.Мөнхцэцэг"/>
    <s v="Зэт ди эн смарт энержи ХХК"/>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r>
  <r>
    <n v="332"/>
    <x v="77"/>
    <s v="Ц.Батзул"/>
    <s v="Б.Түвшин"/>
    <s v="Амар даатгал ХХК"/>
    <d v="2020-05-19T00:00:00"/>
    <s v="Газрын үйл ажиллагааны эрсдлийн даатгалын үйлчилгээ үзүүлэх"/>
    <x v="7"/>
    <s v="МИАТ ТӨХК"/>
    <s v="ТӨБЗГ"/>
    <m/>
    <s v="2020.05.14"/>
    <n v="496153"/>
    <s v="Б.Түвшин"/>
    <s v="Өөрийн хөрөнгө"/>
    <n v="400000000"/>
  </r>
  <r>
    <n v="333"/>
    <x v="77"/>
    <s v="Ц.Батзул"/>
    <s v="Д.Гантулга"/>
    <s v="Киа моторс монголиа ХХК"/>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r>
  <r>
    <n v="334"/>
    <x v="78"/>
    <s v="Ц.Батзул"/>
    <s v="Г.Мөнхцэцэг"/>
    <s v="Өнөрговь ХХК"/>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r>
  <r>
    <n v="335"/>
    <x v="78"/>
    <s v="Ц.Батзул"/>
    <s v="Д.Гантулга"/>
    <s v="Элсэн морьт ХХК"/>
    <d v="2020-05-20T00:00:00"/>
    <s v="Сургуулинй барилга,320 суудал /Говь-алтай, Хөхморьт сум/"/>
    <x v="7"/>
    <s v="ТХААГ"/>
    <s v="ЕС"/>
    <m/>
    <d v="2020-05-08T00:00:00"/>
    <d v="3124-06-01T00:00:00"/>
    <s v="Д.Гантулга"/>
    <s v="Улсын төсөв"/>
    <n v="3200000000"/>
  </r>
  <r>
    <n v="336"/>
    <x v="78"/>
    <s v="Ц.Батзул"/>
    <s v="Б.Түвшин"/>
    <s v="Монсо баян хүч ХХК"/>
    <d v="2020-05-20T00:00:00"/>
    <s v="Хор саармагжуулах бодис, хүнсний бүтээгдэхүүн /Эрдэнэт/"/>
    <x v="0"/>
    <s v="Эрдэнэт үйлдвэр ТӨҮГ"/>
    <s v="ТӨБЗГ"/>
    <m/>
    <s v="2020.05.19"/>
    <s v="6-1/3405"/>
    <s v="Б.Түвшин"/>
    <s v="Өөрийн хөрөнгө"/>
    <n v="1694000000"/>
  </r>
  <r>
    <n v="337"/>
    <x v="78"/>
    <s v="Ц.Батзул"/>
    <s v="Г.Мөнхцэцэг"/>
    <s v="Ихэр мөнх ХХК"/>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r>
  <r>
    <n v="338"/>
    <x v="78"/>
    <s v="Ц.Батзул"/>
    <s v="Д.Гантулга"/>
    <s v="Мог пластик ХХК"/>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r>
  <r>
    <n v="339"/>
    <x v="78"/>
    <s v="Ц.Батзул"/>
    <s v="Б.Түвшин"/>
    <s v="ДМТМ трейд ХХК"/>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r>
  <r>
    <n v="340"/>
    <x v="78"/>
    <s v="Ц.Батзул"/>
    <s v="Б.Түвшин"/>
    <s v="Нанoпланет ХХК"/>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r>
  <r>
    <n v="341"/>
    <x v="78"/>
    <s v="Ц.Батзул"/>
    <s v="Б.Түвшин"/>
    <s v="Монос хүнс ХХК"/>
    <d v="2020-05-20T00:00:00"/>
    <s v="Хор саармагжуулах бодис, хүнсний бүтээгдэхүүн /Эрдэнэт/"/>
    <x v="0"/>
    <s v="Эрдэнэт үйлдвэр ТӨҮГ"/>
    <s v="ТӨБЗГ"/>
    <m/>
    <s v="2020.05.19"/>
    <s v="6-1/3420"/>
    <s v="Б.Түвшин"/>
    <s v="Өөрийн хөрөнгө"/>
    <n v="1694000000"/>
  </r>
  <r>
    <n v="342"/>
    <x v="78"/>
    <s v="Ц.Батзул"/>
    <s v="Д.Номингэрэл"/>
    <s v="Экспресс оношилгооны төв ХХК"/>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r>
  <r>
    <n v="343"/>
    <x v="78"/>
    <s v="Ц.Батзул"/>
    <s v="Б.Түвшин"/>
    <s v="БСБ трейдинг ХХК"/>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r>
  <r>
    <n v="344"/>
    <x v="79"/>
    <s v="Ц.Батзул"/>
    <s v="Д.Номингэрэл"/>
    <s v="Грийн химистри ХХК"/>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r>
  <r>
    <n v="345"/>
    <x v="79"/>
    <s v="Ц.Батзул"/>
    <s v="Г.Мөнхцэцэг"/>
    <s v="Солонго солюшинс ХХК"/>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r>
  <r>
    <n v="346"/>
    <x v="79"/>
    <s v="Ц.Батзул"/>
    <s v="Д.Отгонсүрэн"/>
    <s v="Гранд макс ХХК"/>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r>
  <r>
    <n v="347"/>
    <x v="79"/>
    <s v="Ц.Батзул"/>
    <s v="Б.Түвшин"/>
    <s v="Нахиа импекс ХХК"/>
    <d v="2020-05-22T00:00:00"/>
    <s v="Эм, эмнэлгийн хэрэгсэл, ороох боох материал нийлүллэх"/>
    <x v="0"/>
    <s v="Дорнод аймгийн ЭМГ"/>
    <s v="ЭМС"/>
    <m/>
    <s v="2020.05.20"/>
    <s v="6-1/3468"/>
    <s v="Б.Түвшин"/>
    <s v="Улсын төсөв"/>
    <n v="1307343395"/>
  </r>
  <r>
    <n v="348"/>
    <x v="79"/>
    <s v="Ц.Батзул"/>
    <s v="Б.Түвшин"/>
    <s v="Хустайн шил ХХК"/>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r>
  <r>
    <n v="349"/>
    <x v="79"/>
    <s v="Ц.Батзул"/>
    <s v="Б.Түвшин"/>
    <s v="Голден хоул ХХК"/>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r>
  <r>
    <n v="350"/>
    <x v="79"/>
    <s v="Ц.Батзул"/>
    <s v="Г.Мөнхцэцэг"/>
    <s v="Аркосис ХХК"/>
    <d v="2020-05-22T00:00:00"/>
    <s v="Суурин компьютер нийлүүлэх"/>
    <x v="2"/>
    <s v="Эрдэнэс тавантолгой ХК"/>
    <s v="УУХҮС"/>
    <s v=" 6-1/3193"/>
    <s v=" 2020.05.21"/>
    <s v=" 6-1/3494"/>
    <s v="Г.Мөнхцэцэг"/>
    <s v="Өөрийн хөрөнгө "/>
    <n v="817450710"/>
  </r>
  <r>
    <n v="351"/>
    <x v="79"/>
    <s v="Ц.Батзул"/>
    <s v="Ч.Баярмаа"/>
    <s v="Халиун проперти ХХК"/>
    <d v="2020-05-22T00:00:00"/>
    <s v="Нүхтэрсэн бөмбөлөг нийлүүлэх"/>
    <x v="0"/>
    <s v="Дулааны IV цахилгаан станц ТӨХК"/>
    <s v="ЭХС"/>
    <m/>
    <s v="2020.05.21"/>
    <d v="3485-06-01T00:00:00"/>
    <s v="Ч.Баярмаа"/>
    <m/>
    <m/>
  </r>
  <r>
    <n v="352"/>
    <x v="79"/>
    <s v="Ц.Батзул"/>
    <s v="Д.Отгонсүрэн"/>
    <s v="Протек ХХК"/>
    <d v="2020-05-22T00:00:00"/>
    <s v="Сумын соёлын төвд тоног төхөөрөмж худалдан авах"/>
    <x v="0"/>
    <s v="Дорнод аймгийн ОНӨГ"/>
    <s v="Дорнод ЗД"/>
    <s v="6-1/3166"/>
    <s v="2020.05.22"/>
    <d v="3541-06-01T00:00:00"/>
    <s v="Д.Отгонсүрэн"/>
    <s v="ОНХС"/>
    <n v="15000000"/>
  </r>
  <r>
    <n v="353"/>
    <x v="79"/>
    <s v="Ц.Батзул"/>
    <s v="Ч.Баярмаа"/>
    <s v="Саус гоби брэндс ХХК"/>
    <d v="2020-05-22T00:00:00"/>
    <s v="Гэр хорооллийн айл өрхийн цахилгаан өргөтгөл /Улаанбаатар, Баянзүрх дүүрэг, 11 дүгээр хороо/"/>
    <x v="0"/>
    <s v="ТХААГ"/>
    <s v="ЕС"/>
    <m/>
    <s v="2020.05.21"/>
    <d v="3484-06-01T00:00:00"/>
    <s v="Ч.Баярмаа"/>
    <m/>
    <m/>
  </r>
  <r>
    <n v="354"/>
    <x v="79"/>
    <s v="Ц.Батзул"/>
    <s v="Д.Отгонсүрэн"/>
    <s v="Алхими ХХК"/>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r>
  <r>
    <n v="355"/>
    <x v="79"/>
    <s v="Ц.Батзул"/>
    <s v="Б.Түвшин"/>
    <s v="SHANXI HUI FENG SPECIAL MOTOR VEHICLE Co., LTD"/>
    <d v="2020-05-22T00:00:00"/>
    <s v="Ил уурхайн эмульсийн тэсрэх бодисын үйлдвэр барих"/>
    <x v="2"/>
    <s v="Эрдэнэт үйлдвэр ТӨҮГ"/>
    <s v="ТӨБЗГ"/>
    <m/>
    <s v="2020.05.28"/>
    <s v="6-1/3676"/>
    <s v="Б.Түвшин"/>
    <m/>
    <m/>
  </r>
  <r>
    <n v="356"/>
    <x v="80"/>
    <s v="З.Энхболд"/>
    <s v="Д.Номингэрэл"/>
    <s v="Голден хоул ХХК"/>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r>
  <r>
    <n v="357"/>
    <x v="80"/>
    <s v="З.Энхболд"/>
    <s v="Д.Номингэрэл"/>
    <s v="Ивээлт гүн ХХК"/>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r>
  <r>
    <n v="358"/>
    <x v="80"/>
    <s v="З.Энхболд"/>
    <s v="Г.Мөнхцэцэг"/>
    <s v="Хазаарбат ХХК"/>
    <d v="2020-05-25T00:00:00"/>
    <s v="Долото шарошечное"/>
    <x v="2"/>
    <s v="Эрдэнэт үйлдвэр ТӨҮГ"/>
    <s v="ТӨБЗГ"/>
    <s v=" -"/>
    <s v="2020.05.12"/>
    <d v="3214-06-01T00:00:00"/>
    <s v="Г.Мөнхцэцэг"/>
    <s v="Өөрийн хөрөнгө "/>
    <n v="1502820000"/>
  </r>
  <r>
    <n v="359"/>
    <x v="80"/>
    <s v="З.Энхболд"/>
    <s v="Г.Мөнхцэцэг"/>
    <s v="Ай ти зон ХХК"/>
    <d v="2020-05-25T00:00:00"/>
    <s v="Сүлжээний тоног төхөөрөмж, лиценк худалдан авах"/>
    <x v="0"/>
    <s v="Диспетчерийн үндэсний төв ХХК"/>
    <s v="ЭХС"/>
    <m/>
    <s v="2020.05.25"/>
    <s v=" 6-1/3586"/>
    <s v="Г.Мөнхцэцэг"/>
    <s v="Өөрийн хөрөнгө "/>
    <n v="88750000"/>
  </r>
  <r>
    <n v="360"/>
    <x v="80"/>
    <s v="З.Энхболд"/>
    <s v="Г.Мөнхцэцэг"/>
    <s v="Монкон констракшн ХХК"/>
    <d v="2020-05-25T00:00:00"/>
    <s v="Өндөрхаан нисэх онгоцны буудлыг шинэчлэн барих төсөл"/>
    <x v="0"/>
    <s v="ЗТХЯ"/>
    <s v="ЗТХС"/>
    <s v=" 6-1/3213"/>
    <s v="2020.05.25"/>
    <s v=" 6-1/3587"/>
    <s v="Г.Мөнхцэцэг"/>
    <s v="Тусламж "/>
    <n v="4071415608"/>
  </r>
  <r>
    <n v="361"/>
    <x v="80"/>
    <s v="З.Энхболд"/>
    <s v="Д.Отгонсүрэн"/>
    <s v="Эарт бридж ХХК"/>
    <d v="2020-05-25T00:00:00"/>
    <s v="8 тендер шалгаруулалт"/>
    <x v="7"/>
    <s v="Эрдэнэт үйлдвэр ТӨҮГ"/>
    <s v="ТӨБЗГ"/>
    <s v="0"/>
    <s v="2020.05.12"/>
    <s v="6-1/3215"/>
    <s v="Д.Отгонсүрэн"/>
    <s v="Өөрийн хөрөнгө"/>
    <s v="0"/>
  </r>
  <r>
    <n v="362"/>
    <x v="81"/>
    <s v="З.Энхболд"/>
    <s v="Ч.Баярмаа"/>
    <s v="Нэкст стандарт ХХК"/>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r>
  <r>
    <n v="363"/>
    <x v="81"/>
    <s v="З.Энхболд"/>
    <s v="Г.Мөнхцэцэг"/>
    <s v="Их мянган инженерчлэл ХХК"/>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r>
  <r>
    <n v="364"/>
    <x v="81"/>
    <s v="З.Энхболд"/>
    <s v="Ч.Баярмаа"/>
    <s v="Камминс монголиа инвестмент ХХК"/>
    <d v="2020-05-26T00:00:00"/>
    <s v="Хүнд даацын автосамосвалын сэлбэг нийлүүлэх Багц 2, 3"/>
    <x v="0"/>
    <s v="Эрдэнэт үйлдвэр ТӨҮГ"/>
    <s v="ТӨБЗГ"/>
    <m/>
    <s v="2020.05.26"/>
    <d v="3598-06-01T00:00:00"/>
    <s v="Ч.Баярмаа"/>
    <m/>
    <m/>
  </r>
  <r>
    <n v="365"/>
    <x v="81"/>
    <s v="З.Энхболд"/>
    <s v="Ч.Баярмаа"/>
    <s v="Юнайтед белаз машинэри ХХК"/>
    <d v="2020-05-26T00:00:00"/>
    <s v="Хүнд даацын автосамосвалын сэлбэг нийлүүлэхг "/>
    <x v="0"/>
    <s v="Эрдэнэт үйлдвэр ТӨҮГ"/>
    <s v="ТӨБЗГ"/>
    <m/>
    <s v="2020.05.26"/>
    <d v="3611-06-01T00:00:00"/>
    <s v="Ч.Баярмаа"/>
    <m/>
    <m/>
  </r>
  <r>
    <n v="366"/>
    <x v="81"/>
    <s v="З.Энхболд"/>
    <s v="Ч.Баярмаа"/>
    <s v="Трансвест монголия ХХК"/>
    <d v="2020-05-26T00:00:00"/>
    <s v="Тусгай зориулалтын техник нийлүүлэх"/>
    <x v="0"/>
    <s v="Эрдэнэт үйлдвэр ТӨҮГ"/>
    <s v="ТӨБЗГ"/>
    <m/>
    <s v="2020.05.26"/>
    <d v="3616-06-01T00:00:00"/>
    <s v="Ч.Баярмаа"/>
    <m/>
    <m/>
  </r>
  <r>
    <n v="367"/>
    <x v="81"/>
    <s v="З.Энхболд"/>
    <s v="Д.Отгонсүрэн"/>
    <s v="Ай ти эс өү ХХК"/>
    <d v="2020-05-26T00:00:00"/>
    <s v="Сэлэнгийн долгио чуулгад лед дэлгэц худалдан авах"/>
    <x v="0"/>
    <s v="Сэлэнгэ аймгийн ОНӨГ"/>
    <s v="Сэлэнгэ ЗД"/>
    <s v="6-1/3310"/>
    <s v="2020.05.26"/>
    <d v="3618-06-01T00:00:00"/>
    <s v="Д.Отгонсүрэн"/>
    <s v="ОНХС"/>
    <n v="50000000"/>
  </r>
  <r>
    <n v="368"/>
    <x v="82"/>
    <s v="З.Энхболд"/>
    <s v="Б.Түвшин"/>
    <s v="Тэргэл тех ХХК"/>
    <d v="2020-05-27T00:00:00"/>
    <s v="Эмээлт, Налайх, хоолтын төлбөр авах цэгийг цахимжуулах"/>
    <x v="0"/>
    <s v="ЗТХЯ"/>
    <s v="ЗТХС"/>
    <m/>
    <s v="2020.05.25"/>
    <s v="6-1/3554"/>
    <s v="Б.Түвшин"/>
    <s v="Улсын төсөв"/>
    <n v="343000000"/>
  </r>
  <r>
    <n v="369"/>
    <x v="82"/>
    <s v="З.Энхболд"/>
    <s v="Ч.Баярмаа"/>
    <s v="Абсолют чойс ХХК"/>
    <d v="2020-05-27T00:00:00"/>
    <s v="Ажлын хувцас багц 1,2"/>
    <x v="2"/>
    <s v="ЭБЦТС ТӨХК"/>
    <s v="ЭХС"/>
    <m/>
    <s v="2020.05.15"/>
    <d v="3339-06-01T00:00:00"/>
    <s v="Ч.Баярмаа"/>
    <m/>
    <m/>
  </r>
  <r>
    <n v="370"/>
    <x v="82"/>
    <s v="З.Энхболд"/>
    <s v="Б.Түвшин"/>
    <s v="Эгшиглэн магнай ХХК"/>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r>
  <r>
    <n v="371"/>
    <x v="82"/>
    <s v="З.Энхболд"/>
    <s v="Д.Номингэрэл"/>
    <s v="Интерактив ХХК"/>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r>
  <r>
    <n v="372"/>
    <x v="83"/>
    <s v="З.Энхболд"/>
    <s v="Д.Номингэрэл"/>
    <s v="Онч сөрвэй ХХК"/>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r>
  <r>
    <n v="373"/>
    <x v="83"/>
    <s v="З.Энхболд"/>
    <s v="Д.Номингэрэл"/>
    <s v="Дэвжих уран өргөө ХХК"/>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r>
  <r>
    <n v="374"/>
    <x v="83"/>
    <s v="З.Энхболд"/>
    <s v="Б.Түвшин"/>
    <s v="Нуган ХХК"/>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r>
  <r>
    <n v="375"/>
    <x v="83"/>
    <s v="З.Энхболд"/>
    <s v="Д.Отгонсүрэн"/>
    <s v="Электрон техник ХХК"/>
    <d v="2020-05-28T00:00:00"/>
    <s v="Сэлэнгийн долгио чуулгад лед дэлгэц худалдан авах"/>
    <x v="0"/>
    <s v="Сэлэнгэ аймгийн ОНӨГ"/>
    <s v="Сэлэнгэ ЗД"/>
    <s v="6-1/3310"/>
    <s v="2020.05.26"/>
    <d v="3618-06-01T00:00:00"/>
    <s v="Д.Отгонсүрэн"/>
    <s v="ОНХС"/>
    <n v="50000000"/>
  </r>
  <r>
    <n v="376"/>
    <x v="83"/>
    <s v="З.Энхболд"/>
    <s v="Г.Мөнхцэцэг"/>
    <s v="Практикал даатгал ХХК"/>
    <d v="2020-05-28T00:00:00"/>
    <s v="Тээврийн хэрэгсэлийн даатгалын үйлчилгээ үзүүлэх"/>
    <x v="2"/>
    <s v="Таван толгой төмөр зам ХХК"/>
    <s v="ТӨБЗГ"/>
    <m/>
    <s v="2020.05.19"/>
    <d v="3404-06-01T00:00:00"/>
    <s v="Г.Мөнхцэцэг"/>
    <m/>
    <m/>
  </r>
  <r>
    <n v="377"/>
    <x v="84"/>
    <s v="З.Энхболд"/>
    <s v="Г.Мөнхцэцэг"/>
    <s v="Цагаан зуун ХХК"/>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r>
  <r>
    <n v="378"/>
    <x v="84"/>
    <s v="З.Энхболд"/>
    <s v="Б.Түвшин"/>
    <s v="Амар даатгал ХХК"/>
    <d v="2020-05-29T00:00:00"/>
    <s v="Газрын үйл ажиллагааны эрсдлийн даатгалын үйлчилгээ үзүүлэх"/>
    <x v="2"/>
    <s v="МИАТ ТӨХК"/>
    <s v="ТӨБЗГ"/>
    <m/>
    <s v="2020.05.19"/>
    <s v="6-1/3408"/>
    <s v="Б.Түвшин"/>
    <m/>
    <m/>
  </r>
  <r>
    <n v="379"/>
    <x v="84"/>
    <s v="З.Энхболд"/>
    <s v="Ч.Баярмаа"/>
    <s v="Аркосис ХХК"/>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r>
  <r>
    <n v="380"/>
    <x v="84"/>
    <s v="З.Энхболд"/>
    <s v="Б.Түвшин"/>
    <s v="Асгат кент ХХК"/>
    <d v="2020-05-29T00:00:00"/>
    <s v="Булган сумын овоотын давааны зам засвар"/>
    <x v="7"/>
    <s v="Баян-Өлгий аймгийн ОНӨГ"/>
    <s v="Баян-Өлгий ЗД"/>
    <m/>
    <s v="2020.06.08"/>
    <s v="6-1/3895"/>
    <s v="Б.Түвшин"/>
    <m/>
    <m/>
  </r>
  <r>
    <n v="381"/>
    <x v="84"/>
    <s v="З.Энхболд"/>
    <s v="Д.Отгонсүрэн"/>
    <s v="Удам буурал ХХК"/>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r>
  <r>
    <n v="382"/>
    <x v="84"/>
    <s v="З.Энхболд"/>
    <s v="Г.Мөнхцэцэг"/>
    <s v="Универсум ХХК"/>
    <d v="2020-05-29T00:00:00"/>
    <s v="Насос нийлүүлэх"/>
    <x v="0"/>
    <s v="Орон сууц нийтийн аж ахуйн удирдах газар ОНӨААТҮГ"/>
    <s v="Нийслэл ЗД"/>
    <s v=" 6-1/3417"/>
    <s v="2020.05.28"/>
    <s v=" 6-1/3712"/>
    <s v="Г.Мөнхцэцэг"/>
    <s v="Өөрийн хөрөнгө "/>
    <n v="348782014"/>
  </r>
  <r>
    <n v="383"/>
    <x v="84"/>
    <s v="З.Энхболд"/>
    <s v="Ч.Баярмаа"/>
    <s v="Сокол ХХК"/>
    <d v="2020-05-29T00:00:00"/>
    <s v="Автокран нийлүүлэгчийг сонгох"/>
    <x v="7"/>
    <s v="Эрдэнэт үйлдвэр ТӨҮГ"/>
    <s v="ТӨБЗГ"/>
    <m/>
    <s v="2020.05.19"/>
    <d v="3401-06-01T00:00:00"/>
    <s v="Ч.Баярмаа"/>
    <m/>
    <m/>
  </r>
  <r>
    <n v="384"/>
    <x v="84"/>
    <s v="З.Энхболд"/>
    <s v="Д.Номингэрэл"/>
    <s v="Сод монгол групп ХХК"/>
    <d v="2020-05-29T00:00:00"/>
    <s v="Өвлийн дизель түлш"/>
    <x v="0"/>
    <s v="Эрдэнэт үйлдвэр ТӨҮГ"/>
    <s v="ТӨБЗГ"/>
    <d v="3397-06-01T00:00:00"/>
    <s v="2020.05.28"/>
    <d v="3700-06-01T00:00:00"/>
    <s v="Д.Номингэрэл"/>
    <s v="Өөрийн хөрөнгө"/>
    <n v="7613726400"/>
  </r>
  <r>
    <n v="385"/>
    <x v="84"/>
    <s v="З.Энхболд"/>
    <s v="Д.Номингэрэл"/>
    <s v="Энтагт ХХК"/>
    <d v="2020-05-29T00:00:00"/>
    <s v="Төмөр замын материал нийлүүлэхд"/>
    <x v="0"/>
    <s v="Эрдэнэт үйлдвэр ТӨҮГ"/>
    <s v="ТӨБЗГ"/>
    <d v="3398-06-01T00:00:00"/>
    <s v="2020.05.29"/>
    <d v="3736-06-01T00:00:00"/>
    <s v="Д.Номингэрэл"/>
    <s v="Өөрийн хөрөнгө"/>
    <n v="650000000"/>
  </r>
  <r>
    <n v="386"/>
    <x v="84"/>
    <s v="З.Энхболд"/>
    <s v="Г.Мөнхцэцэг"/>
    <s v="Эс ай си эй ХХК"/>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r>
  <r>
    <n v="387"/>
    <x v="84"/>
    <s v="З.Энхболд"/>
    <s v="Б.Түвшин"/>
    <s v="Цэцэг трейд ХХК"/>
    <d v="2020-05-29T00:00:00"/>
    <s v="Төмөр замын хориг хашаа материал худалдах авах"/>
    <x v="7"/>
    <s v="УБТЗ ХНН"/>
    <s v="ТӨБЗГ"/>
    <m/>
    <s v="2020.05.18"/>
    <n v="543269"/>
    <s v="Б.Түвшин"/>
    <m/>
    <m/>
  </r>
  <r>
    <n v="388"/>
    <x v="84"/>
    <s v="З.Энхболд"/>
    <s v="Ч.Баярмаа"/>
    <s v="УБ-электро мотаж ХХК"/>
    <d v="2020-05-29T00:00:00"/>
    <s v="Замын-үүд боомтын шугам сүлжээ /Дорноговь, Замын-үүд/"/>
    <x v="0"/>
    <s v="Хөгжлийн хөтөч-дэд бүтэц"/>
    <s v="СС"/>
    <m/>
    <s v="2020.05.28"/>
    <d v="3705-06-01T00:00:00"/>
    <s v="Ч.Баярмаа"/>
    <m/>
    <m/>
  </r>
  <r>
    <n v="389"/>
    <x v="84"/>
    <s v="З.Энхболд"/>
    <s v="Д.Отгонсүрэн"/>
    <s v="Юу зэт эрдэнэ ХХК"/>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r>
  <r>
    <n v="390"/>
    <x v="84"/>
    <s v="З.Энхболд"/>
    <s v="Д.Номингэрэл"/>
    <s v="Голден хилл ХХК"/>
    <d v="2020-05-29T00:00:00"/>
    <s v="Сумдад бэлчээрийн худаг 13 суманд гаргах "/>
    <x v="0"/>
    <s v="Төв аймгийн ОНӨГ"/>
    <s v="Төв ЗД"/>
    <d v="3413-06-01T00:00:00"/>
    <s v="2020.05.28"/>
    <d v="3675-06-01T00:00:00"/>
    <s v="Д.Номингэрэл"/>
    <s v="ОНХС"/>
    <n v="156000000"/>
  </r>
  <r>
    <n v="391"/>
    <x v="84"/>
    <s v="З.Энхболд"/>
    <s v="Д.Номингэрэл"/>
    <s v="Голден хилл ХХК"/>
    <d v="2020-05-29T00:00:00"/>
    <s v="26 суманд бэлчээрийн худаг шинээр гаргах"/>
    <x v="0"/>
    <s v="Төв аймгийн ОНӨГ"/>
    <s v="Төв ЗД"/>
    <d v="3399-06-01T00:00:00"/>
    <s v="2020.05.28"/>
    <d v="3684-06-01T00:00:00"/>
    <s v="Д.Номингэрэл"/>
    <s v="ОНХС"/>
    <n v="108000000"/>
  </r>
  <r>
    <n v="392"/>
    <x v="85"/>
    <s v="З.Энхболд"/>
    <s v="Д.Отгонсүрэн"/>
    <s v="Финайдиа ХХК"/>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r>
  <r>
    <n v="393"/>
    <x v="85"/>
    <s v="З.Энхболд"/>
    <s v="Д.Отгонсүрэн"/>
    <s v="Ти эм ти моторс ХХК"/>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r>
  <r>
    <n v="394"/>
    <x v="85"/>
    <s v="З.Энхболд"/>
    <s v="Б.Түвшин"/>
    <s v="МЭЗ ХХК"/>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r>
  <r>
    <n v="395"/>
    <x v="85"/>
    <s v="З.Энхболд"/>
    <s v="Б.Түвшин"/>
    <s v="МЭЗ ХХК"/>
    <d v="2020-06-01T00:00:00"/>
    <s v="Тоосон системийн сэлбэг материал"/>
    <x v="0"/>
    <s v="Дулааны IV цахилгаан станц ТӨХК"/>
    <s v="ЭХС"/>
    <m/>
    <s v="2020.06.02"/>
    <s v="6-1/3778"/>
    <s v="Б.Түвшин"/>
    <s v="Өөрийн хөрөнгө"/>
    <n v="97212688"/>
  </r>
  <r>
    <n v="396"/>
    <x v="85"/>
    <s v="З.Энхболд"/>
    <s v="Б.Түвшин"/>
    <s v="Мэргэдийн өлгий ХХК"/>
    <d v="2020-06-01T00:00:00"/>
    <s v="Нормын хувцас, зөөлөн эдлэл бэлтгэн нийлүүлэх"/>
    <x v="1"/>
    <s v="Баянхонгор аймгийн нэгдсэн эмнэлэг"/>
    <s v="ЭМС"/>
    <m/>
    <s v="2020.06.02"/>
    <s v="6-1/3776"/>
    <s v="Б.Түвшин"/>
    <s v="Улсын төсөв"/>
    <s v="28,820,000 "/>
  </r>
  <r>
    <n v="397"/>
    <x v="85"/>
    <s v="З.Энхболд"/>
    <s v="Ч.Баярмаа"/>
    <s v="Эко жүүс ХХК"/>
    <d v="2020-06-01T00:00:00"/>
    <s v="Хор саармагжуулах бүтээгдэхүүн нийлүүлэх /Шивээ овоо/"/>
    <x v="2"/>
    <s v="Шивээ овоо ХК"/>
    <s v="ТӨБЗГ"/>
    <m/>
    <s v="2020.05.20"/>
    <d v="3440-06-01T00:00:00"/>
    <s v="Ч.Баярмаа"/>
    <m/>
    <m/>
  </r>
  <r>
    <n v="398"/>
    <x v="85"/>
    <s v="З.Энхболд"/>
    <s v="Б.Түвшин"/>
    <s v="Кенжикү ХХК"/>
    <d v="2020-06-01T00:00:00"/>
    <s v="12 дугаар хооронд цэцэрлэг барих"/>
    <x v="0"/>
    <s v="Сүхбаатар дүүргийн ЗДТГ"/>
    <s v="Нийслэл ЗД"/>
    <m/>
    <s v="2020.05.28"/>
    <s v="6-1/3719"/>
    <s v="Б.Түвшин"/>
    <s v="Орон нутгийн төсөв"/>
    <n v="1900000000"/>
  </r>
  <r>
    <n v="399"/>
    <x v="85"/>
    <s v="З.Энхболд"/>
    <s v="Д.Отгонсүрэн"/>
    <s v="Воком технологи ХХК"/>
    <d v="2020-06-02T00:00:00"/>
    <s v="Машины хяналтын камер, тоног төхөөрөмж"/>
    <x v="0"/>
    <s v="Төрийн банк"/>
    <s v="СС"/>
    <s v="6-1/3427"/>
    <s v="2020.06.02"/>
    <d v="3780-06-01T00:00:00"/>
    <s v="Д.Отгонсүрэн"/>
    <s v="Өөрийн хөрөнгө"/>
    <n v="106000000"/>
  </r>
  <r>
    <n v="400"/>
    <x v="85"/>
    <s v="З.Энхболд"/>
    <s v="Г.Мөнхцэцэг"/>
    <s v="Мед импекс интернэшнл ХХК"/>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r>
  <r>
    <n v="401"/>
    <x v="85"/>
    <s v="З.Энхболд"/>
    <s v="Б.Түвшин"/>
    <s v="Од бдн ХХК"/>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r>
  <r>
    <n v="402"/>
    <x v="85"/>
    <s v="З.Энхболд"/>
    <s v="Д.Номингэрэл"/>
    <s v="Монгол маркет ХХК"/>
    <d v="2020-06-01T00:00:00"/>
    <s v="Катерингийн үйлчилгээ"/>
    <x v="0"/>
    <s v="Эрдэнэс тавантолгой ХК"/>
    <s v="УУХҮС"/>
    <d v="3423-06-01T00:00:00"/>
    <s v="2020.06.02"/>
    <d v="3787-06-01T00:00:00"/>
    <s v="Д.Номингэрэл"/>
    <s v="Өөрийн хөрөнгө"/>
    <n v="17014616560"/>
  </r>
  <r>
    <n v="403"/>
    <x v="85"/>
    <s v="З.Энхболд"/>
    <s v="Г.Мөнхцэцэг"/>
    <s v="Дашваанжил ХХК"/>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r>
  <r>
    <n v="404"/>
    <x v="85"/>
    <s v="З.Энхболд"/>
    <s v="Ч.Баярмаа"/>
    <s v="Хан туул трейд ХХК"/>
    <d v="2020-06-01T00:00:00"/>
    <s v="Автокран нийлүүлэгчийг сонгох"/>
    <x v="1"/>
    <s v="Эрдэнэт үйлдвэр тӨҮГ"/>
    <s v="ТӨБЗГ"/>
    <m/>
    <s v="2020.06.02"/>
    <d v="3775-06-01T00:00:00"/>
    <s v="Ч.Баярмаа"/>
    <m/>
    <m/>
  </r>
  <r>
    <n v="405"/>
    <x v="85"/>
    <s v="З.Энхболд"/>
    <s v="Д.Номингэрэл"/>
    <s v="Моннис моторс ХХК"/>
    <d v="2020-06-01T00:00:00"/>
    <s v="Автомашин "/>
    <x v="1"/>
    <s v="Эрдэнэт үйлдвэр ТӨҮГ"/>
    <s v="ТӨБЗГ"/>
    <d v="3424-06-01T00:00:00"/>
    <s v="2020.05.29"/>
    <d v="3731-06-01T00:00:00"/>
    <s v="Д.Номингэрэл"/>
    <s v="Өөрийн хөрөнгө"/>
    <n v="2893100000"/>
  </r>
  <r>
    <n v="406"/>
    <x v="85"/>
    <s v="З.Энхболд"/>
    <s v="Б.Түвшин"/>
    <s v="Од бдн ХХК"/>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r>
  <r>
    <n v="407"/>
    <x v="86"/>
    <s v="З.Энхболд"/>
    <s v="Ч.Баярмаа"/>
    <s v="Космос тек монгол ХХК"/>
    <d v="2020-06-02T00:00:00"/>
    <s v="Эрүүл мэндийн салбарт тоног төхөөрөмж /Улсын хэмжээнд/"/>
    <x v="0"/>
    <s v="ТХААГ"/>
    <s v="ЕС"/>
    <m/>
    <s v="2020.06.02"/>
    <d v="3785-06-01T00:00:00"/>
    <s v="Ч.Баярмаа"/>
    <m/>
    <m/>
  </r>
  <r>
    <n v="408"/>
    <x v="86"/>
    <s v="З.Энхболд"/>
    <s v="Д.Отгонсүрэн"/>
    <s v="Мета менежмент ХХК"/>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r>
  <r>
    <n v="409"/>
    <x v="86"/>
    <s v="Ц.Батзул"/>
    <s v="Д.Номингэрэл"/>
    <s v="Геомин ХХК"/>
    <d v="2020-06-02T00:00:00"/>
    <s v="Катерингийн үйлчилгээ"/>
    <x v="0"/>
    <s v="Эрдэнэс тавантолгой ХК"/>
    <s v="УУХҮС"/>
    <d v="3501-06-01T00:00:00"/>
    <s v="2020.06.02"/>
    <d v="3787-06-01T00:00:00"/>
    <s v="Д.Номингэрэл"/>
    <s v="Өөрийн хөрөнгө"/>
    <n v="17014616560"/>
  </r>
  <r>
    <n v="410"/>
    <x v="86"/>
    <s v="Ц.Батзул"/>
    <s v="Б.Түвшин"/>
    <s v="Ай ти зон ХХК"/>
    <d v="2020-06-02T00:00:00"/>
    <s v="Тоног төхөөрөмж, тавилга худалдан авах"/>
    <x v="0"/>
    <s v="Арьс өвчлөлийн судлалын төв ХХК"/>
    <s v="ЭМС"/>
    <m/>
    <s v="2020.06.02"/>
    <s v="6-1/3789"/>
    <s v="Б.Түвшин"/>
    <s v="Улсын төсөв"/>
    <n v="176280000"/>
  </r>
  <r>
    <n v="411"/>
    <x v="87"/>
    <s v="Ц.Батзул"/>
    <s v="Г.Мөнхцэцэг"/>
    <s v="Хэмжих хэрэгсэл ХХК"/>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r>
  <r>
    <n v="412"/>
    <x v="87"/>
    <s v="Ц.Батзул"/>
    <s v="Ч.Баярмаа"/>
    <s v="Хьюндай моторс монгол ХХК"/>
    <d v="2020-06-03T00:00:00"/>
    <s v="Хог тээврийн машин /Улаанбаатар, Баянзүрх дүүрэг, 8, 10, 20, 23, 28 дугаар хороо/"/>
    <x v="0"/>
    <s v="НХААГ"/>
    <s v="Нийслэл ЗД"/>
    <m/>
    <s v="2020.06.02"/>
    <d v="3786-06-01T00:00:00"/>
    <s v="Ч.Баярмаа"/>
    <s v="Өөрийн хөрөнгө "/>
    <m/>
  </r>
  <r>
    <n v="413"/>
    <x v="87"/>
    <s v="Ц.Батзул"/>
    <s v="Б.Түвшин"/>
    <s v="Профешнл арт ХХК"/>
    <d v="2020-06-03T00:00:00"/>
    <s v="Ерөнхий боловсролын сургуульд хөгжмийн зэмсэг, хөгжмийн кабенэд тоног, төхөөрөмж нийлүүлэх"/>
    <x v="7"/>
    <s v="БСШУСЯ"/>
    <s v="БСШУСС"/>
    <m/>
    <s v="2020.05.22"/>
    <s v="6-1/3521"/>
    <s v="Б.Түвшин"/>
    <m/>
    <m/>
  </r>
  <r>
    <n v="414"/>
    <x v="87"/>
    <s v="Ц.Батзул"/>
    <s v="Д.Отгонсүрэн"/>
    <s v="Ган тэт деволопмент ХХК"/>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r>
  <r>
    <n v="415"/>
    <x v="87"/>
    <s v="Ц.Батзул"/>
    <s v="Д.Отгонсүрэн"/>
    <s v="Итгэлт төгөл ХХК"/>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r>
  <r>
    <n v="416"/>
    <x v="88"/>
    <s v="Ц.Батзул"/>
    <s v="Б.Түвшин"/>
    <s v="Хаппидент сервис ХХК"/>
    <d v="2020-06-04T00:00:00"/>
    <s v="Эм, эмнэлгийн хэрэгсэл"/>
    <x v="0"/>
    <s v="Нийслэлийн шүд эрүү нүүрний төв"/>
    <s v="Нийслэл ЗД"/>
    <m/>
    <s v="2020.06.04"/>
    <s v="6-1/3858"/>
    <s v="Б.Түвшин"/>
    <s v="Улсын төсөв"/>
    <s v="483,336,300 "/>
  </r>
  <r>
    <n v="417"/>
    <x v="88"/>
    <s v="Ц.Батзул"/>
    <s v="Д.Отгонсүрэн"/>
    <s v="Геомэп ХХК"/>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r>
  <r>
    <n v="418"/>
    <x v="88"/>
    <s v="Ц.Батзул"/>
    <s v="Ч.Баярмаа"/>
    <s v="Говь экуйпмент  рентал флийт ХХК"/>
    <d v="2020-06-04T00:00:00"/>
    <s v="Автосамосвал 50-70 тн нийлүүлэх"/>
    <x v="1"/>
    <s v="Монголросцветмет ТӨҮГ"/>
    <s v="ТӨБЗГ"/>
    <m/>
    <s v="2020.06.04"/>
    <d v="3819-06-01T00:00:00"/>
    <s v="Ч.Баярмаа"/>
    <m/>
    <m/>
  </r>
  <r>
    <n v="419"/>
    <x v="88"/>
    <s v="Ц.Батзул"/>
    <s v="Д.Номингэрэл"/>
    <s v="Лайфтроник ХХК"/>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r>
  <r>
    <n v="420"/>
    <x v="88"/>
    <s v="Ц.Батзул"/>
    <s v="Д.Номингэрэл"/>
    <s v="ЧПМ ХХК"/>
    <d v="2020-06-04T00:00:00"/>
    <s v="Токарын суурь машин"/>
    <x v="0"/>
    <s v="Дулааны IV дүгээр цахилгаан станц ТӨХК"/>
    <s v="ЭХС"/>
    <d v="3522-06-01T00:00:00"/>
    <s v="2020.06.04"/>
    <d v="3845-06-01T00:00:00"/>
    <s v="Д.Номингэрэл"/>
    <s v="Өөрийн хөрөнгө"/>
    <n v="160000000"/>
  </r>
  <r>
    <n v="421"/>
    <x v="88"/>
    <s v="Ц.Батзул"/>
    <s v="Г.Мөнхцэцэг"/>
    <s v="ЧПМ ХХК"/>
    <d v="2020-06-04T00:00:00"/>
    <s v="Засварын газрын иж бүрдэл багаж хэрэгсэл"/>
    <x v="0"/>
    <s v="Монголросцветмет ТӨҮГ"/>
    <s v="ТӨБЗГ"/>
    <s v=" 6-1/3559"/>
    <s v=" 2020.06.04"/>
    <d v="3802-06-01T00:00:00"/>
    <s v="Г.Мөнхцэцэг"/>
    <s v="Өөрийн хөрөнгө"/>
    <n v="68000000"/>
  </r>
  <r>
    <n v="422"/>
    <x v="88"/>
    <s v="Ц.Батзул"/>
    <s v="Б.Түвшин"/>
    <s v="Зэт ди эн смарт энержи ХХК"/>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r>
  <r>
    <n v="423"/>
    <x v="88"/>
    <s v="Ц.Батзул"/>
    <s v="Б.Түвшин"/>
    <s v="Хос шугам ХХК"/>
    <d v="2020-06-04T00:00:00"/>
    <s v="ХШУИС-ийн урсгал засвар"/>
    <x v="0"/>
    <s v="МУИС"/>
    <s v="БСШУСС"/>
    <m/>
    <s v="2020.06.04"/>
    <s v="6-1/3859"/>
    <s v="Б.Түвшин"/>
    <s v="Өөрийн хөрөнгө"/>
    <s v="79,200,000 "/>
  </r>
  <r>
    <n v="424"/>
    <x v="89"/>
    <s v="Ц.Батзул"/>
    <s v="Г.Мөнхцэцэг"/>
    <s v="Мэдрүүр ХХК"/>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r>
  <r>
    <n v="425"/>
    <x v="89"/>
    <s v="Ц.Батзул"/>
    <s v="Б.Түвшин"/>
    <s v="Сокол ХХК"/>
    <d v="2020-06-05T00:00:00"/>
    <s v="Булинга хоолой ф-1200 450п.м /чулуун доторлогоотой/"/>
    <x v="0"/>
    <s v="Эрдэнэт үйлдвэр ТӨҮГ"/>
    <s v="ТӨБЗГ"/>
    <m/>
    <s v="2020.06.08"/>
    <s v="6-1/3908"/>
    <s v="Б.Түвшин"/>
    <s v="Өөрийн хөрөнгө"/>
    <n v="2733750000"/>
  </r>
  <r>
    <n v="426"/>
    <x v="89"/>
    <s v="Ц.Батзул"/>
    <s v="Б.Түвшин"/>
    <s v="Сокол ХХК"/>
    <d v="2020-06-05T00:00:00"/>
    <s v="Булинга хоолой ф-1200 200п.м /рези доторлогоотой/"/>
    <x v="0"/>
    <s v="Эрдэнэт үйлдвэр ТӨҮГ"/>
    <s v="ТӨБЗГ"/>
    <m/>
    <s v="2020.06.08"/>
    <s v="6-1/3908"/>
    <s v="Б.Түвшин"/>
    <s v="Өөрийн хөрөнгө"/>
    <n v="1620000000"/>
  </r>
  <r>
    <n v="427"/>
    <x v="89"/>
    <s v="Ц.Батзул"/>
    <s v="Б.Түвшин"/>
    <s v="Сокол ХХК"/>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r>
  <r>
    <n v="428"/>
    <x v="89"/>
    <s v="Ц.Батзул"/>
    <s v="Ч.Баярмаа"/>
    <s v="Нар сар газар ХХК"/>
    <d v="2020-06-05T00:00:00"/>
    <s v="Аймгийн ЗДТГ-ын байрны дээврийн засварын ажил"/>
    <x v="0"/>
    <s v="Өвөрхангай аймгйин ЗДТГ"/>
    <s v="Өвөрхангай ЗД"/>
    <m/>
    <s v="2020.06.02"/>
    <d v="3774-06-01T00:00:00"/>
    <s v="Ч.Баярмаа"/>
    <m/>
    <m/>
  </r>
  <r>
    <n v="429"/>
    <x v="89"/>
    <s v="Ц.Батзул"/>
    <s v="Д.Номингэрэл"/>
    <s v="Еврофарм ХХК"/>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r>
  <r>
    <n v="430"/>
    <x v="89"/>
    <s v="Ц.Батзул"/>
    <s v="Д.Отгонсүрэн"/>
    <s v="Ойн таксаци ХХК"/>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r>
  <r>
    <n v="431"/>
    <x v="89"/>
    <s v="Ц.Батзул"/>
    <s v="Д.Отгонсүрэн"/>
    <s v="Иммунофилакси ХХК"/>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r>
  <r>
    <n v="432"/>
    <x v="89"/>
    <s v="Ц.Батзул"/>
    <s v="Г.Мөнхцэцэг"/>
    <s v="Отто мир ХХК"/>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r>
  <r>
    <n v="433"/>
    <x v="89"/>
    <s v="Ц.Батзул"/>
    <s v="Д.Номингэрэл"/>
    <s v="Мета менежмент ХХК"/>
    <d v="2020-06-05T00:00:00"/>
    <s v="ЗДТГ-ын барилга шинээр барих /Бүрэн сум/"/>
    <x v="5"/>
    <s v="Төв аймгийн ОНӨГ"/>
    <s v="Төв Зд"/>
    <d v="3622-06-01T00:00:00"/>
    <s v="2020.06.08"/>
    <d v="3878-06-01T00:00:00"/>
    <s v="Д.Номингэрэл"/>
    <s v="Орон нутгийн төсөв"/>
    <n v="970000000"/>
  </r>
  <r>
    <n v="434"/>
    <x v="89"/>
    <s v="Ц.Батзул"/>
    <s v="Ч.Баярмаа"/>
    <s v="Саммит медикал сервис ХХК"/>
    <d v="2020-06-05T00:00:00"/>
    <s v="Өндөр өртөгтэй тусламж үйлилгээнд хэрэглэгдэх мэталл эдлэл, протез, эмнэлгийн хэрэгсэл "/>
    <x v="1"/>
    <s v="ГССҮТ"/>
    <s v="ЭМС"/>
    <m/>
    <s v="2020.06.08"/>
    <d v="3865-06-01T00:00:00"/>
    <s v="Ч.Баярмаа"/>
    <m/>
    <m/>
  </r>
  <r>
    <n v="435"/>
    <x v="90"/>
    <s v="Ц.Батзул"/>
    <s v="Г.Мөнхцэцэг"/>
    <s v="Голден лайт ХХК"/>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r>
  <r>
    <n v="436"/>
    <x v="89"/>
    <s v="Ц.Батзул"/>
    <s v="Б.Түвшин"/>
    <s v="Баядах өргөө ХХК"/>
    <d v="2020-06-05T00:00:00"/>
    <s v="Хагалгааны 4-р давхарын засварын ажил"/>
    <x v="0"/>
    <s v="Улсын нэгдүгээр төв эмнэлэг"/>
    <s v="ЭМС"/>
    <m/>
    <s v="2020.06.08"/>
    <s v="6-1/3890"/>
    <s v="Б.Түвшин"/>
    <s v="Улсын төсөв"/>
    <s v="1,200,000,000 "/>
  </r>
  <r>
    <n v="437"/>
    <x v="89"/>
    <s v="Ц.Батзул"/>
    <s v="Ч.Баярмаа"/>
    <s v="Гантоонот констракшн ХХК"/>
    <d v="2020-06-05T00:00:00"/>
    <s v="Шинэ хороо төсөл"/>
    <x v="4"/>
    <s v="БХБЯ"/>
    <s v="БХБС"/>
    <m/>
    <s v="2020.06.04"/>
    <d v="3819-06-01T00:00:00"/>
    <s v="Ч.Баярмаа"/>
    <m/>
    <m/>
  </r>
  <r>
    <n v="438"/>
    <x v="89"/>
    <s v="Ц.Батзул"/>
    <s v="Д.Номингэрэл"/>
    <s v="Чоногол трейд ХХК"/>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r>
  <r>
    <n v="439"/>
    <x v="89"/>
    <s v="Ц.Батзул"/>
    <s v="Г.Мөнхцэцэг"/>
    <s v="Милонит ХХК"/>
    <d v="2020-06-08T00:00:00"/>
    <s v="Геологийн судалгааны ажил"/>
    <x v="0"/>
    <s v="УУХҮЯ"/>
    <s v="УУХҮС"/>
    <s v=" 6-1/3629"/>
    <s v=" 2020.06.08"/>
    <s v=" 6-1/3913"/>
    <s v="Г.Мөнхцэцэг"/>
    <s v="Улсын төсөв "/>
    <n v="925514700"/>
  </r>
  <r>
    <n v="440"/>
    <x v="90"/>
    <s v="Ц.Батзул"/>
    <s v="Ч.Баярмаа"/>
    <s v="Аббел ХХК"/>
    <d v="2020-06-08T00:00:00"/>
    <s v="Цахилгааны бусад материал нийлүүлэх"/>
    <x v="0"/>
    <s v="Дулааны IV цахилгаан станц ТӨХК"/>
    <s v="ЭХС"/>
    <m/>
    <s v="2020.06.08"/>
    <d v="3885-06-01T00:00:00"/>
    <s v="Ч.Баярмаа"/>
    <m/>
    <m/>
  </r>
  <r>
    <n v="441"/>
    <x v="90"/>
    <s v="Ц.Батзул"/>
    <s v="Д.Отгонсүрэн"/>
    <s v="Зэндмэнэ тулга ХХК"/>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r>
  <r>
    <n v="442"/>
    <x v="90"/>
    <s v="Ц.Батзул"/>
    <s v="Б.Түвшин"/>
    <s v="Содон номин констракшн ХХК"/>
    <d v="2020-06-08T00:00:00"/>
    <s v="Сургуулийн барилга, 1500 суудал /Хэнтий, Хэрлэн сум/"/>
    <x v="2"/>
    <s v="Хэнтий аймгийн ОНӨГ"/>
    <s v="БСШУСС"/>
    <m/>
    <s v="2020.06.10"/>
    <s v="6-1/4021"/>
    <s v="Б.Түвшин"/>
    <m/>
    <m/>
  </r>
  <r>
    <n v="443"/>
    <x v="90"/>
    <s v="Ц.Батзул"/>
    <s v="Г.Мөнхцэцэг"/>
    <s v="Гранд премиум ХХК"/>
    <d v="2020-06-08T00:00:00"/>
    <s v="ХШУИС-ийн тавилга, эд хогшил нийлүүлэх"/>
    <x v="0"/>
    <s v="МУИС"/>
    <s v="БСШУСС"/>
    <s v=" 6-1/3627"/>
    <s v=" 2020.06.08"/>
    <s v=" 6-1/3907"/>
    <s v="Г.Мөнхцэцэг"/>
    <s v="Өөрийн хөрөнгө "/>
    <n v="39400000"/>
  </r>
  <r>
    <n v="444"/>
    <x v="90"/>
    <s v="Ц.Батзул"/>
    <s v="Д.Номингэрэл"/>
    <s v="Эй жи зэт ХХК"/>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r>
  <r>
    <n v="445"/>
    <x v="90"/>
    <s v="Ц.Батзул"/>
    <s v="Б.Түвшин"/>
    <s v="Саннилайф ХХК"/>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r>
  <r>
    <n v="446"/>
    <x v="90"/>
    <s v="Ц.Батзул"/>
    <s v="Б.Түвшин"/>
    <s v="Саннилайф ХХК"/>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r>
  <r>
    <n v="447"/>
    <x v="90"/>
    <s v="Ц.Батзул"/>
    <s v="Ч.Баярмаа"/>
    <s v="Цавчим цахир ХХК"/>
    <d v="2020-06-08T00:00:00"/>
    <s v="Ногоон байгууламжийн хашлагын шон, трос нийлүүлэх"/>
    <x v="0"/>
    <s v="Хот тохижилтын газар ОНӨААТҮГ"/>
    <s v="Нийслэл ЗД"/>
    <m/>
    <s v="2020.06.08"/>
    <d v="3866-06-01T00:00:00"/>
    <s v="Ч.Баярмаа"/>
    <m/>
    <m/>
  </r>
  <r>
    <n v="448"/>
    <x v="90"/>
    <s v="Ц.Батзул"/>
    <s v="Б.Түвшин"/>
    <s v="Хар чонот ХХК"/>
    <d v="2020-06-08T00:00:00"/>
    <s v="Сургуулийн барилга, 1500 суудал /Хэнтий, Хэрлэн сум/"/>
    <x v="2"/>
    <s v="Хэнтий аймгийн ОНӨГ"/>
    <s v="БСШУСС"/>
    <m/>
    <s v="2020.06.10"/>
    <s v="6-1/4021"/>
    <s v="Б.Түвшин"/>
    <s v="Хөрөнгө оруулалт"/>
    <m/>
  </r>
  <r>
    <n v="449"/>
    <x v="90"/>
    <s v="Ц.Батзул"/>
    <s v="Г.Мөнхцэцэг"/>
    <s v="ХЗТ Автозам ХХК"/>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r>
  <r>
    <n v="450"/>
    <x v="90"/>
    <s v="Ц.Батзул"/>
    <s v="Д.Отгонсүрэн"/>
    <s v="Юувоку ХХК"/>
    <d v="2020-06-08T00:00:00"/>
    <s v="Программ хангамж нийлүүлэх багц 2, 3"/>
    <x v="0"/>
    <s v="Авто тээврийн үндэсний төв"/>
    <s v="ЗТХС"/>
    <s v="6-1/3425"/>
    <s v="2020.06.08"/>
    <s v="6-1/3925"/>
    <s v="Д.Отгонсүрэн"/>
    <s v="Өөрийн хөрөнгө"/>
    <n v="130000000"/>
  </r>
  <r>
    <n v="451"/>
    <x v="91"/>
    <s v="Ц.Батзул"/>
    <s v="Д.Номингэрэл"/>
    <s v="Абсолют чойс ХХК"/>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r>
  <r>
    <n v="452"/>
    <x v="91"/>
    <s v="Ц.Батзул"/>
    <s v="Г.Мөнхцэцэг"/>
    <s v="Синапс ХХК"/>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r>
  <r>
    <n v="453"/>
    <x v="91"/>
    <s v="Ц.Батзул"/>
    <s v="Б.Түвшин"/>
    <s v="Ти эм ти моторс ХХК"/>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r>
  <r>
    <n v="454"/>
    <x v="91"/>
    <s v="Ц.Батзул"/>
    <s v="Ч.Баярмаа"/>
    <s v="Меса инженеринг ХХК"/>
    <d v="2020-06-09T00:00:00"/>
    <s v="Иж бүрдмэл дэд станц КТП-19,23 MNS 6/0.4kV 2500kVA"/>
    <x v="0"/>
    <s v="Эрдэнэт үйлдвэр ТӨҮГ"/>
    <s v="ТӨБЗГ"/>
    <m/>
    <s v="2020.06.09"/>
    <s v="6-1/3976"/>
    <s v="Ч.Баярмаа"/>
    <m/>
    <m/>
  </r>
  <r>
    <n v="455"/>
    <x v="91"/>
    <s v="Ц.Батзул"/>
    <s v="Б.Түвшин"/>
    <s v="Монголиан эвент маркетинг энтертаймент ХХК"/>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r>
  <r>
    <n v="456"/>
    <x v="91"/>
    <s v="Ц.Батзул"/>
    <s v="Г.Мөнхцэцэг"/>
    <s v="Монгол эм импекс концерн ХХК"/>
    <d v="2020-06-09T00:00:00"/>
    <s v="Эмнэлгийн хэрэгсэл нийлүүлэх багц 24"/>
    <x v="2"/>
    <s v="Цус сэлбэлт судлалын үндэсний төв "/>
    <s v="ЭМС"/>
    <s v=" -"/>
    <s v="2020.05.28"/>
    <s v=" 6-1/3711"/>
    <s v="Г.Мөнхцэцэг"/>
    <m/>
    <m/>
  </r>
  <r>
    <n v="457"/>
    <x v="91"/>
    <s v="Ц.Батзул"/>
    <s v="Ч.Баярмаа"/>
    <s v="Б-софт ХХК"/>
    <d v="2020-06-09T00:00:00"/>
    <s v="Орхон аймаг дахь орон сууцны0 1 А хорооллын дэд бүтэц барих ажил"/>
    <x v="3"/>
    <s v="Орхон аймгийн ОНӨГ"/>
    <s v="Орхон Зд"/>
    <m/>
    <s v="2020.06.09"/>
    <d v="3963-06-01T00:00:00"/>
    <s v="Ч.Баярмаа"/>
    <m/>
    <m/>
  </r>
  <r>
    <n v="458"/>
    <x v="92"/>
    <s v="Ц.Батзул"/>
    <s v="Ч.Баярмаа"/>
    <s v="Кенжикү ХХК"/>
    <d v="2020-06-10T00:00:00"/>
    <s v="Цэцэрлэгийн барилга, 100 ор /Дархан-Уул, Дархан сум, Өргөө баг/"/>
    <x v="0"/>
    <s v="Дархан-Уул аймгийн ОНӨГ"/>
    <s v="Дархан-Уул ЗД"/>
    <m/>
    <s v="2020.06.10"/>
    <d v="3995-06-01T00:00:00"/>
    <s v="Ч.Баярмаа"/>
    <m/>
    <m/>
  </r>
  <r>
    <n v="459"/>
    <x v="92"/>
    <s v="Ц.Батзул"/>
    <s v="Д.Отгонсүрэн"/>
    <s v="Мөнх-өргөө ХХК"/>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r>
  <r>
    <n v="460"/>
    <x v="92"/>
    <s v="Ц.Батзул"/>
    <s v="Г.Мөнхцэцэг"/>
    <s v="Синапс ХХК"/>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r>
  <r>
    <n v="461"/>
    <x v="93"/>
    <s v="Ц.Батзул"/>
    <s v="Д.Отгонсүрэн"/>
    <s v="Экспо см ХХК"/>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r>
  <r>
    <n v="462"/>
    <x v="93"/>
    <s v="Ц.Батзул"/>
    <s v="Д.Отгонсүрэн"/>
    <s v="Зитоп ХХК"/>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r>
  <r>
    <n v="463"/>
    <x v="93"/>
    <s v="Ц.Батзул"/>
    <s v="Б.Түвшин"/>
    <s v="Өнө тэгш арвижих ХХК"/>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r>
  <r>
    <n v="464"/>
    <x v="93"/>
    <s v="Ц.Батзул"/>
    <s v="Ч.Баярмаа"/>
    <s v="Мон илч ХХК"/>
    <d v="2020-06-11T00:00:00"/>
    <s v="Цувих машины эд анги, сэлбэгүүд"/>
    <x v="0"/>
    <s v="Эрдэнэт үйлдвэр ТӨҮГ"/>
    <s v="ТӨБЗГ"/>
    <m/>
    <s v="2020.06.11"/>
    <d v="4045-06-01T00:00:00"/>
    <s v="Ч.Баярмаа"/>
    <m/>
    <m/>
  </r>
  <r>
    <n v="465"/>
    <x v="93"/>
    <s v="Ц.Батзул"/>
    <s v="Б.Түвшин"/>
    <s v="Эдем ХХК"/>
    <d v="2020-06-11T00:00:00"/>
    <s v="Хор саармагжуулах бодис, хүнсний бүтээгдэхүүн /Эрдэнэт/"/>
    <x v="2"/>
    <s v="Эрдэнэт үйлдвэр ТӨҮГ"/>
    <s v="ТӨБЗГ"/>
    <m/>
    <s v="2020.06.10"/>
    <s v="6-1/4020"/>
    <s v="Б.Түвшин"/>
    <m/>
    <m/>
  </r>
  <r>
    <n v="466"/>
    <x v="93"/>
    <s v="Ц.Батзул"/>
    <s v="Г.Мөнхцэцэг"/>
    <s v="Метро экспресс ХХК"/>
    <d v="2020-06-11T00:00:00"/>
    <s v="Угаалга хими цэвэрлэгээний үйлчилгээ үзүүлэх"/>
    <x v="0"/>
    <s v="МИАТ ТӨХК"/>
    <s v="ТӨБЗГ"/>
    <s v=" 6-1/3792"/>
    <s v=" 2020.06.11"/>
    <s v=" 6-1/4090"/>
    <s v="Г.Мөнхцэцэг"/>
    <s v="Өөрийн хөрөнгө "/>
    <n v="487140705"/>
  </r>
  <r>
    <n v="467"/>
    <x v="94"/>
    <s v="Ц.Батзул"/>
    <s v="Д.Отгонсүрэн"/>
    <s v="Омнис импекс ХХК"/>
    <d v="2020-06-12T00:00:00"/>
    <s v="Электрон нивлер худалдан авах"/>
    <x v="0"/>
    <s v="Дархан АЗЗА ТӨХК"/>
    <s v="ТӨБЗГ"/>
    <s v="6-1/3833"/>
    <s v="2020.06.12"/>
    <s v="6-1/4102"/>
    <s v="Д.Отгонсүрэн"/>
    <s v="Өөрийн хөрөнгө"/>
    <n v="12800000"/>
  </r>
  <r>
    <n v="468"/>
    <x v="94"/>
    <s v="Ц.Батзул"/>
    <s v="Д.Отгонсүрэн"/>
    <s v="Ихбогд зам ХХК"/>
    <d v="2020-06-12T00:00:00"/>
    <s v="Хөөрч буух хучилтын зурвасын их засвар "/>
    <x v="7"/>
    <s v="ИНЕГ"/>
    <s v="ЗТХС"/>
    <s v="0"/>
    <s v="2020.06.04"/>
    <s v="6-1/3830"/>
    <s v="Д.Отгонсүрэн"/>
    <s v="0"/>
    <s v="0"/>
  </r>
  <r>
    <n v="469"/>
    <x v="94"/>
    <s v="Ц.Батзул"/>
    <s v="Г.Мөнхцэцэг"/>
    <s v="ИКОН ХХК"/>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r>
  <r>
    <n v="470"/>
    <x v="94"/>
    <s v="Ц.Батзул"/>
    <s v="Б.Түвшин"/>
    <s v="Чингисийн төгөл ХХК"/>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r>
  <r>
    <n v="471"/>
    <x v="94"/>
    <s v="Ц.Батзул"/>
    <s v="Д.Номингэрэл"/>
    <s v="Көркем ХХК"/>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r>
  <r>
    <n v="472"/>
    <x v="94"/>
    <s v="Ц.Батзул"/>
    <s v="Ч.Баярмаа"/>
    <s v="Мөлүү хээр ХХК"/>
    <d v="2020-06-12T00:00:00"/>
    <s v="Цувих машины эд анги, сэлбэгүүд"/>
    <x v="0"/>
    <s v="Эрдэнэт үйлдвэр ТӨҮГ"/>
    <s v="ТӨБЗГ"/>
    <m/>
    <s v="2020.06.11"/>
    <d v="4045-06-01T00:00:00"/>
    <s v="Г.Мөнхцэцэг"/>
    <m/>
    <m/>
  </r>
  <r>
    <n v="473"/>
    <x v="94"/>
    <s v="Ц.Батзул"/>
    <s v="Г.Мөнхцэцэг"/>
    <s v="Солонго солюшинс ХХК"/>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r>
  <r>
    <n v="474"/>
    <x v="94"/>
    <s v="Ц.Батзул"/>
    <s v="Г.Мөнхцэцэг"/>
    <s v="Номун заяа ХХК"/>
    <d v="2020-06-12T00:00:00"/>
    <s v="Ахманд настан, хүүхдийн эмнэлгийн барилгын /Баянзүрх дүүрэг/"/>
    <x v="7"/>
    <s v="ТХААГ"/>
    <s v="ЕС"/>
    <s v=" -"/>
    <s v=" 2020.06.04"/>
    <s v=" 6-1/3810"/>
    <s v="Г.Мөнхцэцэг"/>
    <m/>
    <m/>
  </r>
  <r>
    <n v="475"/>
    <x v="94"/>
    <s v="Ц.Батзул"/>
    <s v="Б.Түвшин"/>
    <s v="Электрон техник ХХК"/>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r>
  <r>
    <n v="476"/>
    <x v="94"/>
    <s v="Ц.Батзул"/>
    <s v="Ч.Баярмаа"/>
    <s v="Такаанар ХХК"/>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r>
  <r>
    <n v="477"/>
    <x v="94"/>
    <s v="Ц.Батзул"/>
    <s v="Д.Отгонсүрэн"/>
    <s v="Нуган ХХК"/>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r>
  <r>
    <n v="478"/>
    <x v="94"/>
    <s v="Ц.Батзул"/>
    <s v="Б.Түвшин"/>
    <s v="Сокол ХХК"/>
    <d v="2020-06-12T00:00:00"/>
    <s v="Тусгай зориулалтын автомашин нийлүүлэх"/>
    <x v="0"/>
    <s v="Эрдэнэт үйлдвэр ТӨҮГ"/>
    <s v="ТӨБЗГ"/>
    <m/>
    <s v="2020.06.10"/>
    <s v="6-1/4008"/>
    <s v="Б.Түвшин"/>
    <s v="Өөрийн хөрөнгө"/>
    <n v="5030341000"/>
  </r>
  <r>
    <n v="479"/>
    <x v="95"/>
    <s v="Ц.Батзул"/>
    <s v="Ц.Батзул"/>
    <s v="Шилдээд ХХК"/>
    <d v="2020-06-16T00:00:00"/>
    <s v="Ахманд настан, хүүхдийн эмнэлгийн барилгын /Баянзүрх дүүрэг/"/>
    <x v="4"/>
    <s v="ТХААГ"/>
    <s v="ЕС"/>
    <s v=" 6-1/3811"/>
    <s v=" 2020.06.15"/>
    <s v=" 6-1/4146"/>
    <s v="Г.Мөнхцэцэг"/>
    <m/>
    <m/>
  </r>
  <r>
    <n v="480"/>
    <x v="95"/>
    <s v="Ц.Батзул"/>
    <s v="Ц.Батзул"/>
    <s v="Долоон болдог ХХК"/>
    <d v="2020-06-16T00:00:00"/>
    <s v="Ахманд настан, хүүхдийн эмнэлгийн барилгын /Баянзүрх дүүрэг/"/>
    <x v="4"/>
    <s v="ТХААГ"/>
    <s v="ЕС"/>
    <m/>
    <m/>
    <m/>
    <s v="Г.Мөнхцэцэг"/>
    <m/>
    <m/>
  </r>
  <r>
    <n v="481"/>
    <x v="95"/>
    <s v="Ц.Батзул"/>
    <s v="Д.Номингэрэл"/>
    <s v="Мехлопат ХХК"/>
    <d v="2020-06-16T00:00:00"/>
    <s v="Холхивч багц-3 нийлүүлэх"/>
    <x v="0"/>
    <s v="Эрдэнэт үйлдвэр ТӨҮГ"/>
    <s v="ТӨБЗГ"/>
    <d v="3804-06-01T00:00:00"/>
    <s v="2020.06.16"/>
    <d v="4177-06-01T00:00:00"/>
    <s v="Д.Номингэрэл"/>
    <s v="Өөрийн хөрөнгө"/>
    <n v="677848635"/>
  </r>
  <r>
    <n v="482"/>
    <x v="95"/>
    <s v="Ц.Батзул"/>
    <s v="Д.Отгонсүрэн"/>
    <s v="Отто мир ХХК"/>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r>
  <r>
    <n v="483"/>
    <x v="95"/>
    <s v="Ц.Батзул"/>
    <s v="Б.Түвшин"/>
    <s v="Саннилайф ХХК"/>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r>
  <r>
    <n v="484"/>
    <x v="95"/>
    <s v="Ц.Батзул"/>
    <s v="Б.Түвшин"/>
    <s v="Монтех дистрибьюшн ХХК"/>
    <d v="2020-06-16T00:00:00"/>
    <s v="Сервер нийлүүлэгчийг сонгох"/>
    <x v="0"/>
    <s v="УСУГ"/>
    <s v="Нийслэл ЗД"/>
    <m/>
    <s v="2020.06.11"/>
    <s v="6-1/4072"/>
    <s v="Б.Түвшин"/>
    <s v="Өөрийн хөрөнгө"/>
    <n v="98000000"/>
  </r>
  <r>
    <n v="485"/>
    <x v="95"/>
    <s v="Ц.Батзул"/>
    <s v="Д.Отгонсүрэн"/>
    <s v="Уул өвгөд ХХК"/>
    <d v="2020-06-16T00:00:00"/>
    <s v="Сургуулийн барилга, спорт заал, 320 суудал /Хөвсгөл, Их уул сум/"/>
    <x v="0"/>
    <s v="Хөвсгөл ОНӨГ"/>
    <s v="БСШУСС"/>
    <s v="6-1/3834"/>
    <s v="2020.06.16"/>
    <s v="6-1/4173"/>
    <s v="Д.Отгонсүрэн"/>
    <s v="УТХО"/>
    <n v="3500000000"/>
  </r>
  <r>
    <n v="486"/>
    <x v="95"/>
    <s v="Ц.Батзул"/>
    <s v="Г.Мөнхцэцэг"/>
    <s v="Хүчит сэлэнгэ ХХК"/>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r>
  <r>
    <n v="487"/>
    <x v="95"/>
    <s v="Ц.Батзул"/>
    <s v="Д.Номингэрэл"/>
    <s v="Газар дэлхий ХХК"/>
    <d v="2020-06-16T00:00:00"/>
    <s v="Байгаль орчны нөлөөллийн нарийвчилсан үнэлгээ"/>
    <x v="1"/>
    <s v="ЭХЯ"/>
    <s v="ЭХС"/>
    <d v="3872-06-01T00:00:00"/>
    <s v="2020.06.12"/>
    <s v=" 6-1/4093"/>
    <s v="Д.Номингэрэл"/>
    <s v="Орон нутгийн төсөв "/>
    <n v="516000000"/>
  </r>
  <r>
    <n v="488"/>
    <x v="95"/>
    <s v="Ц.Батзул"/>
    <s v="Б.Түвшин"/>
    <s v="Пи пи пи эм жи эл ХХК"/>
    <d v="2020-06-16T00:00:00"/>
    <s v="Тусгай зориулалтын автомашин нийлүүлэх"/>
    <x v="0"/>
    <s v="Эрдэнэт үйлдвэр ТӨҮГ"/>
    <s v="ТӨБЗГ"/>
    <m/>
    <s v="2020.06.10"/>
    <s v="6-1/4008"/>
    <s v="Б.Түвшин"/>
    <s v="Өөрийн хөрөнгө"/>
    <n v="5030341000"/>
  </r>
  <r>
    <n v="489"/>
    <x v="95"/>
    <s v="Ц.Батзул"/>
    <s v="Б.Түвшин"/>
    <s v="Грэйт майнинг ХХК"/>
    <d v="2020-06-16T00:00:00"/>
    <s v="Цэцэрлэгийн барилга, 240 ор /НД, 4 дүгээр хороо/"/>
    <x v="0"/>
    <s v="НХААГ"/>
    <s v="Нийслэл ЗД"/>
    <m/>
    <s v="2020.06.11"/>
    <s v="6-1/4072"/>
    <s v="Б.Түвшин"/>
    <s v="Нийслэлийн төсвийн хөрөнгө"/>
    <n v="2200000000"/>
  </r>
  <r>
    <n v="490"/>
    <x v="95"/>
    <s v="Ц.Батзул"/>
    <s v="Б.Түвшин"/>
    <s v="Монкон констракшн ХХК"/>
    <d v="2020-06-16T00:00:00"/>
    <s v="Сургуулийн барилгын өргөтгөл /Хэнтий, Баян-Адрага сум/"/>
    <x v="5"/>
    <s v="ТХААГ"/>
    <s v="ЕС"/>
    <m/>
    <s v="2020.06.15"/>
    <s v=" 6-1/4113"/>
    <s v="Б.Түвшин"/>
    <s v="Улсын төсөв"/>
    <n v="1500000000"/>
  </r>
  <r>
    <n v="491"/>
    <x v="95"/>
    <s v="Ц.Батзул"/>
    <s v="Д.Отгонсүрэн"/>
    <s v="Абсолют чойс ХХК"/>
    <d v="2020-06-16T00:00:00"/>
    <s v="Зуны гутал, Өвлийн гутал"/>
    <x v="1"/>
    <s v="Баруун бүсийн эрчим хүчний систем ТӨХК"/>
    <s v="ЭХС"/>
    <s v="6-1/3832"/>
    <s v="2020.06.16"/>
    <s v="6-1/4175"/>
    <s v="Д.Отгонсүрэн"/>
    <s v="Өөрийн хөрөнгө"/>
    <n v="29580000"/>
  </r>
  <r>
    <n v="492"/>
    <x v="95"/>
    <s v="Ц.Батзул"/>
    <s v="Д.Отгонсүрэн"/>
    <s v="Абсолют чойс ХХК"/>
    <d v="2020-06-16T00:00:00"/>
    <s v="Зуны хувцас, Өвлийн хувцас"/>
    <x v="1"/>
    <s v="Баруун бүсийн эрчим хүчний систем ТӨХК"/>
    <s v="ЭХС"/>
    <s v="6-1/3832"/>
    <s v="2020.06.16"/>
    <s v="6-1/4174"/>
    <s v="Д.Отгонсүрэн"/>
    <s v="Өөрийн хөрөнгө"/>
    <n v="31620000"/>
  </r>
  <r>
    <n v="493"/>
    <x v="96"/>
    <s v="Ц.Батзул"/>
    <s v="Б.Түвшин"/>
    <s v="Дижитал медик ХХК"/>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r>
  <r>
    <n v="494"/>
    <x v="96"/>
    <s v="Ц.Батзул"/>
    <s v="Д.Отгонсүрэн"/>
    <s v="Энто ХХК"/>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r>
  <r>
    <n v="495"/>
    <x v="96"/>
    <s v="Ц.Батзул"/>
    <s v="Э.Билгүүн"/>
    <s v="Түрүүгарав ХХК"/>
    <d v="2020-06-17T00:00:00"/>
    <s v="Соёлын төвийн барилга, 200 суудал /Дорнод, Булган сум/"/>
    <x v="2"/>
    <s v="Дорнод аймгийн ОНӨГ"/>
    <s v="Дорнод ЗД"/>
    <m/>
    <s v="2020.06.10"/>
    <d v="3989-06-01T00:00:00"/>
    <s v="Э.Билгүүн"/>
    <m/>
    <m/>
  </r>
  <r>
    <n v="496"/>
    <x v="96"/>
    <s v="Ц.Батзул"/>
    <s v="Г.Мөнхцэцэг"/>
    <s v="Дриймлидер консалтинг ХХК"/>
    <d v="2020-06-17T00:00:00"/>
    <s v="Ахуйн хэрэглээний бараа"/>
    <x v="5"/>
    <s v="Ахмад настаны үндэсний төв"/>
    <s v="ХНХС"/>
    <s v=" 6-1/3904"/>
    <s v=" 2020.06.17"/>
    <s v=" 6-1/4262"/>
    <s v="Г.Мөнхцэцэг"/>
    <s v="Улсын төсөв "/>
    <n v="51056700"/>
  </r>
  <r>
    <n v="497"/>
    <x v="96"/>
    <s v="Ц.Батзул"/>
    <s v="Б.Түвшин"/>
    <s v="Хан жаргалант стоунс ХХК"/>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r>
  <r>
    <n v="498"/>
    <x v="96"/>
    <s v="Ц.Батзул"/>
    <s v="Г.Мөнхцэцэг"/>
    <s v="Төмөртхос бэрс ХХК"/>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r>
  <r>
    <n v="499"/>
    <x v="96"/>
    <s v="Ц.Батзул"/>
    <s v="Г.Мөнхцэцэг"/>
    <s v="Саммит компьютер технологи ХХК"/>
    <d v="2020-06-17T00:00:00"/>
    <s v="Засаг даргын тамгын газар тоног төхөөрөмж нийлүүлэх"/>
    <x v="0"/>
    <s v="Увс аймгийн ОНӨГ"/>
    <s v="Увс Зд"/>
    <s v=" 6-1/3930"/>
    <s v=" 2020.06.17"/>
    <s v=" 6-1/4200"/>
    <s v="Г.Мөнхцэцэг"/>
    <s v="Улсын төсөв "/>
    <n v="48000000"/>
  </r>
  <r>
    <n v="500"/>
    <x v="96"/>
    <s v="Ц.Батзул"/>
    <s v="Д.Отгонсүрэн"/>
    <s v="Ану гэгээн ХХК"/>
    <d v="2020-06-17T00:00:00"/>
    <s v="Бичгийн хэрэгсэл нийлүүлэх  "/>
    <x v="2"/>
    <s v="УСУГ"/>
    <s v="Нийслэл Зд"/>
    <s v="6-1/3914"/>
    <s v="2020.06.17"/>
    <s v="6-1/4209"/>
    <s v="Д.Отгонсүрэн"/>
    <s v="0"/>
    <s v="0"/>
  </r>
  <r>
    <n v="501"/>
    <x v="96"/>
    <s v="Ц.Батзул"/>
    <s v="Б.Түвшин"/>
    <s v="Хэмжил зүй ХХК"/>
    <d v="2020-06-17T00:00:00"/>
    <s v="Гэр хорооллын нүхэн жорлонг шинэчлэх "/>
    <x v="0"/>
    <s v="БОАЖЯ"/>
    <s v="БОАЖС"/>
    <m/>
    <s v="2020.06.18"/>
    <s v="6-1/4258"/>
    <s v="Б.Түвшин"/>
    <s v="Улсын төсөв"/>
    <n v="2900000000"/>
  </r>
  <r>
    <n v="502"/>
    <x v="96"/>
    <s v="Ц.Батзул"/>
    <s v="Д.Номингэрэл"/>
    <s v="Химон констракшн ХХК"/>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r>
  <r>
    <n v="503"/>
    <x v="97"/>
    <s v="Ц.Батзул"/>
    <s v="Д.Номингэрэл"/>
    <s v="Электрон техник ХХК"/>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r>
  <r>
    <n v="504"/>
    <x v="97"/>
    <s v="Ц.Батзул"/>
    <s v="Ч.Баярмаа"/>
    <s v="Талын анирхуй ХХК"/>
    <d v="2020-06-18T00:00:00"/>
    <s v="Дорнод аймгийн Халхгол сумын шинэ төвийн үйл ажиллагааг дэмжих Багц 2,"/>
    <x v="0"/>
    <s v="Дорнод аймгийн ОНӨГ"/>
    <s v="Дорнод ЗД"/>
    <m/>
    <s v="2020.06.12"/>
    <d v="4133-06-01T00:00:00"/>
    <s v="Г.Мөнхцэцэг"/>
    <m/>
    <m/>
  </r>
  <r>
    <n v="505"/>
    <x v="97"/>
    <s v="Ц.Батзул"/>
    <s v="Ч.Баярмаа"/>
    <s v="Талын анирхуй ХХК"/>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r>
  <r>
    <n v="506"/>
    <x v="97"/>
    <s v="Ц.Батзул"/>
    <s v="Д.Номингэрэл"/>
    <s v="Мөнх-оргил трейд ХХК"/>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r>
  <r>
    <n v="507"/>
    <x v="97"/>
    <s v="Ц.Батзул"/>
    <s v="Ч.Баярмаа"/>
    <s v="Баясал төгс ХХК"/>
    <d v="2020-06-18T00:00:00"/>
    <s v="Төвлөрсөн эрчим хүчний 10 кВт шугам сүлжээг 35 кВт-аар солих ажлын зураг"/>
    <x v="1"/>
    <s v="Дорнод аймгийн ОНӨГ"/>
    <s v="Дорнод ЗД"/>
    <m/>
    <s v="2020.06.15"/>
    <d v="4134-06-01T00:00:00"/>
    <s v="Г.Мөнхцэцэг"/>
    <m/>
    <m/>
  </r>
  <r>
    <n v="508"/>
    <x v="97"/>
    <s v="Ц.Батзул"/>
    <s v="Г.Мөнхцэцэг"/>
    <s v="Аркосис ХХК"/>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r>
  <r>
    <n v="509"/>
    <x v="97"/>
    <s v="Ц.Батзул"/>
    <s v="Б.Түвшин"/>
    <s v="Хьюндай моторс монгол ХХК"/>
    <d v="2020-06-18T00:00:00"/>
    <s v="Тусгай зориулалтын автомашин нийлүүлэх"/>
    <x v="2"/>
    <s v="Эрдэнэт үйлдвэр ТӨҮГ"/>
    <s v="ТӨБЗГ"/>
    <m/>
    <s v="2020.06.10"/>
    <s v="6-1/4035"/>
    <s v="Б.Түвшин"/>
    <m/>
    <m/>
  </r>
  <r>
    <n v="510"/>
    <x v="97"/>
    <s v="Ц.Батзул"/>
    <s v="Б.Түвшин"/>
    <s v="Вилл вест ХХК, Воком технологи ХХК"/>
    <d v="2020-06-18T00:00:00"/>
    <s v="Хүчний трансформатор 80 мва"/>
    <x v="0"/>
    <s v="Эрдэнэт үйлдвэр ТӨҮГ"/>
    <s v="ТӨБЗГ"/>
    <m/>
    <s v="2020.06.11"/>
    <s v="6-1/4069"/>
    <s v="Б.Түвшин"/>
    <s v="Өөрийн хөрөнгө"/>
    <n v="40534614"/>
  </r>
  <r>
    <n v="511"/>
    <x v="97"/>
    <s v="Ц.Батзул"/>
    <s v="Б.Түвшин"/>
    <s v="Эгшиглэн магнай ХХК"/>
    <d v="2020-06-18T00:00:00"/>
    <s v="Хүчний трансформатор 80 мва"/>
    <x v="2"/>
    <s v="Эрдэнэт үйлдвэр ТӨҮГ"/>
    <s v="ТӨБЗГ"/>
    <m/>
    <s v="2020.06.11"/>
    <s v="6-1/4070"/>
    <s v="Б.Түвшин"/>
    <m/>
    <m/>
  </r>
  <r>
    <n v="512"/>
    <x v="97"/>
    <s v="Ц.Батзул"/>
    <s v="Г.Мөнхцэцэг"/>
    <s v="Комптрейд ХХК"/>
    <d v="2020-06-18T00:00:00"/>
    <s v="Өрхийн эрүүл мнэдийн төвийн барилга /Орхон, Баян-Өндөр сум, их залуу баг/"/>
    <x v="7"/>
    <s v="ТХААГ"/>
    <s v="ЕС"/>
    <s v=" -"/>
    <s v=" 2020.06.09"/>
    <s v=" 6-1/3972"/>
    <s v="Г.Мөнхцэцэг"/>
    <s v="Улсын төсөв "/>
    <n v="1500000000"/>
  </r>
  <r>
    <n v="513"/>
    <x v="97"/>
    <s v="Ц.Батзул"/>
    <s v="Б.Түвшин"/>
    <s v="Зитоп"/>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r>
  <r>
    <n v="514"/>
    <x v="97"/>
    <s v="Ц.Батзул"/>
    <s v="Д.Номингэрэл"/>
    <s v="Хөх үзүүр ХХК"/>
    <d v="2020-06-18T00:00:00"/>
    <s v="Хан-уул дүүргийн 15-р сургуулийн засварын ажил "/>
    <x v="3"/>
    <s v="Хан-Уул дүүргийн ХААА"/>
    <s v="Нийслэл ЗД"/>
    <m/>
    <s v="2020.06.10"/>
    <d v="3983-06-01T00:00:00"/>
    <s v="Д.Номингэрэл"/>
    <s v="Тусламж"/>
    <n v="206499466"/>
  </r>
  <r>
    <n v="515"/>
    <x v="97"/>
    <s v="Ц.Батзул"/>
    <s v="Д.Номингэрэл"/>
    <s v="Хөх үзүүр ХХК"/>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r>
  <r>
    <n v="516"/>
    <x v="97"/>
    <s v="Ц.Батзул"/>
    <s v="Г.Мөнхцэцэг"/>
    <s v="Цагаан зуун ХХК"/>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r>
  <r>
    <n v="517"/>
    <x v="97"/>
    <s v="Ц.Батзул"/>
    <s v="Г.Мөнхцэцэг"/>
    <s v="Монгол эм импекс концерн ХХК"/>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r>
  <r>
    <n v="518"/>
    <x v="98"/>
    <s v="Ц.Батзул"/>
    <s v="Г.Мөнхцэцэг"/>
    <s v="Саус гоби брэндс ХХК"/>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r>
  <r>
    <n v="519"/>
    <x v="98"/>
    <s v="Ц.Батзул"/>
    <s v="Д.Номингэрэл"/>
    <s v="Баянхайрханы чоно ХХК"/>
    <d v="2020-06-22T00:00:00"/>
    <s v="Трансформатор нийлүүлэх Багц 1, 2"/>
    <x v="0"/>
    <s v="ЭБЦТС ТӨХК"/>
    <s v="ЭХС"/>
    <d v="3984-06-01T00:00:00"/>
    <s v="2020.06.22"/>
    <d v="4337-06-01T00:00:00"/>
    <s v="Д.Номингэрэл"/>
    <s v="Өөрийн хөрөнгө"/>
    <n v="185000000"/>
  </r>
  <r>
    <n v="520"/>
    <x v="98"/>
    <s v="Ц.Батзул"/>
    <s v="Д.Номингэрэл"/>
    <s v="Баянхайрханы чоно ХХК"/>
    <d v="2020-06-22T00:00:00"/>
    <s v="Вакуум таслуур-1 Багц 1, 3"/>
    <x v="1"/>
    <s v="ЭБЦТС ТӨХК"/>
    <s v="ЭХС"/>
    <d v="3985-06-01T00:00:00"/>
    <s v="2020.06.18"/>
    <d v="4235-06-01T00:00:00"/>
    <s v="Д.Номингэрэл"/>
    <s v="Өөрийн хөрөнгө"/>
    <n v="248000000"/>
  </r>
  <r>
    <n v="521"/>
    <x v="98"/>
    <s v="Ц.Батзул"/>
    <s v="Д.Номингэрэл"/>
    <s v="Эм эс ай си си ХХК"/>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r>
  <r>
    <n v="522"/>
    <x v="98"/>
    <s v="Ц.Батзул"/>
    <s v="Д.Отгонсүрэн"/>
    <s v="Евро электроникс ХХК"/>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r>
  <r>
    <n v="523"/>
    <x v="98"/>
    <s v="Ц.Батзул"/>
    <s v="Г.Мөнхцэцэг"/>
    <s v="Саран инж девелопмент ХХК"/>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r>
  <r>
    <n v="524"/>
    <x v="98"/>
    <s v="Ц.Батзул"/>
    <s v="Д.Номингэрэл"/>
    <s v="Ай эй ди ХХК"/>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r>
  <r>
    <n v="525"/>
    <x v="98"/>
    <s v="Ц.Батзул"/>
    <s v="Г.Мөнхцэцэг"/>
    <s v="Ган хэлхээ констракшн ХХК"/>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r>
  <r>
    <n v="526"/>
    <x v="99"/>
    <s v="Ц.Батзул"/>
    <s v="Д.Отгонсүрэн"/>
    <s v="Хот төлөвлөлтийн хүрээлэн ХХК"/>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r>
  <r>
    <n v="527"/>
    <x v="99"/>
    <s v="Ц.Батзул"/>
    <s v="Д.Номингэрэл"/>
    <s v="ЗЗБ ХХК"/>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r>
  <r>
    <n v="528"/>
    <x v="99"/>
    <s v="Ц.Батзул"/>
    <s v="Г.Мөнхцэцэг"/>
    <s v="Чандмань хангай ХХК"/>
    <d v="2020-06-23T00:00:00"/>
    <s v="Инженерийн шугам сүлжээний өргөтгөл /Ховд, Зэрэг сум/"/>
    <x v="7"/>
    <s v="Ховд аймгийн ОНӨГ"/>
    <s v="Ховд ЗД"/>
    <s v=" -"/>
    <s v=" 2020.06.11"/>
    <s v=" 6-1/4062"/>
    <s v="Г.Мөнхцэцэг"/>
    <s v="Улсын төсөв "/>
    <n v="800000000"/>
  </r>
  <r>
    <n v="529"/>
    <x v="99"/>
    <s v="Ц.Батзул"/>
    <s v="Б.Түвшин"/>
    <s v="Бишрэлт түмэн хаан ХХК"/>
    <d v="2020-06-23T00:00:00"/>
    <s v="Гэр хорооллын нүхэн жорлонг шинэчлэх "/>
    <x v="0"/>
    <s v="БОАЖЯ"/>
    <s v="БОАЖС"/>
    <m/>
    <s v="2020.06.18"/>
    <s v="6-1/4258"/>
    <s v="Б.Түвшин"/>
    <s v="Улсын төсөв"/>
    <n v="2900000000"/>
  </r>
  <r>
    <n v="530"/>
    <x v="99"/>
    <s v="Ц.Батзул"/>
    <s v="Д.Номингэрэл"/>
    <s v="Хидан хаус ХХК"/>
    <d v="2020-06-23T00:00:00"/>
    <s v="Хилийн хяналтын хуудас, хэвлэмэл маягт нийлүүлэх"/>
    <x v="0"/>
    <s v="МХЕГ"/>
    <s v="ШС"/>
    <d v="4004-06-01T00:00:00"/>
    <s v="2020.06.18"/>
    <d v="4240-06-01T00:00:00"/>
    <s v="Д.Номингэрэл"/>
    <s v="Улсын төсөв"/>
    <n v="30000000"/>
  </r>
  <r>
    <n v="531"/>
    <x v="99"/>
    <s v="Ц.Батзул"/>
    <s v="Д.Өлзийдүүрэн"/>
    <s v="Чиглэл ХХК"/>
    <d v="2020-06-23T00:00:00"/>
    <s v="Гал тогооны хэрэгсэл нийлүүлэх"/>
    <x v="0"/>
    <s v="Эрдэнэт үйлдвэр ТӨҮГ"/>
    <s v="ТӨБЗГ"/>
    <d v="4052-06-01T00:00:00"/>
    <s v="2020.06.23"/>
    <d v="4358-06-01T00:00:00"/>
    <s v="Д.Өлзийдүүрэн"/>
    <m/>
    <m/>
  </r>
  <r>
    <n v="532"/>
    <x v="99"/>
    <s v="Ц.Батзул"/>
    <s v="Д.Өлзийдүүрэн"/>
    <s v="Ти ай эм ХХК"/>
    <d v="2020-06-23T00:00:00"/>
    <s v="Картридж нийлүүлэх"/>
    <x v="0"/>
    <s v="Эрдэнэт үйлдвэр ТӨҮГ"/>
    <s v="ТӨБЗГ"/>
    <d v="4053-06-01T00:00:00"/>
    <s v="2020.06.15"/>
    <d v="4142-06-01T00:00:00"/>
    <s v="Г.Мөнхцэцэг"/>
    <m/>
    <m/>
  </r>
  <r>
    <n v="533"/>
    <x v="100"/>
    <s v="Ц.Батзул"/>
    <s v="Д.Өлзийдүүрэн"/>
    <s v="Баянхайрханы чоно ХХК"/>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r>
  <r>
    <n v="534"/>
    <x v="100"/>
    <s v="Ц.Батзул"/>
    <s v="Ч.Баярмаа"/>
    <s v="Вагнер ази тоног төхөөрөмж ХХК"/>
    <d v="2020-06-24T00:00:00"/>
    <s v="Тусгай зориулалтын техник нийлүүлэх"/>
    <x v="0"/>
    <s v="Эрдэнэт үйлдвэр ТӨҮГ"/>
    <s v="ТӨБЗГ"/>
    <m/>
    <s v="2020.06.15"/>
    <d v="4132-06-01T00:00:00"/>
    <s v="Ч.Баярмаа"/>
    <s v="Өөрийн хөрөнгө"/>
    <n v="10302006600"/>
  </r>
  <r>
    <n v="535"/>
    <x v="100"/>
    <s v="Ц.Батзул"/>
    <s v="Д.Өлзийдүүрэн"/>
    <s v="Баянгол мед ХХК"/>
    <d v="2020-06-24T00:00:00"/>
    <s v="Урьдчилан сэргийлэх үзлэгийн оношлуур"/>
    <x v="1"/>
    <s v="Төв аймгийн ЭМГ"/>
    <s v="ЭМС"/>
    <d v="4108-06-01T00:00:00"/>
    <s v="2020.06.22"/>
    <d v="4327-06-01T00:00:00"/>
    <s v="Д.Өлзийдүүрэн"/>
    <m/>
    <n v="45235000"/>
  </r>
  <r>
    <n v="536"/>
    <x v="100"/>
    <s v="Ц.Батзул"/>
    <s v="Д.Отгонсүрэн"/>
    <s v="Ай түүлс ХК"/>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r>
  <r>
    <n v="537"/>
    <x v="100"/>
    <s v="Ц.Батзул"/>
    <s v="Д.Номингэрэл"/>
    <s v="Еврофарм ХХК"/>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r>
  <r>
    <n v="538"/>
    <x v="100"/>
    <s v="Ц.Батзул"/>
    <s v="Д.Отгонсүрэн"/>
    <s v="Ханлаб ХХК"/>
    <d v="2020-06-24T00:00:00"/>
    <s v="Биологийн үйлдвэрт хэрэглэх биобэлдмэл шил сав"/>
    <x v="7"/>
    <s v="Биокомбинат УТҮГ"/>
    <s v="ХХААХҮС"/>
    <s v="0"/>
    <s v="2020.06.11"/>
    <s v="6-1/4085"/>
    <s v="Д.Отгонсүрэн"/>
    <s v="0"/>
    <s v="0"/>
  </r>
  <r>
    <n v="539"/>
    <x v="100"/>
    <s v="Ц.Батзул"/>
    <s v="Д.Өлзийдүүрэн"/>
    <s v="Грант торнтон аудит ХХК"/>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r>
  <r>
    <n v="540"/>
    <x v="100"/>
    <s v="Ц.Батзул"/>
    <s v="Д.Өлзийдүүрэн"/>
    <s v="Сантех Увс ХХК"/>
    <d v="2020-06-24T00:00:00"/>
    <s v="Эрүүл мэндийн төвийн их засвар /Увс, Тэс сум/"/>
    <x v="0"/>
    <s v="Увс аймгийн ОНӨГ"/>
    <s v="Увс ЗД"/>
    <d v="4109-06-01T00:00:00"/>
    <s v="2020.06.25"/>
    <d v="4374-06-01T00:00:00"/>
    <s v="Д.Өлзийдүүрэн"/>
    <m/>
    <m/>
  </r>
  <r>
    <n v="541"/>
    <x v="100"/>
    <s v="Ц.Батзул"/>
    <s v="Д.Отгонсүрэн"/>
    <s v="Дархан хүрд ХХК"/>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r>
  <r>
    <n v="542"/>
    <x v="100"/>
    <s v="Ц.Батзул"/>
    <s v="Г.Мөнхцэцэг"/>
    <s v="Батстрой ХХК"/>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r>
  <r>
    <n v="543"/>
    <x v="100"/>
    <s v="Ц.Батзул"/>
    <s v="Д.Өлзийдүүрэн"/>
    <s v="Ард даатгал ХХК"/>
    <d v="2020-06-24T00:00:00"/>
    <s v="Даатгалын үйлчилгээ"/>
    <x v="5"/>
    <s v="Багануур ХК"/>
    <s v="ТӨБЗГ"/>
    <d v="4141-06-01T00:00:00"/>
    <s v="2020.06.25"/>
    <d v="4375-06-01T00:00:00"/>
    <s v="Д.Өлзийдүүрэн"/>
    <m/>
    <m/>
  </r>
  <r>
    <n v="544"/>
    <x v="101"/>
    <s v="Ц.Батзул"/>
    <s v="Д.Номингэрэл"/>
    <s v="Эйбл софт ХХК"/>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r>
  <r>
    <n v="545"/>
    <x v="101"/>
    <s v="Ц.Батзул"/>
    <s v="Г.Мөнхцэцэг"/>
    <s v="Гранд лаки ХХК"/>
    <d v="2020-06-25T00:00:00"/>
    <s v="Хүнд даацын шуудай нийлүүлэх"/>
    <x v="0"/>
    <s v="Эрдэнэт үйлдвэр ТӨҮГ"/>
    <s v="ТӨБЗГ"/>
    <s v=" 6-1/4145"/>
    <s v="2020.06.25"/>
    <s v=" 6-1/4371"/>
    <s v="Г.Мөнхцэцэг"/>
    <s v="Өөрийн хөрөнгө "/>
    <n v="2913300000"/>
  </r>
  <r>
    <n v="546"/>
    <x v="101"/>
    <s v="Ц.Батзул"/>
    <s v="Д.Өлзийдүүрэн"/>
    <s v="Соёмбо принтинг ХХК"/>
    <d v="2020-06-25T00:00:00"/>
    <s v="Дотоодын үйлдвэрийн бараа /брошюр, тараах материал/ нийлүүлэх"/>
    <x v="0"/>
    <s v="УБЦТС ТӨХК"/>
    <s v="ЭХС"/>
    <d v="4110-06-01T00:00:00"/>
    <s v="2020.06.25"/>
    <d v="4372-06-01T00:00:00"/>
    <s v="Д.Өлзийдүүрэн"/>
    <m/>
    <m/>
  </r>
  <r>
    <n v="547"/>
    <x v="102"/>
    <s v="Ц.Батзул"/>
    <s v="Д.Өлзийдүүрэн"/>
    <s v="Нанoпланет ХХК"/>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r>
  <r>
    <n v="548"/>
    <x v="102"/>
    <s v="Ц.Батзул"/>
    <s v="Б.Түвшин"/>
    <s v="Кенжикү ХХК"/>
    <d v="2020-06-26T00:00:00"/>
    <s v="12 дугаар хооронд цэцэрлэг барих"/>
    <x v="2"/>
    <s v="Сүхбаатар аймгийн ОНӨГ"/>
    <s v="Сүхбаатар ЗД"/>
    <m/>
    <s v="2020.06.15"/>
    <n v="817566"/>
    <s v="Б.Түвшин"/>
    <s v="Улсын төсөв"/>
    <m/>
  </r>
  <r>
    <n v="549"/>
    <x v="102"/>
    <s v="Ц.Батзул"/>
    <s v="Д.Өлзийдүүрэн"/>
    <s v="Хьюндай моторс монгол ХХК"/>
    <d v="2020-06-26T00:00:00"/>
    <s v="Хог тээврийн машин /Улаанбаатар, Баянзүрх дүүрэг, 8, 10, 20, 23, 28 дугаар хороо/"/>
    <x v="2"/>
    <s v="НХААГ"/>
    <s v="Нийслэл ЗД"/>
    <s v="-"/>
    <s v="2020.06.17"/>
    <d v="4198-06-01T00:00:00"/>
    <s v="Д.Өлзийдүүрэн"/>
    <m/>
    <m/>
  </r>
  <r>
    <n v="550"/>
    <x v="102"/>
    <s v="Ц.Батзул"/>
    <s v="Д.Номингэрэл"/>
    <s v="Платиниум их өргөө ХХК"/>
    <d v="2020-06-26T00:00:00"/>
    <s v="Цахилгаан бараа нийлүүлэх"/>
    <x v="0"/>
    <s v="Төрийн банк"/>
    <s v="СС"/>
    <d v="4135-06-01T00:00:00"/>
    <s v="2020.06.26"/>
    <d v="4384-06-01T00:00:00"/>
    <s v="Д.Номингэрэл"/>
    <s v="Өөрийн хөрөнгө"/>
    <n v="20600500"/>
  </r>
  <r>
    <n v="551"/>
    <x v="102"/>
    <s v="Ц.Батзул"/>
    <s v="Г.Мөнхцэцэг"/>
    <s v="Их эффект ХХК"/>
    <d v="2020-06-26T00:00:00"/>
    <s v="Хаяг нийлүүлэх"/>
    <x v="7"/>
    <s v="Төрийн банк"/>
    <s v="СС"/>
    <s v=" -"/>
    <s v=" 2020.06.15"/>
    <d v="4147-06-01T00:00:00"/>
    <s v="Г.Мөнхцэцэг"/>
    <s v="Өөрийн хөрөнгө "/>
    <n v="304625000"/>
  </r>
  <r>
    <n v="552"/>
    <x v="102"/>
    <s v="Ц.Батзул"/>
    <s v="Д.Отгонсүрэн"/>
    <s v="Лайфтроник ХХК"/>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r>
  <r>
    <n v="553"/>
    <x v="102"/>
    <s v="Ц.Батзул"/>
    <s v="Г.Мөнхцэцэг"/>
    <s v="Энхтөгс тэмүүлэл ХХК"/>
    <d v="2020-06-26T00:00:00"/>
    <s v="3 дугаар хороо, 9 дүгээр байрны дээврийн засварын ажил"/>
    <x v="2"/>
    <s v="Сүхбаатар дүүргийн ХААА"/>
    <s v="Нийслэл ЗД"/>
    <m/>
    <s v=" 2020.06.17"/>
    <s v=" 6-1/4201"/>
    <s v="Г.Мөнхцэцэг"/>
    <m/>
    <m/>
  </r>
  <r>
    <n v="554"/>
    <x v="103"/>
    <s v="Ц.Батзул"/>
    <s v="Д.Номингэрэл"/>
    <s v="Сайрын харгана ХХК"/>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r>
  <r>
    <n v="555"/>
    <x v="103"/>
    <s v="Ц.Батзул"/>
    <s v="Д.Өлзийдүүрэн"/>
    <s v="Тэсийн бүрд ХХК"/>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r>
  <r>
    <n v="556"/>
    <x v="103"/>
    <s v="Ц.Батзул"/>
    <s v="Д.Өлзийдүүрэн"/>
    <s v="Тэргүүн чансаа ХХК"/>
    <d v="2020-06-29T00:00:00"/>
    <s v="Соёлын ордны барилга 850 суудал"/>
    <x v="1"/>
    <s v="НХААГ"/>
    <s v="Нийслэл ЗД"/>
    <d v="4196-06-01T00:00:00"/>
    <s v="2020.06.30"/>
    <d v="4484-06-01T00:00:00"/>
    <s v="Д.Өлзийдүүрэн"/>
    <m/>
    <m/>
  </r>
  <r>
    <n v="557"/>
    <x v="103"/>
    <s v="Ц.Батзул"/>
    <s v="Д.Өлзийдүүрэн"/>
    <s v="Ай контент ХХК"/>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r>
  <r>
    <n v="558"/>
    <x v="103"/>
    <s v="Ц.Батзул"/>
    <s v="Д.Номингэрэл"/>
    <s v="Түүлс маркет ХХК"/>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r>
  <r>
    <n v="559"/>
    <x v="104"/>
    <s v="Ц.Батзул"/>
    <s v="Д.Отгонсүрэн"/>
    <s v="Өлзий бэл ХХК"/>
    <d v="2020-06-30T00:00:00"/>
    <s v="Сэргээн засах сувилалын хамгаалалтын төмөр хашаа хийх"/>
    <x v="5"/>
    <s v="ИНЕГ"/>
    <s v="ЗТХС"/>
    <s v="6-1/4244"/>
    <s v="2020.06.30"/>
    <s v="6-1/4504"/>
    <s v="Д.Отгонсүрэн"/>
    <s v="Өөрийн хөрөнгө"/>
    <n v="98000000"/>
  </r>
  <r>
    <n v="560"/>
    <x v="104"/>
    <s v="Ц.Батзул"/>
    <s v="Д.Номингэрэл"/>
    <s v="Тод петролиум ХХК"/>
    <d v="2020-06-30T00:00:00"/>
    <s v="2800 тн өвлийн дизель түлш нийлүүлэх"/>
    <x v="3"/>
    <s v="Эрдэнэт үйлдвэр ТӨҮГ"/>
    <s v="ТӨБЗГ"/>
    <m/>
    <s v="2020.06.26"/>
    <d v="4386-06-01T00:00:00"/>
    <s v="Д.Номингэрэл"/>
    <s v="Өөрийн хөрөнгө"/>
    <n v="17130887000"/>
  </r>
  <r>
    <n v="561"/>
    <x v="104"/>
    <s v="Ц.Батзул"/>
    <s v="Д.Номингэрэл"/>
    <s v="Жи эм ай ди ХХК"/>
    <d v="2020-06-30T00:00:00"/>
    <s v="Лого бүхий зүйл нийлүүлэх Багц-2"/>
    <x v="3"/>
    <s v="Эрдэнэс тавантолгой ХК"/>
    <s v="УУХҮС"/>
    <m/>
    <s v="2020.06.26"/>
    <d v="4388-06-01T00:00:00"/>
    <s v="Д.Номингэрэл"/>
    <s v="Өөрийн хөрөнгө"/>
    <n v="199595000"/>
  </r>
  <r>
    <n v="562"/>
    <x v="104"/>
    <s v="Ц.Батзул"/>
    <s v="Д.Өлзийдүүрэн"/>
    <s v="Тэнчи ХХК"/>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r>
  <r>
    <n v="563"/>
    <x v="105"/>
    <s v="Ц.Батзул"/>
    <s v="Д.Отгонсүрэн"/>
    <s v="Синапс ХХК"/>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r>
  <r>
    <n v="564"/>
    <x v="105"/>
    <s v="Ц.Батзул"/>
    <s v="Д.Өлзийдүүрэн"/>
    <s v="Ди ти юу ХХК"/>
    <d v="2020-07-01T00:00:00"/>
    <s v="Тээрмийн цахилгаан хөдөлгүүр нийлүүлэх"/>
    <x v="4"/>
    <s v="Монголросцветмет ТӨҮГ"/>
    <s v="ТӨБЗГ"/>
    <d v="4285-06-01T00:00:00"/>
    <m/>
    <m/>
    <s v="Д.Өлзийдүүрэн"/>
    <m/>
    <m/>
  </r>
  <r>
    <n v="565"/>
    <x v="105"/>
    <s v="Ц.Батзул"/>
    <s v="Г.Мөнхцэцэг"/>
    <s v="Оюуны инноваци ТББ"/>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r>
  <r>
    <n v="566"/>
    <x v="105"/>
    <s v="Ц.Батзул"/>
    <s v="Т.Энхжаргал"/>
    <s v="Монос хүнс ХХК"/>
    <d v="2020-07-01T00:00:00"/>
    <s v="Хор саармагжуулах бодис, хүнсний бүтээгдэхүүн /Эрдэнэт/"/>
    <x v="3"/>
    <s v="Эрдэнэт үйлдвэр ТӨҮГ"/>
    <s v="ТӨБЗГ"/>
    <m/>
    <m/>
    <m/>
    <s v="Т.Энхжаргал"/>
    <m/>
    <m/>
  </r>
  <r>
    <n v="567"/>
    <x v="105"/>
    <s v="Ц.Батзул"/>
    <s v="Д.Номингэрэл"/>
    <s v="Монгол маркет ХХК"/>
    <d v="2020-07-01T00:00:00"/>
    <s v="Катерингийн үйлчилгээ"/>
    <x v="7"/>
    <s v="Эрдэнэс тавантолгой ХК"/>
    <s v="УУХҮС"/>
    <m/>
    <s v="2020.06.26"/>
    <d v="4387-06-01T00:00:00"/>
    <s v="Д.Номингэрэл"/>
    <s v="Өөрийн хөрөнгө"/>
    <n v="17014616560"/>
  </r>
  <r>
    <n v="568"/>
    <x v="106"/>
    <s v="Ц.Батзул"/>
    <s v="Г.Мөнхцэцэг"/>
    <s v="Ган алт нэмэх ХХК"/>
    <d v="2020-07-02T00:00:00"/>
    <s v="Орон сууцны гадна фасадын дулаалга /УБ, БЗД, 7-р хороо, 30,31-р байр/"/>
    <x v="0"/>
    <s v="ТХААГ"/>
    <s v="ЕС"/>
    <d v="4343-06-01T00:00:00"/>
    <s v=" 2020.06.30"/>
    <s v=" 6-1/4494"/>
    <s v="Г.Мөнхцэцэг"/>
    <s v="Улсын төсөв"/>
    <n v="800000000"/>
  </r>
  <r>
    <n v="569"/>
    <x v="106"/>
    <s v="Ц.Батзул"/>
    <s v="Э.Билгүүн"/>
    <s v="Их овоо иргэдийн бүлэг"/>
    <d v="2020-07-02T00:00:00"/>
    <s v="Цамхагт гэрэлтүүлгийн засварын ажил"/>
    <x v="2"/>
    <s v="Даланжаргалан сумын ЗДТГ"/>
    <s v="Дорноговь ЗД"/>
    <m/>
    <s v="2020.06.26"/>
    <d v="4399-06-01T00:00:00"/>
    <s v="Э.Билгүүн"/>
    <s v="Орон нутгийн төсөв"/>
    <n v="16066303"/>
  </r>
  <r>
    <n v="570"/>
    <x v="107"/>
    <s v="Ц.Батзул"/>
    <s v="Д.Отгонсүрэн"/>
    <s v="Көркем ХХК"/>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r>
  <r>
    <n v="571"/>
    <x v="107"/>
    <s v="Ц.Батзул"/>
    <s v="Г.Мөнхцэцэг"/>
    <s v="ЦОДММ ХХК"/>
    <d v="2020-07-03T00:00:00"/>
    <s v="Сумын эрүүл мэндийн төвийн барилга, 20 ор /Дорнод аймаг, Баянтүмэн сум/"/>
    <x v="4"/>
    <s v="ТХААГ"/>
    <s v="ЕС"/>
    <s v=" 6-1/4338"/>
    <s v=" 2020.06.30"/>
    <s v=" 6-1/4491"/>
    <s v="Г.Мөнхцэцэг"/>
    <s v="Улсын төсөв"/>
    <n v="1537000000"/>
  </r>
  <r>
    <n v="572"/>
    <x v="107"/>
    <s v="Ц.Батзул"/>
    <s v="Д.Өлзийдүүрэн"/>
    <s v="Монгол туйвар транс ХХК"/>
    <d v="2020-07-03T00:00:00"/>
    <s v="Геологчийн ажлын хэрэгсэл нийлүүлэх"/>
    <x v="0"/>
    <s v="Эрдэнэт үйлдвэр ТӨҮГ"/>
    <s v="ТӨБЗГ"/>
    <d v="4318-06-01T00:00:00"/>
    <m/>
    <m/>
    <s v="Д.Өлзийдүүрэн"/>
    <m/>
    <m/>
  </r>
  <r>
    <n v="573"/>
    <x v="107"/>
    <s v="Ц.Батзул"/>
    <s v="Д.Отгонсүрэн"/>
    <s v="Энто ХХК"/>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r>
  <r>
    <n v="574"/>
    <x v="107"/>
    <s v="Ц.Батзул"/>
    <s v="Г.Мөнхцэцэг"/>
    <s v="Мөнгөн хөсөг ХХК"/>
    <d v="2020-07-03T00:00:00"/>
    <s v="Гудамж сайжруулах /15 дугаар хороо/"/>
    <x v="1"/>
    <s v="Чингэлтэй дүүргийн ХААА"/>
    <s v="Нийслэл ЗД"/>
    <m/>
    <s v=" 2020.06.29"/>
    <s v=" 6-1/4453"/>
    <s v="Г.Мөнхцэцэг"/>
    <s v="Орон нутгийн хөгжлийн сан"/>
    <n v="47806000"/>
  </r>
  <r>
    <n v="575"/>
    <x v="107"/>
    <s v="Ц.Батзул"/>
    <s v="Г.Мөнхцэцэг"/>
    <s v="Мөнгөн хөсөг ХХК"/>
    <d v="2020-07-03T00:00:00"/>
    <s v="Гудамж сайжруулах /16 дугаар хороо/"/>
    <x v="1"/>
    <s v="Чингэлтэй дүүргийн ХААА"/>
    <s v="Нийслэл ЗД"/>
    <m/>
    <s v=" 2020.06.29"/>
    <s v=" 6-1/4453"/>
    <s v="Г.Мөнхцэцэг"/>
    <s v="Орон нутгийн хөгжлийн сан"/>
    <n v="63226700"/>
  </r>
  <r>
    <n v="576"/>
    <x v="107"/>
    <s v="Ц.Батзул"/>
    <s v="Г.Мөнхцэцэг"/>
    <s v="Мөнгөн хөсөг ХХК"/>
    <d v="2020-07-03T00:00:00"/>
    <s v="Гудамж сайжруулах /18 дугаар хороо/"/>
    <x v="1"/>
    <s v="Чингэлтэй дүүргийн ХААА"/>
    <s v="Нийслэл ЗД"/>
    <m/>
    <s v=" 2020.06.29"/>
    <s v=" 6-1/4453"/>
    <s v="Г.Мөнхцэцэг"/>
    <s v="Орон нутгийн хөгжлийн сан"/>
    <n v="47059000"/>
  </r>
  <r>
    <n v="577"/>
    <x v="108"/>
    <s v="Ц.Батзул"/>
    <s v="Б.Түвшин"/>
    <s v="Рок пэйнт групп ХХК"/>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r>
  <r>
    <n v="578"/>
    <x v="108"/>
    <s v="Ц.Батзул"/>
    <s v="Б.Түвшин"/>
    <s v="Бодь даатгал ХХК"/>
    <d v="2020-07-07T00:00:00"/>
    <s v="Шүүгчийн амь нас, эрүүл мэндийн даатгал"/>
    <x v="1"/>
    <s v="Шүүхийн ерөнхий зөвлөл"/>
    <s v="ШЕЗ"/>
    <d v="4470-06-01T00:00:00"/>
    <s v="2020.07.07"/>
    <s v=" 6-1/4651"/>
    <s v="Б.Түвшин"/>
    <s v="Улсын төсөв"/>
    <s v="596,000,000 "/>
  </r>
  <r>
    <n v="579"/>
    <x v="108"/>
    <s v="Ц.Батзул"/>
    <s v="Б.Түвшин"/>
    <s v="Дашваанжил ХХК"/>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r>
  <r>
    <n v="580"/>
    <x v="108"/>
    <s v="Ц.Батзул"/>
    <s v="Д.Отгонсүрэн"/>
    <s v="Жи ти кэй эс ХХК"/>
    <d v="2020-07-07T00:00:00"/>
    <s v="Соёл амралтын хүрээлэнг тохижуулах ажил"/>
    <x v="5"/>
    <s v="Говь-алтай аймгийн ОНӨГ"/>
    <s v="Говь-Алтай ЗД"/>
    <s v="6-1/4475"/>
    <s v="2020.07.07"/>
    <s v="6-1/4648"/>
    <s v="Д.Отгонсүрэн"/>
    <s v="ОНХС"/>
    <n v="500000000"/>
  </r>
  <r>
    <n v="581"/>
    <x v="108"/>
    <s v="Ц.Батзул"/>
    <s v="Б.Түвшин"/>
    <s v="Электрон техник ХХК"/>
    <d v="2020-07-07T00:00:00"/>
    <s v="Батмөнх даян хааны талбайн гэрэлтүүлэг, лед дэлгэцийг шинэчлэх"/>
    <x v="3"/>
    <s v="Өмнөговь аймгийн ОНӨГ"/>
    <s v="Өмнөговь ЗД"/>
    <d v="4469-06-01T00:00:00"/>
    <s v="2020.07.03"/>
    <s v="6-1/4583"/>
    <s v="Б.Түвшин"/>
    <m/>
    <m/>
  </r>
  <r>
    <n v="582"/>
    <x v="108"/>
    <s v="Ц.Батзул"/>
    <s v="Б.Түвшин"/>
    <s v="Дэвжих Эрдэнэ ХХК"/>
    <d v="2020-07-07T00:00:00"/>
    <s v="Хорооллын доторх авто зам /УБ, БЗД, 13,14 дүгээр хороо/"/>
    <x v="1"/>
    <s v="НХААГ"/>
    <s v="Нийслэл ЗД"/>
    <s v=" 6-1/4467"/>
    <s v="2020.07.07"/>
    <s v=" 6-1/4634"/>
    <s v="Б.Түвшин"/>
    <s v="Улсын төсөв"/>
    <n v="4061500000"/>
  </r>
  <r>
    <n v="583"/>
    <x v="108"/>
    <s v="Ц.Батзул"/>
    <s v="Б.Түвшин"/>
    <s v="Дэвжих Эрдэнэ ХХК"/>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r>
  <r>
    <n v="584"/>
    <x v="109"/>
    <s v="Ц.Батзул"/>
    <s v="Д.Номингэрэл"/>
    <s v="Нью констракшн ХХК"/>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r>
  <r>
    <n v="585"/>
    <x v="109"/>
    <s v="Ц.Батзул"/>
    <s v="Б.Түвшин"/>
    <s v="Эм даблью ти ХХК"/>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86"/>
    <x v="109"/>
    <s v="Ц.Батзул"/>
    <s v="Д.Отгонсүрэн"/>
    <s v="Регал-инженеринг ХХК"/>
    <d v="2020-07-09T00:00:00"/>
    <s v="Булингийн нягт хэмжигч нийлүүлэх"/>
    <x v="0"/>
    <s v="Монголросцветмет ТӨҮГ"/>
    <s v="ТӨБЗГ"/>
    <s v="6-1/4450"/>
    <s v="2020.09.09"/>
    <s v="6-1/4706"/>
    <s v="Д.Отгонсүрэн"/>
    <s v="Өөрийн хөрөнгө"/>
    <n v="120000000"/>
  </r>
  <r>
    <n v="587"/>
    <x v="109"/>
    <s v="Ц.Батзул"/>
    <s v="Д.Өлзийдүүрэн"/>
    <s v="Сүлдэрхан минералс ХХК"/>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r>
  <r>
    <n v="588"/>
    <x v="109"/>
    <s v="Ц.Батзул"/>
    <s v="Д.Номингэрэл"/>
    <s v="Мон-илч ХХК"/>
    <d v="2020-07-09T00:00:00"/>
    <s v="БГ-725 маркийн хөргөх цамхаг №2 их засварын ажил"/>
    <x v="0"/>
    <s v="ДДЦС ТӨХК"/>
    <s v="ЭХС"/>
    <d v="4444-06-01T00:00:00"/>
    <s v="2020.07.07"/>
    <d v="4633-06-01T00:00:00"/>
    <s v="Д.Номингэрэл"/>
    <s v="Өөрийн хөрөнгө"/>
    <n v="1800000000"/>
  </r>
  <r>
    <n v="589"/>
    <x v="110"/>
    <s v="Ц.Батзул"/>
    <s v="Б.Түвшин"/>
    <s v="Усны эрчим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0"/>
    <x v="110"/>
    <s v="Ц.Батзул"/>
    <s v="Б.Түвшин"/>
    <s v="Хайдро дизайн прожект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1"/>
    <x v="110"/>
    <s v="Ц.Батзул"/>
    <s v="Г.Мөнхцэцэг"/>
    <s v="Инженер геодези ХХК"/>
    <d v="2020-07-10T00:00:00"/>
    <s v="Хөрсний геологийн ажил /ХБ-6, ХБ-4/"/>
    <x v="5"/>
    <s v="МУИС"/>
    <s v="БСШУСС"/>
    <m/>
    <s v=" 2020.07.10"/>
    <s v=" 6-1/4745"/>
    <s v="Г.Мөнхцэцэг"/>
    <s v="_x000d__x000a_Өөрийн хөрөнгө"/>
    <n v="40000000"/>
  </r>
  <r>
    <n v="592"/>
    <x v="110"/>
    <s v="Ц.Батзул"/>
    <s v="Д.Отгонсүрэн"/>
    <s v="Эс жи эм ХХК"/>
    <d v="2020-07-10T00:00:00"/>
    <s v="Гудамжны гэрэлтүүлэг шинээр тавих"/>
    <x v="0"/>
    <s v="Хэнтий аймгийн Батширээт сумын ЗДТГ"/>
    <s v="Хэнтий ЗД"/>
    <s v="6-1/4452"/>
    <s v="2020.07.10"/>
    <s v="6-1/4722"/>
    <s v="Д.Отгонсүрэн"/>
    <s v="ОНХС"/>
    <n v="23819600"/>
  </r>
  <r>
    <n v="593"/>
    <x v="110"/>
    <s v="Ц.Батзул"/>
    <s v="Д.Номингэрэл"/>
    <s v="Абсолют чойс ХХК"/>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r>
  <r>
    <n v="594"/>
    <x v="111"/>
    <s v="Ц.Батзул"/>
    <s v="Г.Мөнхцэцэг"/>
    <s v="Монгол эм импекс концерн ХХК"/>
    <d v="2020-07-13T00:00:00"/>
    <s v="Эм эмнэлгийн хэрэгсэл нийлүүлэх Багц-24"/>
    <x v="6"/>
    <s v="Цус сэлбэлт судлалын үндэсний төв "/>
    <s v="ЭМС"/>
    <s v=" -"/>
    <s v="2020.07.03"/>
    <s v=" 6-1/4589"/>
    <s v="Г.Мөнхцэцэг"/>
    <m/>
    <m/>
  </r>
  <r>
    <n v="595"/>
    <x v="111"/>
    <s v="Ц.Батзул"/>
    <s v="Д.Өлзийдүүрэн"/>
    <s v="Абсолют чойс ХХК"/>
    <d v="2020-07-13T00:00:00"/>
    <s v="Хөдөлмөр хамгааллын өвөл, зуны хувцас"/>
    <x v="1"/>
    <s v="Багануур зүүн, өмнөд бүсийн цахилгаан түгээх сүлжээ ТӨХК"/>
    <s v="ЭХС"/>
    <m/>
    <s v=" 2020.07.16"/>
    <s v=" 6-1/4787"/>
    <s v="Д.Өлзийдүүрэн"/>
    <m/>
    <m/>
  </r>
  <r>
    <n v="596"/>
    <x v="111"/>
    <s v="Ц.Батзул"/>
    <s v="Э.Билгүүн"/>
    <s v="Энх саран ХХК"/>
    <d v="2020-07-13T00:00:00"/>
    <s v="Амхадын зориулалттай амралт, сувилалын үйлчилгээ үзүүлэх"/>
    <x v="2"/>
    <s v="ХХҮЕГ"/>
    <s v="ХНХС"/>
    <m/>
    <s v="2020.07.03"/>
    <d v="4577-06-01T00:00:00"/>
    <s v="Э.Билгүүн"/>
    <s v="Улсын төсөв"/>
    <n v="800000000"/>
  </r>
  <r>
    <n v="597"/>
    <x v="111"/>
    <s v="Ц.Батзул"/>
    <s v="Б.Түвшин"/>
    <s v="Машин механизм  ХХК"/>
    <d v="2020-07-13T00:00:00"/>
    <s v="Сургуулийн барилга, урлаг заал, 320 суудал /Хэнтий батноров сум/"/>
    <x v="0"/>
    <s v="ТХААГ"/>
    <s v="ЕС"/>
    <s v="6-1/4584%"/>
    <s v="2020.07.10"/>
    <s v="6-1/4708"/>
    <s v="Б.Түвшин"/>
    <s v="Улсын төсөв"/>
    <n v="3520000000"/>
  </r>
  <r>
    <n v="598"/>
    <x v="111"/>
    <s v="Ц.Батзул"/>
    <s v="Б.Түвшин"/>
    <s v="Нанoпланет ХХК"/>
    <d v="2020-07-13T00:00:00"/>
    <s v="Ой хээрийн түймэрээс урьдчилан сэргийлэх, ой хамгаалах багаж, хэрэгсэл худалдан авах"/>
    <x v="3"/>
    <s v="БОАЖЯ"/>
    <s v="БОАЖС"/>
    <m/>
    <m/>
    <m/>
    <s v="Б.Түвшин"/>
    <m/>
    <m/>
  </r>
  <r>
    <n v="599"/>
    <x v="111"/>
    <s v="Ц.Батзул"/>
    <s v="Д.Номингэрэл"/>
    <s v="Көркем ХХК"/>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r>
  <r>
    <n v="600"/>
    <x v="111"/>
    <s v="Ц.Батзул"/>
    <s v="Г.Мөнхцэцэг"/>
    <s v="Гэрэлт-Оньс ХХК"/>
    <d v="2020-07-13T00:00:00"/>
    <s v="Будаг шүршигч төхөөрөмж "/>
    <x v="0"/>
    <s v="Эрдэнэт үйлдвэр ТӨҮГ"/>
    <s v="ТӨБЗГ"/>
    <s v=" 6-1/4488"/>
    <s v=" 2020.07.10"/>
    <s v=" 6-1/4717"/>
    <s v="Г.Мөнхцэцэг"/>
    <s v="_x000d__x000a_Өөрийн хөрөнгө"/>
    <n v="106812000"/>
  </r>
  <r>
    <n v="601"/>
    <x v="111"/>
    <s v="Ц.Батзул"/>
    <s v="Д.Номингэрэл"/>
    <s v="Буян хөхий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r>
  <r>
    <n v="602"/>
    <x v="111"/>
    <s v="Ц.Батзул"/>
    <s v="Д.Номингэрэл"/>
    <s v="Овоотгол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r>
  <r>
    <n v="603"/>
    <x v="111"/>
    <s v="Ц.Батзул"/>
    <s v="Д.Отгонсүрэн"/>
    <s v="Рос импорт ХХК"/>
    <d v="2020-07-16T00:00:00"/>
    <s v="Хатаалгын цахилгаан зуухны сэлбэг нийлүүлэх"/>
    <x v="1"/>
    <s v="Эрдэнэт үйлдвэр ТӨҮГ"/>
    <s v="ТӨБЗГ"/>
    <s v="6-1/4545"/>
    <s v="2020.07.16"/>
    <s v="6-1/4780"/>
    <s v="Д.Отгонсүрэн"/>
    <s v="өөрийн хөрөнгө"/>
    <n v="891227610"/>
  </r>
  <r>
    <n v="604"/>
    <x v="111"/>
    <s v="Ц.Батзул"/>
    <s v="Г.Мөнхцэцэг"/>
    <s v="Апейро ХХК"/>
    <d v="2020-07-13T00:00:00"/>
    <s v="Кабель нийлүүлэх"/>
    <x v="0"/>
    <s v="Эрдэнэт үйлдвэр ТӨҮГ"/>
    <s v="ТӨБЗГ"/>
    <s v=" 6-1/4489"/>
    <s v=" 2020.07.10"/>
    <s v=" 6-1/4716"/>
    <s v="Г.Мөнхцэцэг"/>
    <s v="_x000d__x000a_Өөрийн хөрөнгө"/>
    <n v="175585050"/>
  </r>
  <r>
    <n v="605"/>
    <x v="111"/>
    <s v="Ц.Батзул"/>
    <s v="Б.Түвшин"/>
    <s v="Евро электроникс ХХК"/>
    <d v="2020-07-13T00:00:00"/>
    <s v="Баянгол дүүргийн нийтийн зориулалттай орон сууцны барилгын фасад /5,6,18 дугаар хороо/ Багц-2"/>
    <x v="4"/>
    <s v="НХААГ"/>
    <s v="Нийслэл ЗД"/>
    <m/>
    <m/>
    <m/>
    <s v="Б.Түвшин"/>
    <m/>
    <m/>
  </r>
  <r>
    <n v="606"/>
    <x v="111"/>
    <s v="Ц.Батзул"/>
    <s v="Б.Түвшин"/>
    <s v="ЗИТОП ХХК"/>
    <d v="2020-07-13T00:00:00"/>
    <s v="Баянгол дүүргийн нийтийн зориулалттай орон сууцны барилгын фасад /5,6,18 дугаар хороо/ Багц-3"/>
    <x v="4"/>
    <s v="НХААГ"/>
    <s v="Нийслэл ЗД"/>
    <m/>
    <m/>
    <m/>
    <s v="Б.Түвшин"/>
    <m/>
    <m/>
  </r>
  <r>
    <n v="607"/>
    <x v="112"/>
    <s v="Ц.Батзул"/>
    <s v="Д.Өлзийдүүрэн"/>
    <s v="Ховд сафари ХХК"/>
    <d v="2020-07-14T00:00:00"/>
    <s v="Манхан суманд 40 га талбайд ойжуулалт хийх"/>
    <x v="0"/>
    <s v="Ховд аймгийн ОНӨГ"/>
    <s v="Ховд ЗД"/>
    <d v="4561-06-01T00:00:00"/>
    <s v=" 2020.07.16"/>
    <s v=" 6-1/4789"/>
    <s v="Д.Өлзийдүүрэн"/>
    <m/>
    <m/>
  </r>
  <r>
    <n v="608"/>
    <x v="112"/>
    <s v="Ц.Батзул"/>
    <s v="Г.Мөнхцэцэг"/>
    <s v="Көркем ХХК"/>
    <d v="2020-07-14T00:00:00"/>
    <s v="Халуун усны барилга /Баян-Өлгий, Сагсай сум/"/>
    <x v="0"/>
    <s v="ТХААГ"/>
    <s v="ЕС"/>
    <s v=" 6-1/4472"/>
    <s v=" 2020.07.10"/>
    <s v=" 6-1/4719"/>
    <s v="Г.Мөнхцэцэг"/>
    <s v="Улсын төсөв"/>
    <n v="200000000"/>
  </r>
  <r>
    <n v="609"/>
    <x v="113"/>
    <s v="Ц.Батзул"/>
    <s v="Д.Номингэрэл"/>
    <s v="Транстехно маркет ХХК"/>
    <d v="2020-07-15T00:00:00"/>
    <s v="Долото шарошэчное API REG 6-518, 251 MM 9-71"/>
    <x v="0"/>
    <s v="Эрдэнэт үйлдвэр ТӨҮГ"/>
    <s v="ТӨБЗГ"/>
    <d v="4605-06-01T00:00:00"/>
    <s v="2020.07.10"/>
    <d v="4764-06-01T00:00:00"/>
    <s v="Д.Номингэрэл"/>
    <s v="Өөрийн хөрөнгө"/>
    <n v="1502820000"/>
  </r>
  <r>
    <n v="610"/>
    <x v="114"/>
    <s v="Ц.Батзул"/>
    <s v="Г.Мөнхцэцэг"/>
    <s v="Хос тулгуур ХХК"/>
    <d v="2020-07-16T00:00:00"/>
    <s v="Судалгаа лабораторын төхөөрөмж"/>
    <x v="1"/>
    <s v="Эрдэнэт үйлдвэр ТӨҮГ"/>
    <s v="ТӨБЗГ"/>
    <s v="6-1/4649"/>
    <s v=" 2020.07.10"/>
    <s v=" 6-1/4715"/>
    <s v="Г.Мөнхцэцэг"/>
    <s v="_x000d__x000a_Өөрийн хөрөнгө"/>
    <s v="_x000a_49,484,950"/>
  </r>
  <r>
    <n v="611"/>
    <x v="114"/>
    <s v="Ц.Батзул"/>
    <s v="Г.Мөнхцэцэг"/>
    <s v="Омнис импекс ХХК"/>
    <d v="2020-07-16T00:00:00"/>
    <s v="Давтамж хувьсгуур нийлүүлэх"/>
    <x v="7"/>
    <s v="Хөвсгөл дулааны станц ТӨХК"/>
    <s v="ЭХС"/>
    <s v=" -"/>
    <s v=" 2020.07.08"/>
    <s v=" 6-1/4661"/>
    <s v="Г.Мөнхцэцэг"/>
    <m/>
    <m/>
  </r>
  <r>
    <n v="612"/>
    <x v="114"/>
    <s v="Ц.Батзул"/>
    <s v="Д.Номингэрэл"/>
    <s v="Тэсийн бүрд ХХК"/>
    <d v="2020-07-16T00:00:00"/>
    <s v="Инженерийн шугам сүлжээний өргөтгөл /Ховд, Зэрэг сум/"/>
    <x v="3"/>
    <s v="Ховд аймгийн ОНӨГ"/>
    <s v="Ховд ЗД"/>
    <m/>
    <s v="2020.07.07"/>
    <d v="4643-06-01T00:00:00"/>
    <s v="Д.Номингэрэл"/>
    <s v="Улсын төсөв"/>
    <n v="800000000"/>
  </r>
  <r>
    <n v="613"/>
    <x v="114"/>
    <s v="Ц.Батзул"/>
    <s v="Д.Отгонсүрэн"/>
    <s v="Бако констракшн ХХК"/>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r>
  <r>
    <n v="614"/>
    <x v="114"/>
    <s v="Ц.Батзул"/>
    <s v="Д.Отгонсүрэн"/>
    <s v="Нанoпланет ХХК"/>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r>
  <r>
    <n v="615"/>
    <x v="114"/>
    <s v="Ц.Батзул"/>
    <s v="Д.Отгонсүрэн"/>
    <s v="Залуу хонгорж констракшн ХХК"/>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r>
  <r>
    <n v="616"/>
    <x v="115"/>
    <s v="Ц.Батзул"/>
    <s v="Г.Мөнхцэцэг"/>
    <s v="ЧПМ ХХК"/>
    <d v="2020-07-17T00:00:00"/>
    <s v="&quot;Токарын машинууд&quot; Багц-2"/>
    <x v="0"/>
    <s v="Эрдэнэт үйлдвэр ТӨҮГ"/>
    <s v="ТӨБЗГ"/>
    <s v=" 6-1/4660"/>
    <s v=" 2020.07.10"/>
    <s v=" 6-1/4720"/>
    <s v="Г.Мөнхцэцэг"/>
    <s v="_x000d__x000a_Өөрийн хөрөнгө"/>
    <n v="856612017"/>
  </r>
  <r>
    <n v="617"/>
    <x v="115"/>
    <s v="Ц.Батзул"/>
    <s v="Г.Мөнхцэцэг"/>
    <s v="Юувоку ХХК"/>
    <d v="2020-07-17T00:00:00"/>
    <s v="Орон сууцны фасадны дулаалга Багц-2"/>
    <x v="0"/>
    <s v="ТХААГ"/>
    <s v="ЕС"/>
    <s v=" 6-1/4040"/>
    <s v=" 2020.07.10"/>
    <s v=" 6-1/4718"/>
    <s v="Г.Мөнхцэцэг"/>
    <s v="Улсын төсөв"/>
    <n v="900000000"/>
  </r>
  <r>
    <n v="618"/>
    <x v="115"/>
    <s v="Ц.Батзул"/>
    <s v="Д.Номингэрэл"/>
    <s v="Сувдан элс ХХК"/>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r>
  <r>
    <n v="619"/>
    <x v="115"/>
    <s v="Ц.Батзул"/>
    <s v="Г.Мөнхцэцэг"/>
    <s v="Танан цамхаг констракшн ХХК"/>
    <d v="2020-07-17T00:00:00"/>
    <s v="Соёлын төвийн барилга /Баянхонгор, Өлзийт сум/"/>
    <x v="7"/>
    <s v="ТХААГ"/>
    <s v="ЕС"/>
    <s v=" -"/>
    <s v=" 2020.07.08"/>
    <s v=" 6-1/4657"/>
    <s v="Г.Мөнхцэцэг"/>
    <s v="Улсын төсөв"/>
    <n v="1300000000"/>
  </r>
  <r>
    <n v="620"/>
    <x v="115"/>
    <s v="Ц.Батзул"/>
    <s v="Д.Отгонсүрэн"/>
    <s v="Электрон техник ХХК"/>
    <d v="2020-07-17T00:00:00"/>
    <s v="Соёл урлагийн байгууллагад гэрэл, дууны тоног төхөөрөмж худалдан авах Багц-1"/>
    <x v="2"/>
    <s v="БСШУСЯ"/>
    <s v="БСШУСС"/>
    <s v="0"/>
    <s v="2020.07.08"/>
    <s v="6-1/4664"/>
    <s v="Д.Отгонсүрэн"/>
    <s v="0"/>
    <s v="0"/>
  </r>
  <r>
    <n v="621"/>
    <x v="115"/>
    <s v="Ц.Батзул"/>
    <s v="Г.Мөнхцэцэг"/>
    <s v="Улаанбаатар ариутгал ХХК"/>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r>
  <r>
    <n v="622"/>
    <x v="115"/>
    <s v="Ц.Батзул"/>
    <s v="Д.Номингэрэл"/>
    <s v="Хьюндай моторс монгол ХХК"/>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23"/>
    <x v="115"/>
    <s v="Ц.Батзул"/>
    <s v="Д.Отгонсүрэн"/>
    <s v="Ашекей ХХК"/>
    <d v="2020-07-17T00:00:00"/>
    <s v="Дотуур байрны засварын ажил /Баян-Өлгий, Бугат сум/"/>
    <x v="7"/>
    <s v="Баян-Өлгий аймгийн ОНӨГ"/>
    <s v="Баян-Өлгий ЗД"/>
    <s v="0"/>
    <s v="2020.07.08"/>
    <s v="6-1/4665"/>
    <s v="Д.Отгонсүрэн"/>
    <s v="0"/>
    <s v="0"/>
  </r>
  <r>
    <n v="624"/>
    <x v="115"/>
    <s v="Ц.Батзул"/>
    <s v="Д.Номингэрэл"/>
    <s v="ЗЗБ ХХК"/>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r>
  <r>
    <n v="625"/>
    <x v="115"/>
    <s v="Ц.Батзул"/>
    <s v="Д.Отгонсүрэн"/>
    <s v="Сэрвэн-Овоот ХХК"/>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r>
  <r>
    <n v="626"/>
    <x v="115"/>
    <s v="Ц.Батзул"/>
    <s v="Г.Мөнхцэцэг"/>
    <s v="Баян их наяд констракшн ХХК"/>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r>
  <r>
    <n v="627"/>
    <x v="115"/>
    <s v="Ц.Батзул"/>
    <s v="Г.Мөнхцэцэг"/>
    <s v="Хатан далай ХХК"/>
    <d v="2020-07-17T00:00:00"/>
    <s v="Эрдэм шинжилгээ, судалгааны ажил Багц-1"/>
    <x v="5"/>
    <s v="УУХҮЯ"/>
    <s v="УУХҮС"/>
    <s v=" 6-1/4658"/>
    <s v=" 2020.07.16"/>
    <s v=" 6-1/4788"/>
    <s v="Г.Мөнхцэцэг"/>
    <s v="Улсын төсөв"/>
    <n v="70000000"/>
  </r>
  <r>
    <n v="628"/>
    <x v="116"/>
    <s v="З.Энхболд"/>
    <s v="Э.Билгүүн"/>
    <s v="Монгол туйвар транс ХХК"/>
    <d v="2020-07-20T00:00:00"/>
    <s v="Жийргэвч"/>
    <x v="0"/>
    <s v="Эрдэнэт үйлдвэр ТӨҮГ"/>
    <s v="ТӨБЗГ"/>
    <d v="4663-06-01T00:00:00"/>
    <s v="2020.07.10"/>
    <d v="4731-06-01T00:00:00"/>
    <s v="Э.Билгүүн"/>
    <s v="Өөрийн хөрөнгө"/>
    <n v="155743290"/>
  </r>
  <r>
    <n v="629"/>
    <x v="116"/>
    <s v="З.Энхболд"/>
    <s v="Э.Билгүүн"/>
    <s v="Эй Уан констракшн дизайн ХХК"/>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r>
  <r>
    <n v="630"/>
    <x v="117"/>
    <s v="З.Энхболд"/>
    <s v="Б.Түвшин"/>
    <s v="Мегатитан ХХК"/>
    <d v="2020-07-21T00:00:00"/>
    <s v="Дээжийн шошго"/>
    <x v="0"/>
    <s v="Эрдэнэт үйлдвэр ТӨҮГ"/>
    <s v="ТӨБЗГ"/>
    <d v="4670-06-01T00:00:00"/>
    <s v="2020.07.10"/>
    <s v="6-1/4709"/>
    <s v="Б.Түвшин"/>
    <s v="Өөрийн хөрөнгө"/>
    <n v="412425000"/>
  </r>
  <r>
    <n v="631"/>
    <x v="117"/>
    <s v="З.Энхболд"/>
    <s v="Э.Билгүүн"/>
    <s v="Меса инженеринг ХХК"/>
    <d v="2020-07-21T00:00:00"/>
    <s v="Мод боловсруулах Dynamics CNC"/>
    <x v="1"/>
    <s v="Эрдэнэт үйлдвэр ТӨҮГ"/>
    <s v="ТӨБЗГ"/>
    <d v="4662-06-01T00:00:00"/>
    <s v="2020.07.20"/>
    <d v="4847-06-01T00:00:00"/>
    <s v="Э.Билгүүн"/>
    <s v="Өөрийн хөрөнгө"/>
    <n v="1773900000"/>
  </r>
  <r>
    <n v="632"/>
    <x v="117"/>
    <s v="З.Энхболд"/>
    <s v="Д.Номингэрэл"/>
    <s v="Голден дрийм ХХК"/>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33"/>
    <x v="117"/>
    <s v="З.Энхболд"/>
    <s v="Э.Билгүүн"/>
    <s v="Нумт өргөө ХХК"/>
    <d v="2020-07-21T00:00:00"/>
    <s v="Гадаад оюутны их засварын ажил"/>
    <x v="0"/>
    <s v="МУИС"/>
    <s v="БСШУСС"/>
    <d v="4767-06-01T00:00:00"/>
    <s v="2020.07.21"/>
    <d v="4857-06-01T00:00:00"/>
    <s v="Э.Билгүүн"/>
    <s v="өөрийн хөрөнгө"/>
    <n v="320000000"/>
  </r>
  <r>
    <n v="634"/>
    <x v="117"/>
    <s v="З.Энхболд"/>
    <s v="Д.Номингэрэл"/>
    <s v="Хөрөнгө үнэлгээ, төслийн лэндс ХХК"/>
    <d v="2020-07-21T00:00:00"/>
    <s v="Хөрөнгийн дахин үнэлгээ хийх"/>
    <x v="0"/>
    <s v="Монголросцветмет ТӨҮГ"/>
    <s v="ТӨБЗГ"/>
    <d v="4723-06-01T00:00:00"/>
    <s v="2020.07.21"/>
    <d v="4887-06-01T00:00:00"/>
    <s v="Д.Номингэрэл"/>
    <s v="Өөрийн хөрөнгө"/>
    <n v="110000000"/>
  </r>
  <r>
    <n v="635"/>
    <x v="117"/>
    <s v="З.Энхболд"/>
    <s v="Э.Билгүүн"/>
    <s v="Дижитал актив ХХК"/>
    <d v="2020-07-21T00:00:00"/>
    <s v="Оффис иж бүрдэл тавилга"/>
    <x v="0"/>
    <s v="Эрдэнэт үйлдвэр ТӨҮГ"/>
    <s v="ТӨБЗГ"/>
    <d v="4768-06-01T00:00:00"/>
    <s v="2020.07.21"/>
    <d v="4856-06-01T00:00:00"/>
    <s v="Э.Билгүүн"/>
    <s v="өөрийн хөрөнгө"/>
    <n v="106614900"/>
  </r>
  <r>
    <n v="636"/>
    <x v="117"/>
    <s v="З.Энхболд"/>
    <s v="Б.Түвшин"/>
    <s v="Транстехно маркет ХХК"/>
    <d v="2020-07-21T00:00:00"/>
    <s v="Өрмийн сэлбэг нийлүүлэх"/>
    <x v="0"/>
    <s v="Эрдэнэт үйлдвэр ТӨҮГ"/>
    <s v="ТӨБЗГ"/>
    <m/>
    <s v="2020.07.17"/>
    <s v="6-1/4809"/>
    <s v="Б.Түвшин"/>
    <s v="Өөрийн хөрөнгө"/>
    <s v="504,327,600 "/>
  </r>
  <r>
    <n v="637"/>
    <x v="117"/>
    <s v="З.Энхболд"/>
    <s v="Э.Билгүүн"/>
    <s v="Дархан-есөн ундраа ХХК"/>
    <d v="2020-07-21T00:00:00"/>
    <s v="Төвийн бүсийн салбарын конторын 3 давхар барилгын дотор засварын ажил"/>
    <x v="7"/>
    <s v="ЦДҮС ТӨХК"/>
    <s v="ЭХС"/>
    <m/>
    <s v="2020.07.10"/>
    <d v="4766-06-01T00:00:00"/>
    <s v="Э.Билгүүн"/>
    <m/>
    <m/>
  </r>
  <r>
    <n v="638"/>
    <x v="117"/>
    <s v="З.Энхболд"/>
    <s v="Г.Мөнхцэцэг"/>
    <s v="Экстракт ХХК"/>
    <d v="2020-07-21T00:00:00"/>
    <s v="Хэнтий Бор-Өндөр тооцооны төвийн барилга"/>
    <x v="0"/>
    <s v="Төрийн банк"/>
    <s v="СС"/>
    <s v=" 6-1/4746"/>
    <s v=" 2020.07.20"/>
    <s v=" 6-1/4846"/>
    <s v="Г.Мөнхцэцэг"/>
    <s v="_x000d__x000a_Өөрийн хөрөнгө"/>
    <n v="394383212"/>
  </r>
  <r>
    <n v="639"/>
    <x v="117"/>
    <s v="З.Энхболд"/>
    <s v="Д.Отгонсүрэн"/>
    <s v="Мон шугам энерго ХХК"/>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r>
  <r>
    <n v="640"/>
    <x v="117"/>
    <s v="З.Энхболд"/>
    <s v="Б.Түвшин"/>
    <s v="Колорфул ХХК"/>
    <d v="2020-07-21T00:00:00"/>
    <s v="Ном, бусад хэвлэмэл материал хэвлэх"/>
    <x v="4"/>
    <s v="Улсын ерөнхий прокурор"/>
    <s v="УЕП"/>
    <m/>
    <m/>
    <m/>
    <s v="Б.Түвшин"/>
    <m/>
    <m/>
  </r>
  <r>
    <n v="641"/>
    <x v="117"/>
    <s v="З.Энхболд"/>
    <s v="Б.Түвшин"/>
    <s v="Улаанбаатар бук ХХК"/>
    <d v="2020-07-21T00:00:00"/>
    <s v="Гэр хорооллын нүхэн жорлонг шинэчлэх "/>
    <x v="2"/>
    <s v="БОАЖЯ"/>
    <s v="БОАЖС"/>
    <m/>
    <m/>
    <n v="1062279"/>
    <s v="Б.Түвшин"/>
    <m/>
    <m/>
  </r>
  <r>
    <n v="642"/>
    <x v="118"/>
    <s v="З.Энхболд"/>
    <s v="Г.Мөнхцэцэг"/>
    <s v="Бодь электроникс ХХК"/>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r>
  <r>
    <n v="643"/>
    <x v="118"/>
    <s v="З.Энхболд"/>
    <s v="Д.Номингэрэл"/>
    <s v="Дуутын нуруу ХХК"/>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r>
  <r>
    <n v="644"/>
    <x v="118"/>
    <s v="З.Энхболд"/>
    <s v="Б.Түвшин"/>
    <s v="Оюу энд эн интернэйшнл ХХК"/>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r>
  <r>
    <n v="645"/>
    <x v="118"/>
    <s v="З.Энхболд"/>
    <s v="Э.Билгүүн"/>
    <s v="Монгол туйвар транс ХХК"/>
    <d v="2020-07-22T00:00:00"/>
    <s v="Галын төхөөрөмж нийлүүлэх"/>
    <x v="0"/>
    <s v="Эрдэнэт үйлдвэр ТӨҮГ"/>
    <s v="ТӨБЗГ"/>
    <d v="4728-06-01T00:00:00"/>
    <s v="2020.07.22"/>
    <d v="4903-06-01T00:00:00"/>
    <s v="Э.Билгүүн"/>
    <s v="Өөрийн хөрөнгө"/>
    <n v="39460500"/>
  </r>
  <r>
    <n v="646"/>
    <x v="118"/>
    <s v="З.Энхболд"/>
    <s v="Д.Номингэрэл"/>
    <s v="Майнс ап ХХК"/>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r>
  <r>
    <n v="647"/>
    <x v="119"/>
    <s v="З.Энхболд"/>
    <s v="Э.Билгүүн"/>
    <s v="Ай эм эс инженеринг ХХК"/>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r>
  <r>
    <n v="648"/>
    <x v="119"/>
    <s v="З.Энхболд"/>
    <s v="Д.Номингэрэл"/>
    <s v="Багахөгшин ХХК"/>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r>
  <r>
    <n v="649"/>
    <x v="119"/>
    <s v="З.Энхболд"/>
    <s v="Д.Өлзийдүүрэн"/>
    <s v="Говийн харш ХХК"/>
    <d v="2020-07-23T00:00:00"/>
    <s v="Цогт-Овоо сумын төвд дугуйн зам барих"/>
    <x v="0"/>
    <s v="Өмнөговь аймгийн Цогт-Овоо сумын ЗДТГ"/>
    <s v="Өмнөговь ЗД"/>
    <m/>
    <s v="2020.07.23"/>
    <d v="4945-06-01T00:00:00"/>
    <s v="Д.Өлзийдүүрэн"/>
    <m/>
    <m/>
  </r>
  <r>
    <n v="650"/>
    <x v="119"/>
    <s v="З.Энхболд"/>
    <s v="Э.Билгүүн"/>
    <s v="Ач мед ХХК"/>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r>
  <r>
    <n v="651"/>
    <x v="119"/>
    <s v="З.Энхболд"/>
    <s v="Д.Номингэрэл"/>
    <s v="Өлзий-Иш ХХК"/>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r>
  <r>
    <n v="652"/>
    <x v="119"/>
    <s v="З.Энхболд"/>
    <s v="Д.Өлзийдүүрэн"/>
    <s v="Көркем ХХК"/>
    <d v="2020-07-23T00:00:00"/>
    <s v="Эрүүл мэндийн төвийн барилга, 5 ор /Баян-өлгий, Ногооннуур сум, Ховд баг/"/>
    <x v="0"/>
    <s v="ТХААГ"/>
    <s v="ЕС"/>
    <m/>
    <s v="2020.07.23"/>
    <d v="4944-06-01T00:00:00"/>
    <s v="Д.Өлзийдүүрэн"/>
    <m/>
    <m/>
  </r>
  <r>
    <n v="653"/>
    <x v="120"/>
    <s v="З.Энхболд"/>
    <s v="Г.Мөнхцэцэг"/>
    <s v="Бэсүб констракшн ХХК"/>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r>
  <r>
    <n v="654"/>
    <x v="120"/>
    <s v="З.Энхболд"/>
    <s v="Д.Номингэрэл"/>
    <s v="Их мянган инженерчлэл ХХК"/>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r>
  <r>
    <n v="655"/>
    <x v="120"/>
    <s v="З.Энхболд"/>
    <s v="Э.Билгүүн"/>
    <s v="Новатек интернэшнл ХХК"/>
    <d v="2020-07-24T00:00:00"/>
    <s v="Төмөр замын механик сэлбэг"/>
    <x v="0"/>
    <s v="Эрдэнэт үйлдвэр ТӨҮГ"/>
    <s v="ТӨБЗГ"/>
    <d v="4793-06-01T00:00:00"/>
    <s v="2020.07.23"/>
    <d v="4950-06-01T00:00:00"/>
    <s v="Э.Билгүүн"/>
    <s v="Өөрийн хөрөнгө"/>
    <n v="203328360"/>
  </r>
  <r>
    <n v="656"/>
    <x v="120"/>
    <s v="З.Энхболд"/>
    <s v="Д.Өлзийдүүрэн"/>
    <s v="Сантех Увс ХХК"/>
    <d v="2020-07-24T00:00:00"/>
    <s v="Эрүүл мэндийн төвийн их засвар /Увс, Тэс сум/"/>
    <x v="2"/>
    <s v="Увс аймгийн ОНӨГ"/>
    <s v="Увс ЗД"/>
    <s v=" - "/>
    <s v=" 2020.07.17"/>
    <s v=" 6-1/4817"/>
    <s v="Г.Мөнхцэцэг"/>
    <m/>
    <m/>
  </r>
  <r>
    <n v="657"/>
    <x v="120"/>
    <s v="З.Энхболд"/>
    <s v="Д.Отгонсүрэн"/>
    <s v="Воркмастер ХХК"/>
    <d v="2020-07-24T00:00:00"/>
    <s v="Орос цэцэрлэгийн гадна талбайн тохижилт"/>
    <x v="0"/>
    <s v="Эрдэнэт үйлдвэр ТӨҮГ"/>
    <s v="ТӨБЗГ"/>
    <s v="6-1/4806"/>
    <s v=" 2020.07.24"/>
    <s v=" 6-1/4959"/>
    <s v="Д.Отгонсүрэн"/>
    <s v="Өөрийн хөрөнгө"/>
    <n v="270000000"/>
  </r>
  <r>
    <n v="658"/>
    <x v="121"/>
    <s v="З.Энхболд"/>
    <s v="Г.Мөнхцэцэг"/>
    <s v="Алтай байгууламж ХХК"/>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r>
  <r>
    <n v="659"/>
    <x v="121"/>
    <s v="З.Энхболд"/>
    <s v="Д.Номингэрэл"/>
    <s v="Өндөрхаан-Өргөө ХХК"/>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r>
  <r>
    <n v="660"/>
    <x v="121"/>
    <s v="З.Энхболд"/>
    <s v="Б.Түвшин"/>
    <s v="Ариунбилгүүн ХХК"/>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r>
  <r>
    <n v="661"/>
    <x v="121"/>
    <s v="З.Энхболд"/>
    <s v="Г.Мөнхцэцэг"/>
    <s v="Монтех дистрибьюшн ХХК"/>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r>
  <r>
    <n v="662"/>
    <x v="121"/>
    <s v="З.Энхболд"/>
    <s v="Б.Түвшин"/>
    <s v="Солонгос улсаас автомашин тээвэрлэгчдийн холбоо"/>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r>
  <r>
    <n v="663"/>
    <x v="122"/>
    <s v="З.Энхболд"/>
    <s v="Б.Түвшин"/>
    <s v="Нур-едил ХХК"/>
    <d v="2020-07-31T00:00:00"/>
    <s v="Өлгий сумын 250 ортой цэцэрлэгийн барилга"/>
    <x v="0"/>
    <s v="Баян-Өлгий аймгийн ЗДТГ"/>
    <s v="Баян-Өлгий ЗД"/>
    <m/>
    <s v="2020.07.30"/>
    <s v="6-1/5079"/>
    <s v="Б.Түвшин"/>
    <s v="Улсын төсөв"/>
    <n v="2050000000"/>
  </r>
  <r>
    <n v="664"/>
    <x v="122"/>
    <s v="З.Энхболд"/>
    <s v="Д.Номингэрэл"/>
    <s v="Рендербау ХХК"/>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r>
  <r>
    <n v="665"/>
    <x v="122"/>
    <s v="З.Энхболд"/>
    <s v="Г.Мөнхцэцэг"/>
    <s v="Эс ар пи инженер консалтинг монголиа ХХК"/>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r>
  <r>
    <n v="666"/>
    <x v="122"/>
    <s v="З.Энхболд"/>
    <s v="Э.Билгүүн"/>
    <s v="Эрдэнэтмойл ХХК"/>
    <d v="2020-07-31T00:00:00"/>
    <s v="Хогийн тэрэг, тэрэгний дугуй нийлүүлэх"/>
    <x v="1"/>
    <s v="Хот тохижилтын газар ОНӨААТҮГ"/>
    <s v="Нийслэл ЗД"/>
    <m/>
    <s v="2020.07.23"/>
    <d v="4949-06-01T00:00:00"/>
    <s v="Э.Билгүүн"/>
    <m/>
    <m/>
  </r>
  <r>
    <n v="667"/>
    <x v="122"/>
    <s v="З.Энхболд"/>
    <s v="Г.Мөнхцэцэг"/>
    <s v="Гранд лаки ХХК"/>
    <d v="2020-07-31T00:00:00"/>
    <s v="Хүнд даацын шуудай нийлүүлэх"/>
    <x v="2"/>
    <s v="Эрдэнэт үйлдвэр ТӨҮГ"/>
    <s v="ТӨБЗГ"/>
    <s v=" -"/>
    <s v=" 2020.07.22"/>
    <s v=" 6-1/4892"/>
    <s v="Г.Мөнхцэцэг"/>
    <s v="_x000d__x000a_Өөрийн хөрөнгө"/>
    <n v="2913300000"/>
  </r>
  <r>
    <n v="668"/>
    <x v="122"/>
    <s v="З.Энхболд"/>
    <s v="Г.Мөнхцэцэг"/>
    <s v="Хит хаус"/>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r>
  <r>
    <n v="669"/>
    <x v="122"/>
    <s v="З.Энхболд"/>
    <s v="Г.Мөнхцэцэг"/>
    <s v="Ханлаб ХХК"/>
    <d v="2020-07-31T00:00:00"/>
    <s v="Лабораторын шинжилгээний ажил (петрографи, минераграфийн шинжилгээ)"/>
    <x v="7"/>
    <s v="Эрдэнэт үйлдвэр ТӨҮГ"/>
    <s v="ТӨБЗГ"/>
    <s v=" -"/>
    <s v="2020.07.22"/>
    <s v=" 6-1/4891"/>
    <s v="Г.Мөнхцэцэг"/>
    <m/>
    <m/>
  </r>
  <r>
    <n v="670"/>
    <x v="122"/>
    <s v="З.Энхболд"/>
    <s v="Г.Мөнхцэцэг"/>
    <s v="Ханлаб ХХК"/>
    <d v="2020-07-31T00:00:00"/>
    <s v="Лабораторын шинжилгээний ажил (олон элементийн химийн шинжилгээний ажил)"/>
    <x v="7"/>
    <s v="Эрдэнэт үйлдвэр ТӨҮГ"/>
    <s v="ТӨБЗГ"/>
    <s v=" -"/>
    <s v="2020.07.22"/>
    <s v=" 6-1/4891"/>
    <s v="Г.Мөнхцэцэг"/>
    <m/>
    <m/>
  </r>
  <r>
    <n v="671"/>
    <x v="122"/>
    <s v="З.Энхболд"/>
    <s v="Д.Номингэрэл"/>
    <s v="Апейро ХХК"/>
    <d v="2020-07-31T00:00:00"/>
    <s v="Цахилгаан хөдөлгүүрийн щётка"/>
    <x v="0"/>
    <s v="Эрдэнэт үйлдвэр ТӨҮГ"/>
    <s v="ТӨБЗГ"/>
    <d v="4870-06-01T00:00:00"/>
    <s v="2020.07.30"/>
    <d v="5063-06-01T00:00:00"/>
    <s v="Д.Номингэрэл"/>
    <s v="Өөрийн хөрөнгө"/>
    <n v="376650000"/>
  </r>
  <r>
    <n v="672"/>
    <x v="122"/>
    <s v="З.Энхболд"/>
    <s v="Д.Отгонсүрэн"/>
    <s v="Батжинбат индастри ХХК"/>
    <d v="2020-07-31T00:00:00"/>
    <s v="Илчит тэрэгний шүүх элемент худалдан авах"/>
    <x v="7"/>
    <s v="Улаанбаатар төмөр зам ХНН"/>
    <s v="ТӨБЗГ"/>
    <s v="0"/>
    <s v="2020.07.23"/>
    <s v="6-1/4913"/>
    <s v="Д.Отгонсүрэн"/>
    <s v="0"/>
    <s v="0"/>
  </r>
  <r>
    <n v="673"/>
    <x v="122"/>
    <s v="З.Энхболд"/>
    <s v="Э.Билгүүн"/>
    <s v="Воркмастер ХХК"/>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r>
  <r>
    <n v="674"/>
    <x v="122"/>
    <s v="З.Энхболд"/>
    <s v="Д.Номингэрэл"/>
    <s v="Номун заяа ХХК"/>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r>
  <r>
    <n v="675"/>
    <x v="123"/>
    <s v="Ц.Батзул"/>
    <s v="Г.Мөнхцэцэг"/>
    <s v="Нур-едил ХХК"/>
    <d v="2020-08-03T00:00:00"/>
    <s v="Цэцэрлэгийн барилга, 200 ор /Баян-Өлгий, Өлгий сум/"/>
    <x v="0"/>
    <s v="ТХААГ"/>
    <s v="ЕС"/>
    <s v=" 6-1/4890"/>
    <s v=" 2020.08.03"/>
    <s v=" 6-1/5193"/>
    <s v="Г.Мөнхцэцэг"/>
    <s v="Улсын төсөв"/>
    <n v="2500000000"/>
  </r>
  <r>
    <n v="676"/>
    <x v="123"/>
    <s v="Ц.Батзул"/>
    <s v="Э.Билгүүн"/>
    <s v="Номин трейдинг ХХК"/>
    <d v="2020-08-03T00:00:00"/>
    <s v="1200 оюутны байранд тавилга, эд хогшил, тоног төхөөрөмж нийлүүлэх Багц-2"/>
    <x v="7"/>
    <s v="АШУҮИС"/>
    <s v="БСШУСС"/>
    <m/>
    <s v="2020.07.24"/>
    <d v="4926-06-01T00:00:00"/>
    <s v="Э.Билгүүн"/>
    <m/>
    <m/>
  </r>
  <r>
    <n v="677"/>
    <x v="124"/>
    <s v="Ц.Батзул"/>
    <s v="Д.Номингэрэл"/>
    <s v="Мэдрүүр ХХК"/>
    <d v="2020-08-04T00:00:00"/>
    <s v="Хүнд даацын аютомашины гэрэл"/>
    <x v="5"/>
    <s v="Эрдэнэт үйлдвэр ТӨҮГ"/>
    <s v="ТӨБЗГ"/>
    <d v="4910-06-01T00:00:00"/>
    <s v="2020.08.03"/>
    <d v="5118-06-01T00:00:00"/>
    <s v="Д.Номингэрэл"/>
    <s v="Өөрийн хөрөнгө"/>
    <n v="286740000"/>
  </r>
  <r>
    <n v="678"/>
    <x v="124"/>
    <s v="Ц.Батзул"/>
    <s v="Б.Түвшин"/>
    <s v="Хангилцаг ХХК"/>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r>
  <r>
    <n v="679"/>
    <x v="124"/>
    <s v="Ц.Батзул"/>
    <s v="Г.Мөнхцэцэг"/>
    <s v="МТББ ХХК"/>
    <d v="2020-08-04T00:00:00"/>
    <s v="Өргөн хэрэглээний хүнсний бүтээгдэхүүн "/>
    <x v="7"/>
    <s v="Хүүхдийн төв сувилал"/>
    <s v="ЭМС"/>
    <s v=" -"/>
    <s v="2020.07.27"/>
    <s v=" 6-1/4975"/>
    <s v="Г.Мөнхцэцэг"/>
    <s v="Улсын төсөв"/>
    <n v="30900000"/>
  </r>
  <r>
    <n v="680"/>
    <x v="124"/>
    <s v="Ц.Батзул"/>
    <s v="Э.Билгүүн"/>
    <s v="Интележент техноложи солушинс ХХК"/>
    <d v="2020-08-04T00:00:00"/>
    <s v="Проекторын аппарат нийлүүлэх"/>
    <x v="1"/>
    <s v="Эрдэнэт үйлдвэр ТӨҮГ"/>
    <s v="ТӨБЗГ"/>
    <d v="4984-06-01T00:00:00"/>
    <s v="2020.08.04"/>
    <d v="5168-06-04T00:00:00"/>
    <s v="Э.Билгүүн"/>
    <s v="өөрийн хөрөнгө"/>
    <n v="124632000"/>
  </r>
  <r>
    <n v="681"/>
    <x v="124"/>
    <s v="Ц.Батзул"/>
    <s v="Э.Билгүүн"/>
    <s v="Асуд констракшн ХХК"/>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r>
  <r>
    <n v="682"/>
    <x v="124"/>
    <s v="Ц.Батзул"/>
    <s v="Д.Отгонсүрэн"/>
    <s v="Вагнер ази тоног төхөөрөмж ХХК"/>
    <d v="2020-08-04T00:00:00"/>
    <s v="Хүнд даацын автомашины жолоочийн аюулгүй ажилгааны иж бүрдэл"/>
    <x v="7"/>
    <s v="Эрдэнэт үйлдвэр ТӨҮГ"/>
    <s v="ТӨБЗГ"/>
    <s v=" -"/>
    <s v=" 2020.07.27"/>
    <s v=" 6-1/4979"/>
    <s v="Д.Отгонсүрэн"/>
    <s v="0"/>
    <s v="0"/>
  </r>
  <r>
    <n v="683"/>
    <x v="125"/>
    <s v="Ц.Батзул"/>
    <s v="Д.Номингэрэл"/>
    <s v="Их морьт эрдэнэ ХХК"/>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r>
  <r>
    <n v="684"/>
    <x v="125"/>
    <s v="Ц.Батзул"/>
    <s v="Д.Номингэрэл"/>
    <s v="Лау лау ХХК"/>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r>
  <r>
    <n v="685"/>
    <x v="125"/>
    <s v="Ц.Батзул"/>
    <s v="Э.Билгүүн"/>
    <s v="Чингис капитал ХХК"/>
    <d v="2020-08-05T00:00:00"/>
    <s v="Шуудангийн хүргэлтийн автомашин нийлүүлэх"/>
    <x v="1"/>
    <s v="Монгол шуудан ХК"/>
    <s v="ТӨБЗГ"/>
    <d v="4986-06-01T00:00:00"/>
    <s v="2020.08.05"/>
    <d v="5201-06-01T00:00:00"/>
    <s v="Э.Билгүүн"/>
    <s v="өөрийн хөрөнгө"/>
    <n v="320000000"/>
  </r>
  <r>
    <n v="686"/>
    <x v="125"/>
    <s v="Ц.Батзул"/>
    <s v="Д.Гантулга"/>
    <s v="Зэндмэнэ суварга ХХК"/>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r>
  <r>
    <n v="687"/>
    <x v="125"/>
    <s v="Ц.Батзул"/>
    <s v="Э.Билгүүн"/>
    <s v="Ар  эф эс монголиа ХХК"/>
    <d v="2020-08-05T00:00:00"/>
    <s v="Гал унтраах автомат систем"/>
    <x v="7"/>
    <s v="Эрдэнэт үйлдвэр ТӨҮГ"/>
    <s v="ТӨБЗГ"/>
    <m/>
    <s v="2020.07.27"/>
    <d v="4989-06-01T00:00:00"/>
    <s v="Э.Билгүүн"/>
    <m/>
    <m/>
  </r>
  <r>
    <n v="688"/>
    <x v="125"/>
    <s v="Ц.Батзул"/>
    <s v="Г.Мөнхцэцэг"/>
    <s v="Эн би си си ХХК"/>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r>
  <r>
    <n v="689"/>
    <x v="125"/>
    <s v="Ц.Батзул"/>
    <s v="Г.Мөнхцэцэг"/>
    <s v="Хатан түнгэл ХХК"/>
    <d v="2020-08-05T00:00:00"/>
    <s v="Сургуулийн барилга, 240 суудал /Ховд, Ховд сум/"/>
    <x v="1"/>
    <s v="Ховд аймгийн ОНӨГ"/>
    <s v="Ховд ЗД"/>
    <s v=" 6-1/4972"/>
    <s v=" 2020.08.05"/>
    <s v=" 6-1/5211"/>
    <s v="Г.Мөнхцэцэг"/>
    <s v="Улсын төсөв"/>
    <n v="1850000000"/>
  </r>
  <r>
    <n v="690"/>
    <x v="125"/>
    <s v="Ц.Батзул"/>
    <s v="Д.Өлзийдүүрэн"/>
    <s v="БДО аудит ХХК"/>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r>
  <r>
    <n v="691"/>
    <x v="126"/>
    <s v="Ц.Батзул"/>
    <s v="Э.Билгүүн"/>
    <s v="Ю жи ди цент ХХК"/>
    <d v="2020-08-06T00:00:00"/>
    <s v="Хог зайлуулалт хийх хогны машин нийлүүлэх"/>
    <x v="2"/>
    <s v="Өвөрхангай аймгийн Бат-Өлзий сумын ЗДТГ"/>
    <s v="Өвөрхангай ЗД"/>
    <m/>
    <s v="2020.07.28"/>
    <d v="5014-06-01T00:00:00"/>
    <s v="Э.Билгүүн"/>
    <m/>
    <m/>
  </r>
  <r>
    <n v="692"/>
    <x v="126"/>
    <s v="Ц.Батзул"/>
    <s v="Э.Билгүүн"/>
    <s v="Хос арыс ХХК"/>
    <d v="2020-08-06T00:00:00"/>
    <s v="Малын үүлдэр угсааг сайжруулах "/>
    <x v="2"/>
    <s v="Ховд аймгийн Чандмань сумын ЗДТГ"/>
    <s v="Ховд ЗД"/>
    <m/>
    <s v="2020.07.28"/>
    <d v="5013-06-01T00:00:00"/>
    <s v="Э.Билгүүн"/>
    <m/>
    <m/>
  </r>
  <r>
    <n v="693"/>
    <x v="126"/>
    <s v="Ц.Батзул"/>
    <s v="Д.Өлзийдүүрэн"/>
    <s v="Хүлэгт хүннү аудит ХХК"/>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r>
  <r>
    <n v="694"/>
    <x v="126"/>
    <s v="Ц.Батзул"/>
    <s v="Г.Мөнхцэцэг"/>
    <s v="Монтех дистрибьюшн ХХК"/>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r>
  <r>
    <n v="695"/>
    <x v="126"/>
    <s v="Ц.Батзул"/>
    <s v="Д.Номингэрэл"/>
    <s v="Монголын үндэсний олон нийтийн радио телевиз"/>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r>
  <r>
    <n v="696"/>
    <x v="126"/>
    <s v="Ц.Батзул"/>
    <s v="Э.Билгүүн"/>
    <s v="Говийн өндөр хайрхан ХХК"/>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r>
  <r>
    <n v="697"/>
    <x v="126"/>
    <s v="Ц.Батзул"/>
    <s v="Д.Номингэрэл"/>
    <s v="Хьюндай моторс монгол ХХК"/>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r>
  <r>
    <n v="698"/>
    <x v="127"/>
    <s v="Ц.Батзул"/>
    <s v="Б.Түвшин"/>
    <s v="Ай си ти групп ХХК"/>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r>
  <r>
    <n v="699"/>
    <x v="127"/>
    <s v="Ц.Батзул"/>
    <s v="Д.Номингэрэл"/>
    <s v="Майнс ап ХХК"/>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r>
  <r>
    <n v="700"/>
    <x v="127"/>
    <s v="Ц.Батзул"/>
    <s v="Д.Өлзийдүүрэн"/>
    <s v="Уул өвгөд ХХК"/>
    <d v="2020-08-07T00:00:00"/>
    <s v="Замын-Үүд дэх Гаалийн газрын конторын барилгын засварын ажил"/>
    <x v="0"/>
    <s v="Гаалийн ерөнхий газар"/>
    <s v="СС"/>
    <s v="6-1/5020"/>
    <s v="2020.08.04"/>
    <d v="5145-06-01T00:00:00"/>
    <s v="Д.Өлзийдүүрэн"/>
    <m/>
    <m/>
  </r>
  <r>
    <n v="701"/>
    <x v="127"/>
    <s v="Ц.Батзул"/>
    <s v="Д.Гантулга"/>
    <s v="Тэнүүн төвөргөөн ХХК"/>
    <d v="2020-08-07T00:00:00"/>
    <s v="Сталь листовая"/>
    <x v="2"/>
    <s v="Эрдэнэт үйлдвэр ТӨҮГ"/>
    <s v="ТӨБЗГ"/>
    <m/>
    <s v="2020.7.29 "/>
    <d v="5054-06-01T00:00:00"/>
    <s v="Д.Гантулга"/>
    <s v="Өөрийн хөрөнгө"/>
    <s v="1569517000 "/>
  </r>
  <r>
    <n v="702"/>
    <x v="128"/>
    <s v="Ц.Батзул"/>
    <s v="Б.Түвшин"/>
    <s v="Жигүүр эрдэнэ ХХК"/>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r>
  <r>
    <n v="703"/>
    <x v="128"/>
    <s v="Ц.Батзул"/>
    <s v="Б.Түвшин"/>
    <s v="Эрдэнийн гүн говь ХХК"/>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r>
  <r>
    <n v="704"/>
    <x v="129"/>
    <s v="Ц.Батзул"/>
    <s v="Г.Мөнхцэцэг"/>
    <s v="Энерготех сервис ХХК"/>
    <d v="2020-08-11T00:00:00"/>
    <s v="4, 5, 6, 7, 11-р багийн гэр хороололд дэд бүтцийн шугам засвар багц 4"/>
    <x v="0"/>
    <s v="Увс аймгийн ОНӨГ"/>
    <s v="Увс ЗД"/>
    <s v=" 6-1/5067"/>
    <m/>
    <m/>
    <s v="Г.Мөнхцэцэг"/>
    <s v="Орон нутгийн төсөв "/>
    <n v="200000000"/>
  </r>
  <r>
    <n v="705"/>
    <x v="129"/>
    <s v="Ц.Батзул"/>
    <s v="Д.Номингэрэл"/>
    <s v="Голден дрийм ХХК"/>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r>
  <r>
    <n v="706"/>
    <x v="129"/>
    <s v="Ц.Батзул"/>
    <s v="Д.Өлзийдүүрэн"/>
    <s v="Ноён өндөр уул ХХК"/>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r>
  <r>
    <n v="707"/>
    <x v="129"/>
    <s v="Ц.Батзул"/>
    <s v="Д.Өлзийдүүрэн"/>
    <s v="Мед импекс интернэшнл ХХК"/>
    <d v="2020-08-11T00:00:00"/>
    <s v="Аймгийн нэгдсэн эмнэлэгт дижитал суурин рентген аппарат нийлүүлэх"/>
    <x v="0"/>
    <s v="Булган аймгийн ЗДТГ"/>
    <s v="Булган ЗД"/>
    <d v="5092-06-01T00:00:00"/>
    <m/>
    <m/>
    <s v="Д.Өлзийдүүрэн"/>
    <m/>
    <m/>
  </r>
  <r>
    <n v="708"/>
    <x v="129"/>
    <s v="Ц.Батзул"/>
    <s v="Д.Өлзийдүүрэн"/>
    <s v="Хөвсгөл эх ХХК"/>
    <d v="2020-08-11T00:00:00"/>
    <s v="Засаг даргын тамгын газрын барилга /Хөвсгөл, Түнэл сум/"/>
    <x v="0"/>
    <s v="ТХААГ"/>
    <s v="ЕС"/>
    <d v="5094-06-01T00:00:00"/>
    <s v="2020.08.04"/>
    <d v="5165-06-01T00:00:00"/>
    <s v="Д.Өлзийдүүрэн"/>
    <m/>
    <m/>
  </r>
  <r>
    <n v="709"/>
    <x v="129"/>
    <s v="Ц.Батзул"/>
    <s v="Б.Түвшин"/>
    <s v="Профешнл арт ХХК"/>
    <d v="2020-08-11T00:00:00"/>
    <s v="ЕБС-д хөгжмийн зэмсэг, хөгжмийн кабинетэд тоног төхөөрөмж нийлүүлэх "/>
    <x v="6"/>
    <s v="БСШУСЯ"/>
    <s v="БСШУСС"/>
    <m/>
    <m/>
    <m/>
    <m/>
    <m/>
    <m/>
  </r>
  <r>
    <n v="710"/>
    <x v="129"/>
    <s v="Ц.Батзул"/>
    <s v="Д.Номингэрэл"/>
    <s v="Лэндс ХХК"/>
    <d v="2020-08-11T00:00:00"/>
    <s v="Хөрөнгийн дахин үнэлгээ хийх"/>
    <x v="2"/>
    <s v="Монголросцветмет ТӨҮГ"/>
    <s v="ТӨБЗГ"/>
    <m/>
    <s v="2020.08.03"/>
    <d v="5117-06-01T00:00:00"/>
    <s v="Д.Номингэрэл"/>
    <s v="Өөрийн хөрөнгө"/>
    <n v="110000000"/>
  </r>
  <r>
    <n v="711"/>
    <x v="129"/>
    <s v="Ц.Батзул"/>
    <s v="Г.Мөнхцэцэг"/>
    <s v="Хөх үзүүр ХХК"/>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r>
  <r>
    <n v="712"/>
    <x v="129"/>
    <s v="Ц.Батзул"/>
    <s v="Г.Мөнхцэцэг"/>
    <s v="Койн хаус ХХК"/>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r>
  <r>
    <n v="713"/>
    <x v="130"/>
    <s v="Ц.Батзул"/>
    <s v="Б.Түвшин"/>
    <s v="Машин механизм  ХХК"/>
    <d v="2020-08-12T00:00:00"/>
    <s v="Сургуулийн барилга, урлаг заал, 320 суудал /Хэнтий батноров сум/"/>
    <x v="2"/>
    <s v="ТХААГ"/>
    <s v="ЕС"/>
    <m/>
    <s v="2020.08.06"/>
    <s v="6-1/5229"/>
    <s v="Б.Түвшин"/>
    <m/>
    <m/>
  </r>
  <r>
    <n v="714"/>
    <x v="130"/>
    <s v="Ц.Батзул"/>
    <s v="Э.Билгүүн"/>
    <s v="Батстрой ХХК"/>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r>
  <r>
    <n v="715"/>
    <x v="130"/>
    <s v="Ц.Батзул"/>
    <s v="Д.Номингэрэл"/>
    <s v="Шунхлай ХХК"/>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r>
  <r>
    <n v="716"/>
    <x v="131"/>
    <s v="Ц.Батзул"/>
    <s v="Э.Билгүүн"/>
    <s v="Сэрвэн-Овоот ХХК"/>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r>
  <r>
    <n v="717"/>
    <x v="131"/>
    <s v="Ц.Батзул"/>
    <s v="Б.Түвшин"/>
    <s v="Монгол туйвар транс ХХК"/>
    <d v="2020-08-13T00:00:00"/>
    <s v="Арматур нийлүүлэх"/>
    <x v="4"/>
    <s v="Эрдэнэт үйлдвэр ТӨҮГ"/>
    <s v="ТӨБЗГ"/>
    <m/>
    <m/>
    <m/>
    <s v="Б.Түвшин"/>
    <m/>
    <m/>
  </r>
  <r>
    <n v="718"/>
    <x v="131"/>
    <s v="Ц.Батзул"/>
    <s v="Г.Мөнхцэцэг"/>
    <s v="Хатан түнгэл ХХК"/>
    <d v="2020-08-13T00:00:00"/>
    <s v="Сургуулийн барилга, 240 суудал /Ховд, Ховд сум/"/>
    <x v="1"/>
    <s v="Ховд аймгийн ОНӨГ"/>
    <s v="Ховд ЗД"/>
    <s v=" 6-1/4972"/>
    <s v=" 2020.08.05"/>
    <s v=" 6-1/5211"/>
    <s v="Г.Мөнхцэцэг"/>
    <s v="Улсын төсөв"/>
    <n v="1850000000"/>
  </r>
  <r>
    <n v="719"/>
    <x v="131"/>
    <s v="Ц.Батзул"/>
    <s v="Б.Түвшин"/>
    <s v="Монгол туйвар транс ХХК"/>
    <d v="2020-08-13T00:00:00"/>
    <s v="Заслын угсардаг шат нийлүүлэх"/>
    <x v="0"/>
    <s v="Эрдэнэт үйлдвэр ТӨҮГ"/>
    <s v="ТӨБЗГ"/>
    <m/>
    <s v="2020.08.13"/>
    <s v="6-1/5336"/>
    <s v="Б.Түвшин"/>
    <s v="Өөрийн хөрөнгө"/>
    <n v="337500000"/>
  </r>
  <r>
    <n v="720"/>
    <x v="131"/>
    <s v="Ц.Батзул"/>
    <s v="Э.Билгүүн"/>
    <s v="Досстрой ХХК"/>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r>
  <r>
    <n v="721"/>
    <x v="131"/>
    <s v="Ц.Батзул"/>
    <s v="Г.Мөнхцэцэг"/>
    <s v="Эн би си си ХХК"/>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r>
  <r>
    <n v="722"/>
    <x v="131"/>
    <s v="Ц.Батзул"/>
    <s v="Д.Номингэрэл"/>
    <s v="Бага хөгшин моторс ХХК"/>
    <d v="2020-08-13T00:00:00"/>
    <s v="Музейн барилга /Өвөрхангай, Арвайхээр/"/>
    <x v="2"/>
    <s v="Өвөрхангай аймгийн ОНӨГ"/>
    <s v="Өвөрхангай ЗД"/>
    <m/>
    <s v="2020.08.04"/>
    <d v="5142-06-01T00:00:00"/>
    <s v="Д.Номингэрэл"/>
    <s v="Улсын төсөв"/>
    <n v="5000000000"/>
  </r>
  <r>
    <n v="723"/>
    <x v="132"/>
    <s v="Ц.Батзул"/>
    <s v="Б.Түвшин"/>
    <s v="Алс групп ХХК"/>
    <d v="2020-08-14T00:00:00"/>
    <s v="Цанхийн уурхайн нүүрсний дээжийн шинжилгээ хийх"/>
    <x v="1"/>
    <s v="Эрдэнэс тавантолгой ХК"/>
    <s v="УУХҮС"/>
    <m/>
    <s v="2020.08.13"/>
    <s v="6-1/5353"/>
    <s v="Б.Түвшин"/>
    <s v="Өөрийн хөрөнгө"/>
    <n v="385800000"/>
  </r>
  <r>
    <n v="724"/>
    <x v="132"/>
    <s v="Ц.Батзул"/>
    <s v="Э.Билгүүн"/>
    <s v="Майнс ап ХХК"/>
    <d v="2020-08-14T00:00:00"/>
    <s v="Бутлуур MP-800"/>
    <x v="0"/>
    <s v="Эрдэнэт үйлдвэр ТӨҮГ"/>
    <s v="ТӨБЗГ"/>
    <d v="5154-06-01T00:00:00"/>
    <s v="2020.08.14"/>
    <d v="5416-06-01T00:00:00"/>
    <s v="Э.Билгүүн"/>
    <m/>
    <m/>
  </r>
  <r>
    <n v="725"/>
    <x v="132"/>
    <s v="Ц.Батзул"/>
    <s v="Д.Өлзийдүүрэн"/>
    <s v="Монос трейд ХК"/>
    <d v="2020-08-14T00:00:00"/>
    <s v="ХДХВ, тэмбүүгийн оношлуур, лабораторийн зарим дагалдах хэрэгсэл Багц-1"/>
    <x v="5"/>
    <s v="ЭМЯ"/>
    <s v="ЭМС"/>
    <d v="5144-06-01T00:00:00"/>
    <s v="2020.08.14"/>
    <d v="5393-06-01T00:00:00"/>
    <s v="Д.Өлзийдүүрэн"/>
    <m/>
    <m/>
  </r>
  <r>
    <n v="726"/>
    <x v="132"/>
    <s v="Ц.Батзул"/>
    <s v="Д.Номингэрэл"/>
    <s v="Дуулгат мөрөн ХХК"/>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r>
  <r>
    <n v="727"/>
    <x v="132"/>
    <s v="Ц.Батзул"/>
    <s v="Д.Номингэрэл"/>
    <s v="Хуяг-Эрчим ХХК"/>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r>
  <r>
    <n v="728"/>
    <x v="132"/>
    <s v="Ц.Батзул"/>
    <s v="Г.Мөнхцэцэг"/>
    <s v="Төгс буянт өргөө ХХК"/>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r>
  <r>
    <n v="729"/>
    <x v="132"/>
    <s v="Ц.Батзул"/>
    <s v="Б.Түвшин"/>
    <s v="Пролианс ХХК"/>
    <d v="2020-08-14T00:00:00"/>
    <s v="Эм, эмнэлгийн хэрэгсэл, урвалж, оношлуур худалдан авах Багц-35"/>
    <x v="0"/>
    <s v="АШУҮИС"/>
    <s v="БСШУСС"/>
    <m/>
    <s v="2020.08.14"/>
    <s v="6-1/5415"/>
    <s v="Б.Түвшин"/>
    <s v="Улсын төсөв"/>
    <n v="502791524"/>
  </r>
  <r>
    <n v="730"/>
    <x v="132"/>
    <s v="Ц.Батзул"/>
    <s v="Д.Өлзийдүүрэн"/>
    <s v="Богд судалгааны хүрээлэн НҮТББ"/>
    <d v="2020-08-14T00:00:00"/>
    <s v="Эрдэм шинжилээ, судалгааны ажил Багц-4 "/>
    <x v="5"/>
    <s v="УУХҮЯ"/>
    <s v="УУХҮС"/>
    <d v="5143-06-01T00:00:00"/>
    <s v="2020.08.14"/>
    <d v="5392-06-01T00:00:00"/>
    <s v="Д.Өлзийдүүрэн"/>
    <m/>
    <m/>
  </r>
  <r>
    <n v="731"/>
    <x v="133"/>
    <s v="Ц.Батзул"/>
    <s v="Э.Билгүүн"/>
    <s v="Хүрэл соёмбо ХХК"/>
    <d v="2020-08-17T00:00:00"/>
    <s v="Хүүхдийн тоглоомын талбай байгуулах"/>
    <x v="1"/>
    <s v="Дорнод аймгийн Дашбалбар сумын ЗДТГ"/>
    <s v="Дорнод ЗД"/>
    <d v="5205-06-01T00:00:00"/>
    <s v="2020.08.17"/>
    <d v="5436-06-01T00:00:00"/>
    <s v="Э.Билгүүн"/>
    <m/>
    <m/>
  </r>
  <r>
    <n v="732"/>
    <x v="133"/>
    <s v="Ц.Батзул"/>
    <s v="Ч.Баярмаа"/>
    <s v="Мон илч ХХК"/>
    <d v="2020-08-17T00:00:00"/>
    <s v="БГ-725 маркийн хөргөх цамхаг №2 их засварын ажил"/>
    <x v="0"/>
    <s v="ДДЦС ТӨХК"/>
    <s v="ЭХС"/>
    <m/>
    <s v="2020.08.13"/>
    <d v="5340-06-01T00:00:00"/>
    <s v="Ч.Баярмаа"/>
    <m/>
    <m/>
  </r>
  <r>
    <n v="733"/>
    <x v="134"/>
    <s v="Ц.Батзул"/>
    <s v="Д.Өлзийдүүрэн"/>
    <s v="Чиглэл ХХК"/>
    <d v="2020-08-18T00:00:00"/>
    <s v="Гал тогооны хэрэгсэл нийлүүлэх"/>
    <x v="0"/>
    <s v="Эрдэнэт үйлдвэр ТӨҮГ"/>
    <s v="ТӨБЗГ"/>
    <d v="5219-06-01T00:00:00"/>
    <s v="2020.08.17"/>
    <d v="5429-06-01T00:00:00"/>
    <s v="Д.Өлзийдүүрэн"/>
    <m/>
    <m/>
  </r>
  <r>
    <n v="734"/>
    <x v="134"/>
    <s v="Ц.Батзул"/>
    <s v="Ч.Баярмаа"/>
    <s v="Олимпус спортинг гүүдс ХХК"/>
    <d v="2020-08-18T00:00:00"/>
    <s v="Спорт бараа хэрэгсэл"/>
    <x v="7"/>
    <s v="Эрдэнэт үйлдвэр ТӨҮГ"/>
    <s v="ТӨБЗГ"/>
    <m/>
    <s v="2020.08.06"/>
    <d v="5221-06-01T00:00:00"/>
    <s v="Ч.Баярмаа"/>
    <m/>
    <m/>
  </r>
  <r>
    <n v="735"/>
    <x v="135"/>
    <s v="Ц.Батзул"/>
    <s v="Д.Номингэрэл"/>
    <s v="Түнтгэр нөөлөгт инженер ХХК"/>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r>
  <r>
    <n v="736"/>
    <x v="135"/>
    <s v="Ц.Батзул"/>
    <s v="Э.Билгүүн"/>
    <s v="Эс жи хөлөгт ХХК"/>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r>
  <r>
    <n v="737"/>
    <x v="135"/>
    <s v="Ц.Батзул"/>
    <s v="Б.Түвшин"/>
    <s v="Ай ти зон ХХК"/>
    <d v="2020-08-19T00:00:00"/>
    <s v="Цахилгаан тоног төхөөрөмж нийлүүлэх"/>
    <x v="0"/>
    <s v="Монгол банк"/>
    <s v="Монгол банк"/>
    <m/>
    <s v="2020.08.17"/>
    <s v="6-1/5428"/>
    <s v="Б.Түвшин"/>
    <s v="Өөрийн хөрөнгө"/>
    <n v="335000000"/>
  </r>
  <r>
    <n v="738"/>
    <x v="136"/>
    <s v="Ц.Батзул"/>
    <s v="Д.Номингэрэл"/>
    <s v="Майнс ап ХХК"/>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r>
  <r>
    <n v="739"/>
    <x v="136"/>
    <s v="Ц.Батзул"/>
    <s v="Ч.Баярмаа"/>
    <s v="Мастер партс ХХК"/>
    <d v="2020-08-20T00:00:00"/>
    <s v="Хүнд даацын автомашины хөдөлгүүрийн шүүр нийлүүлэх"/>
    <x v="4"/>
    <s v="Эрдэнэт үйлдвэр ТӨҮГ"/>
    <s v="ТӨБЗГ"/>
    <m/>
    <m/>
    <m/>
    <s v="Ч.Баярмаа"/>
    <m/>
    <m/>
  </r>
  <r>
    <n v="740"/>
    <x v="137"/>
    <s v="Ц.Батзул"/>
    <s v="Ч.Баярмаа"/>
    <s v="Камминс монголиа инвестмент ХХК"/>
    <d v="2020-08-21T00:00:00"/>
    <s v="Хүнд даацын автосамосвалын сэлбэг нийлүүлэх Багц 2, 3"/>
    <x v="7"/>
    <s v="Эрдэнэт үйлдвэр ТӨҮГ"/>
    <s v="ТӨБЗГ"/>
    <m/>
    <s v="2020.08.13"/>
    <d v="5342-06-01T00:00:00"/>
    <s v="Ч.Баярмаа"/>
    <m/>
    <m/>
  </r>
  <r>
    <n v="741"/>
    <x v="138"/>
    <s v="Ц.Батзул"/>
    <s v="Д.Номингэрэл"/>
    <s v="Өмгөөллийн таванлекс ХХН"/>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r>
  <r>
    <n v="742"/>
    <x v="137"/>
    <s v="Ц.Батзул"/>
    <s v="Ч.Баярмаа"/>
    <s v="Прайсуотерхаускуперс аудит ХХК"/>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r>
  <r>
    <n v="743"/>
    <x v="138"/>
    <s v="Ц.Батзул"/>
    <s v="Ч.Баярмаа"/>
    <s v="Көркем ХХК"/>
    <d v="2020-08-24T00:00:00"/>
    <s v="Халуун усны барилга /Баян-Өлгий, Сагсай сум/"/>
    <x v="2"/>
    <s v="ТХААГ"/>
    <s v="ЕС"/>
    <m/>
    <s v="2020.08.13"/>
    <d v="5341-06-01T00:00:00"/>
    <s v="Ч.Баярмаа"/>
    <m/>
    <m/>
  </r>
  <r>
    <n v="744"/>
    <x v="138"/>
    <s v="Ц.Батзул"/>
    <s v="Э.Билгүүн"/>
    <s v="Фарос интернэшнл ХХК"/>
    <d v="2020-08-24T00:00:00"/>
    <s v="Хүйтнээр хатуурах холимгийн лабораторийн төхөөрөмж "/>
    <x v="0"/>
    <s v="Эрдэнэт үйлдвэр ТӨҮГ"/>
    <s v="ТӨБЗГ"/>
    <d v="5339-06-01T00:00:00"/>
    <s v="2020.08.21"/>
    <d v="5501-06-01T00:00:00"/>
    <s v="Э.Билгүүн"/>
    <m/>
    <m/>
  </r>
  <r>
    <n v="745"/>
    <x v="138"/>
    <s v="Ц.Батзул"/>
    <s v="Б.Түвшин"/>
    <s v="Рендербау ХХК"/>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r>
  <r>
    <n v="746"/>
    <x v="139"/>
    <s v="Ц.Батзул"/>
    <s v="Г.Мөнхцэцэг"/>
    <s v="Арь констракшн ХХК"/>
    <d v="2020-08-26T00:00:00"/>
    <s v="Цэцэрлэгийн барилга /Завхан, Улиастай сум, 9 дүгээр цэцэрлэг/"/>
    <x v="4"/>
    <s v="ТХААГ"/>
    <s v="ЕС"/>
    <s v=" 6-1/5437"/>
    <s v=" 2020.08.26"/>
    <s v=" 6-1/5610"/>
    <s v="Г.Мөнхцэцэг"/>
    <s v="Улсын төсөв"/>
    <n v="1800000000"/>
  </r>
  <r>
    <n v="747"/>
    <x v="139"/>
    <s v="Ц.Батзул"/>
    <s v="Э.Билгүүн"/>
    <s v="Биомед трейд ХХК"/>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r>
  <r>
    <n v="748"/>
    <x v="140"/>
    <s v="Ц.Батзул"/>
    <s v="Ч.Баярмаа"/>
    <s v="Камминс монголиа инвестмент ХХК"/>
    <d v="2020-08-27T00:00:00"/>
    <s v="Хүнд даацын автосамосвалын сэлбэг нийлүүлэх Багц 2, 3"/>
    <x v="0"/>
    <s v="Эрдэнэт үйлдвэр ТӨҮГ"/>
    <s v="ТӨБЗГ"/>
    <s v=" 6-1/5423"/>
    <s v="2020.08.27"/>
    <d v="5626-06-01T00:00:00"/>
    <s v="Ч.Баярмаа"/>
    <m/>
    <m/>
  </r>
  <r>
    <n v="749"/>
    <x v="141"/>
    <s v="Ц.Батзул"/>
    <s v="Э.Билгүүн"/>
    <s v="Итгэл тод харш ХХК"/>
    <d v="2020-08-28T00:00:00"/>
    <s v="Сумын төвийн байр хороололд гэрэлтүүлэг хийх"/>
    <x v="1"/>
    <s v="Өмнөговь аймгийн Булган сумын ЗДТГ"/>
    <s v="Өмнөговь ЗД"/>
    <d v="5426-06-01T00:00:00"/>
    <s v="2020.08.26"/>
    <d v="5604-06-01T00:00:00"/>
    <s v="Э.Билгүүн"/>
    <m/>
    <m/>
  </r>
  <r>
    <n v="750"/>
    <x v="141"/>
    <s v="Ц.Батзул"/>
    <s v="Б.Түвшин"/>
    <s v="Сизу ХХК"/>
    <d v="2020-08-28T00:00:00"/>
    <s v="Хүүхдийн зуслан байгуулах"/>
    <x v="0"/>
    <s v="Дорноговь аймгийн ОНӨГ"/>
    <s v="Дорноговь ЗД"/>
    <m/>
    <s v=" 2020.08.26"/>
    <s v=" 6-1/5611"/>
    <s v="Б.Түвшин"/>
    <s v="Улсын төсөв"/>
    <n v="1600000000"/>
  </r>
  <r>
    <n v="751"/>
    <x v="141"/>
    <s v="Ц.Батзул"/>
    <s v="Д.Номингэрэл"/>
    <s v="Булжих минериал майнинг ХХК"/>
    <d v="2020-08-28T00:00:00"/>
    <s v="Хацарт бутлуур Crush master CM 20i нийлүүлэх"/>
    <x v="3"/>
    <s v="Эрдэнэт үйлдвэр ТӨҮГ"/>
    <s v="ТӨБЗГ"/>
    <m/>
    <m/>
    <m/>
    <s v="Д.Номингэрэл"/>
    <m/>
    <m/>
  </r>
  <r>
    <n v="752"/>
    <x v="136"/>
    <s v="Ц.Батзул"/>
    <s v="Ч.Баярмаа"/>
    <s v="Олимпус спортинг гүүдс ХХК"/>
    <d v="2020-08-20T00:00:00"/>
    <s v="Спорт бараа хэрэгсэл"/>
    <x v="0"/>
    <s v="Эрдэнэт үйлдвэр ТӨҮГ"/>
    <s v="ТӨБЗГ"/>
    <m/>
    <s v="2020.08.19"/>
    <d v="5465-06-01T00:00:00"/>
    <s v="Ч.Баярмаа"/>
    <m/>
    <m/>
  </r>
  <r>
    <n v="753"/>
    <x v="142"/>
    <s v="Ц.Батзул"/>
    <s v="Б.Түвшин"/>
    <s v="Б-Софт ХХК"/>
    <d v="2020-08-31T00:00:00"/>
    <s v="Эрдэнэт цогцолборын дэд бүтэц барих ажил"/>
    <x v="0"/>
    <s v="Эрдэнэт үйлдвэр ТӨҮГ"/>
    <s v="ТӨБЗГ"/>
    <m/>
    <s v="2020.08.31"/>
    <s v="6-1/5707"/>
    <s v="Б.Түвшин"/>
    <s v="Өөрийн хөрөнгө "/>
    <n v="1539000000"/>
  </r>
  <r>
    <n v="754"/>
    <x v="142"/>
    <s v="Ц.Батзул"/>
    <s v="Э.Билгүүн"/>
    <s v="Бапкер ХХК"/>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r>
  <r>
    <n v="755"/>
    <x v="143"/>
    <s v="Ц.Батзул"/>
    <s v="Г.Мөнхцэцэг"/>
    <s v="Көркем ХХК"/>
    <d v="2020-09-01T00:00:00"/>
    <s v="Эрүүл мэндийн төвийн барилга, 5 ор /Баян-өлгий, Ногооннуур сум, Ховд баг/"/>
    <x v="0"/>
    <s v="ТХААГ"/>
    <s v="ЕС"/>
    <m/>
    <m/>
    <m/>
    <s v="Г.Мөнхцэцэг"/>
    <s v="Улсын төсөв"/>
    <n v="340000000"/>
  </r>
  <r>
    <n v="756"/>
    <x v="144"/>
    <s v="Ц.Батзул"/>
    <s v="Д.Номингэрэл"/>
    <s v="ЧПМ ХХК"/>
    <d v="2020-09-02T00:00:00"/>
    <s v="Хатуу хайлш Pramet нийлүүлэх"/>
    <x v="0"/>
    <s v="Эрдэнэт үйлдвэр ТӨҮГ"/>
    <s v="ТӨБЗГ"/>
    <d v="5503-06-01T00:00:00"/>
    <s v="2020.08.28"/>
    <d v="5654-06-01T00:00:00"/>
    <s v="Д.Номингэрэл"/>
    <s v="Өөрийн хөрөнгө"/>
    <n v="322130520"/>
  </r>
  <r>
    <n v="757"/>
    <x v="144"/>
    <s v="Ц.Батзул"/>
    <s v="Э.Билгүүн"/>
    <s v="Сокол ХХК"/>
    <d v="2020-09-02T00:00:00"/>
    <s v="Калориметр нийлүүэх"/>
    <x v="0"/>
    <s v="Эрдэнэт үйлдвэр ТӨҮГ"/>
    <s v="ТӨБЗГ"/>
    <d v="5505-06-01T00:00:00"/>
    <s v="2020.09.02"/>
    <d v="5736-06-01T00:00:00"/>
    <s v="Э.Билгүүн"/>
    <m/>
    <m/>
  </r>
  <r>
    <n v="758"/>
    <x v="144"/>
    <s v="Ц.Батзул"/>
    <s v="Д.Номингэрэл"/>
    <s v="ЧПМ ХХК"/>
    <d v="2020-09-02T00:00:00"/>
    <s v="Хатуу хайлш Sandvik нийлүүлэх"/>
    <x v="1"/>
    <s v="Эрдэнэт үйлдвэр ТӨҮГ"/>
    <s v="ТӨБЗГ"/>
    <d v="5504-06-01T00:00:00"/>
    <s v="2020.08.28"/>
    <d v="5655-06-01T00:00:00"/>
    <s v="Д.Номингэрэл"/>
    <s v="Өөрийн хөрөнгө"/>
    <n v="84618000"/>
  </r>
  <r>
    <n v="759"/>
    <x v="144"/>
    <s v="Ц.Батзул"/>
    <s v="Б.Түвшин"/>
    <s v="Аварга зам ХХК"/>
    <d v="2020-09-02T00:00:00"/>
    <s v="Ёлын ам, Хонгорын гол чиглэлийн шороон замын зураг төсөв боловсруулах"/>
    <x v="2"/>
    <s v="Өмнөговь аймгийн ОНӨГ"/>
    <s v="Өмнөговь ЗД"/>
    <m/>
    <s v="2020.08.21"/>
    <s v="6-1/5519"/>
    <s v="Б.Түвшин"/>
    <m/>
    <m/>
  </r>
  <r>
    <n v="760"/>
    <x v="144"/>
    <s v="Ц.Батзул"/>
    <s v="Г.Мөнхцэцэг"/>
    <s v="Эс ар пи инженер консалтинг монголиа ХХК"/>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8"/>
    <s v="Эрдэнэс тавантолгой ХК"/>
    <s v="УУХҮС"/>
    <s v=" -"/>
    <s v=" 2020.08.21"/>
    <s v=" 6-1/5523"/>
    <s v="Г.Мөнхцэцэг"/>
    <m/>
    <m/>
  </r>
  <r>
    <n v="761"/>
    <x v="144"/>
    <s v="Ц.Батзул"/>
    <s v="Ч.Баярмаа"/>
    <s v="Эрдэнэ эх ХХК"/>
    <d v="2020-09-02T00:00:00"/>
    <s v="Цавуу болон төрөл бүрийн сэлбэг материал Багц-7"/>
    <x v="0"/>
    <s v="Эрдэнэт үйлдвэр ТӨҮГ"/>
    <s v="ТӨБЗГ"/>
    <m/>
    <s v="2020.08.28"/>
    <d v="5663-06-01T00:00:00"/>
    <s v="Ч.Баярмаа"/>
    <m/>
    <m/>
  </r>
  <r>
    <n v="762"/>
    <x v="144"/>
    <s v="Ц.Батзул"/>
    <s v="Б.Түвшин"/>
    <s v="Апейро ХХК"/>
    <d v="2020-09-02T00:00:00"/>
    <s v="Цавуу болон төрөл бүрийн сэлбэг материал Багц-7"/>
    <x v="0"/>
    <s v="Эрдэнэт үйлдвэр ТӨҮГ"/>
    <s v="ТӨБЗГ"/>
    <m/>
    <s v="2020.09.02"/>
    <s v="6-1/5743"/>
    <s v="Б.Түвшин"/>
    <s v="Өөрийн хөрөнгө "/>
    <n v="2174736600"/>
  </r>
  <r>
    <n v="763"/>
    <x v="144"/>
    <s v="Ц.Батзул"/>
    <s v="Г.Мөнхцэцэг"/>
    <s v="Машин механизм  ХХК"/>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r>
  <r>
    <n v="764"/>
    <x v="145"/>
    <s v="Ц.Батзул"/>
    <s v="Г.Мөнхцэцэг"/>
    <s v="Монкон констракшн ХХК"/>
    <d v="2020-09-03T00:00:00"/>
    <s v="Хэнтий аймгийн Өндөрхаан нисэх онгоцны буудлыг шинэчлэн барих Багц-1"/>
    <x v="0"/>
    <s v="ЗТХЯ"/>
    <s v="ЗТХС"/>
    <s v=" 6-1/5525"/>
    <s v=" 2020.09.03"/>
    <s v=" 6-1/5784"/>
    <s v="Г.Мөнхцэцэг"/>
    <m/>
    <m/>
  </r>
  <r>
    <n v="765"/>
    <x v="146"/>
    <s v="Ц.Батзул"/>
    <s v="Д.Номингэрэл"/>
    <s v="Газком ХХК"/>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r>
  <r>
    <n v="766"/>
    <x v="146"/>
    <s v="Ц.Батзул"/>
    <s v="Б.Түвшин"/>
    <s v="Нэйшнл майнинг машинери ХХК"/>
    <d v="2020-09-04T00:00:00"/>
    <s v="Ангилагч машины хуягууд Багц-2"/>
    <x v="0"/>
    <s v="Эрдэнэт үйлдвэр ТӨҮГ"/>
    <s v="ТӨБЗГ"/>
    <m/>
    <m/>
    <m/>
    <s v="Б.Түвшин"/>
    <s v="Өөрийн хөрөнгө "/>
    <n v="1651179600"/>
  </r>
  <r>
    <n v="767"/>
    <x v="146"/>
    <s v="Ц.Батзул"/>
    <s v="Э.Билгүүн"/>
    <s v="Хос бор морь  ХХК"/>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r>
  <r>
    <n v="768"/>
    <x v="147"/>
    <s v="Ц.Батзул"/>
    <s v="Б.Түвшин"/>
    <s v="Инносольюшн ХХК"/>
    <d v="2020-09-08T00:00:00"/>
    <s v="Сумын төвийн гэрэлтүүлэг, тохижилт /Өвөрхангай, Хаххорин сум/"/>
    <x v="7"/>
    <s v="Өвөрхангай аймгийн ОНӨГ"/>
    <s v="БХБС"/>
    <m/>
    <s v="2020.08.31"/>
    <s v="6-1/5701"/>
    <s v="Б.Түвшин"/>
    <m/>
    <m/>
  </r>
  <r>
    <n v="769"/>
    <x v="147"/>
    <s v="Ц.Батзул"/>
    <s v="Ч.Баярмаа"/>
    <s v="Амар даатгал ХХК"/>
    <d v="2020-09-08T00:00:00"/>
    <s v="Даатгалын үйлчилгээ Багц 3"/>
    <x v="1"/>
    <s v="Эрдэнэт үйлдвэр ТӨҮГ"/>
    <s v="ТӨБЗГ"/>
    <m/>
    <s v="2020.09.08"/>
    <d v="5829-06-01T00:00:00"/>
    <s v="Ч.Баярмаа"/>
    <m/>
    <m/>
  </r>
  <r>
    <n v="770"/>
    <x v="147"/>
    <s v="Ц.Батзул"/>
    <s v="Ч.Баярмаа"/>
    <s v="Бодь даатгал ХХК"/>
    <d v="2020-09-08T00:00:00"/>
    <s v="Даатгалын үйлчилгээ Багц 1,2,3"/>
    <x v="1"/>
    <s v="Эрдэнэт үйлдвэр ТӨҮГ"/>
    <s v="ТӨБЗГ"/>
    <m/>
    <s v="2020.09.08"/>
    <d v="5829-06-01T00:00:00"/>
    <s v="Ч.Баярмаа"/>
    <m/>
    <m/>
  </r>
  <r>
    <n v="771"/>
    <x v="147"/>
    <s v="Ц.Батзул"/>
    <s v="Г.Мөнхцэцэг"/>
    <s v="Оргилон дэлгэрэх сүм ХХК"/>
    <d v="2020-09-08T00:00:00"/>
    <s v="Унд усны худаг гаргах ажил Багц-1"/>
    <x v="0"/>
    <s v="Дундговь аймгийн ОНӨГ"/>
    <s v="Дундговь ЗД"/>
    <s v=" 6-1/5641"/>
    <m/>
    <m/>
    <s v="Г.Мөнхцэцэг"/>
    <m/>
    <m/>
  </r>
  <r>
    <n v="772"/>
    <x v="147"/>
    <s v="Ц.Батзул"/>
    <s v="Э.Билгүүн"/>
    <s v="Хурмастын хүлэг ХХК"/>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r>
  <r>
    <n v="773"/>
    <x v="147"/>
    <s v="Ц.Батзул"/>
    <s v="Б.Түвшин"/>
    <s v="Соёмбо принтинг ХХК"/>
    <d v="2020-09-08T00:00:00"/>
    <s v="Баримтын хортой цаас нийлүүлэх"/>
    <x v="2"/>
    <s v="Эрдэнэс тавантолгой ХК"/>
    <s v="УУХҮС"/>
    <m/>
    <s v="2020.09.07"/>
    <s v="6-1/5828"/>
    <s v="Б.Түвшин"/>
    <m/>
    <m/>
  </r>
  <r>
    <n v="774"/>
    <x v="148"/>
    <s v="Ц.Батзул"/>
    <s v="Э.Билгүүн"/>
    <s v="Досстрой ХХК"/>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r>
  <r>
    <n v="775"/>
    <x v="148"/>
    <s v="Ц.Батзул"/>
    <s v="Б.Түвшин"/>
    <s v="Бодь даатгал ХХК"/>
    <d v="2020-09-09T00:00:00"/>
    <s v="Шүүгчийн амь нас, эрүүл мэндийн даатгал"/>
    <x v="2"/>
    <s v="Шүүхийн ерөнхий зөвлөл"/>
    <s v="ШЕЗ"/>
    <m/>
    <s v="2020.09.01"/>
    <s v="6-1/5716"/>
    <s v="Б.Түвшин"/>
    <m/>
    <m/>
  </r>
  <r>
    <n v="776"/>
    <x v="149"/>
    <s v="Ц.Батзул"/>
    <s v="Д.Номингэрэл"/>
    <s v="Классиксольюшн ХХК"/>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r>
  <r>
    <n v="777"/>
    <x v="149"/>
    <s v="Ц.Батзул"/>
    <s v="Д.Номингэрэл"/>
    <s v="Газком ХХК"/>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r>
  <r>
    <n v="778"/>
    <x v="150"/>
    <s v="Ц.Батзул"/>
    <s v="Д.Номингэрэл"/>
    <s v="Апейро ХХК"/>
    <d v="2020-09-11T00:00:00"/>
    <s v="дээврийн материал ХХК"/>
    <x v="0"/>
    <s v="Эрдэнэт үйлдвэр ТӨҮГ"/>
    <s v="ТӨБЗГ"/>
    <d v="5703-06-01T00:00:00"/>
    <s v="2020.09.10"/>
    <d v="5900-06-01T00:00:00"/>
    <s v="Д.Номингэрэл"/>
    <s v="Өөрийн хөрөнгө"/>
    <n v="795920000"/>
  </r>
  <r>
    <n v="779"/>
    <x v="145"/>
    <s v="Ц.Батзул"/>
    <s v="Э.Билгүүн"/>
    <s v="Хүлгийн дээд ХХК"/>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r>
  <r>
    <n v="780"/>
    <x v="145"/>
    <s v="Ц.Батзул"/>
    <s v="Д.Номингэрэл"/>
    <s v="Би си ти ХХК"/>
    <d v="2020-09-03T00:00:00"/>
    <s v="Камержуулалт /1-11, 14-21 дүгээр хороо/"/>
    <x v="3"/>
    <s v="Хан-Уул дүүргийн ХААА"/>
    <s v="Нийслэл ЗД"/>
    <m/>
    <s v="2020.08.25"/>
    <d v="5584-06-01T00:00:00"/>
    <s v="Д.Номингэрэл"/>
    <s v="Орон нутгийн төсөв"/>
    <n v="670740000"/>
  </r>
  <r>
    <n v="781"/>
    <x v="145"/>
    <s v="Ц.Батзул"/>
    <s v="Ч.Баярмаа"/>
    <s v="Прайсуотерхаускуперс аудит ХХК"/>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8"/>
    <s v="Улаанбаатар төмөр зам ХХН"/>
    <s v="ТӨБЗГ"/>
    <m/>
    <s v="2020.08.28"/>
    <d v="5661-06-01T00:00:00"/>
    <s v="Ч.Баярмаа"/>
    <m/>
    <m/>
  </r>
  <r>
    <n v="782"/>
    <x v="146"/>
    <s v="Ц.Батзул"/>
    <s v="Д.Номингэрэл"/>
    <s v="Хазаарбат ХХК"/>
    <d v="2020-09-04T00:00:00"/>
    <s v="Цавуу болон төрөл бүрийн сэлбэг материал Багц-2"/>
    <x v="1"/>
    <s v="Эрдэнэт үйлдвэр ТӨҮГ"/>
    <s v="ТӨБЗГ"/>
    <m/>
    <s v="2020.09.03"/>
    <d v="5767-06-01T00:00:00"/>
    <s v="Д.Номингэрэл"/>
    <s v="Өөрийн хөрөнгө"/>
    <n v="679500000"/>
  </r>
  <r>
    <n v="783"/>
    <x v="150"/>
    <s v="Ц.Батзул"/>
    <s v="Д.Номингэрэл"/>
    <s v="Ихэр баян говь ХХК"/>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r>
  <r>
    <n v="784"/>
    <x v="150"/>
    <s v="Ц.Батзул"/>
    <s v="Б.Түвшин"/>
    <s v="Говийн очир огтлогч ХХК"/>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r>
  <r>
    <n v="785"/>
    <x v="151"/>
    <s v="Ц.Батзул"/>
    <s v="Ч.Баярмаа"/>
    <s v="Ховд АЗЗА ТӨХК"/>
    <d v="2020-09-14T00:00:00"/>
    <s v="Авто замын засвар, шинэчлэл /Ховд, Чандмань сум/"/>
    <x v="0"/>
    <s v="Ховд аймгийн ОНӨГ"/>
    <s v="Ховд ЗД"/>
    <m/>
    <s v="2020.09.14"/>
    <d v="5956-06-01T00:00:00"/>
    <s v="Ч.Баярмаа"/>
    <m/>
    <m/>
  </r>
  <r>
    <n v="786"/>
    <x v="151"/>
    <s v="Ц.Батзул"/>
    <s v="Б.Түвшин"/>
    <s v="Бадрах мандал шим ХХК"/>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r>
  <r>
    <n v="787"/>
    <x v="152"/>
    <s v="Ц.Батзул"/>
    <s v="Э.Билгүүн"/>
    <s v="Эс жи эм ХХК"/>
    <d v="2020-09-15T00:00:00"/>
    <s v="Дулаан хангамж, дотор халаалтын  системийн засвар"/>
    <x v="0"/>
    <s v="Биеийн тамир спортын газар"/>
    <s v="БШУС"/>
    <d v="5766-06-01T00:00:00"/>
    <m/>
    <m/>
    <s v="Э.Билгүүн"/>
    <m/>
    <m/>
  </r>
  <r>
    <n v="788"/>
    <x v="152"/>
    <s v="Ц.Батзул"/>
    <s v="Б.Түвшин"/>
    <s v="Баядах өргөө ХХК"/>
    <d v="2020-09-15T00:00:00"/>
    <s v="Оюутны 5 дугаар байрны усргал засвар"/>
    <x v="0"/>
    <s v="МУИС "/>
    <s v="БШУС"/>
    <m/>
    <s v="2020.09.15"/>
    <s v="6-1/6012"/>
    <s v="Б.Түвшин"/>
    <s v="Өөрийн хөрөнгө "/>
    <n v="240000000"/>
  </r>
  <r>
    <n v="789"/>
    <x v="152"/>
    <s v="Ц.Батзул"/>
    <s v="Э.Билгүүн"/>
    <s v="Сайн тусгал ХХК"/>
    <d v="2020-09-15T00:00:00"/>
    <s v="Байгаль орчны аудит"/>
    <x v="1"/>
    <s v="Эрдэнэс тавантолгой ХК"/>
    <s v="УУХҮС"/>
    <d v="5776-06-01T00:00:00"/>
    <s v="2020.09.08"/>
    <d v="5849-06-01T00:00:00"/>
    <s v="Э.Билгүүн"/>
    <m/>
    <m/>
  </r>
  <r>
    <n v="790"/>
    <x v="152"/>
    <s v="Ц.Батзул"/>
    <s v="Г.Мөнхцэцэг"/>
    <s v="Голден лайт ХХК"/>
    <d v="2020-09-15T00:00:00"/>
    <s v="Мах нөөцлөх зоорь барих ажил"/>
    <x v="4"/>
    <s v="Эрдэнэт үйлдвэр ТӨҮГ"/>
    <s v="ТӨБЗГ"/>
    <s v=" -"/>
    <s v=" 2020.09.15"/>
    <s v=" 6-1/6004"/>
    <s v="Г.Мөнхцэцэг"/>
    <s v="Өөрийн хөрөнгө"/>
    <n v="9720000000"/>
  </r>
  <r>
    <n v="791"/>
    <x v="152"/>
    <s v="Ц.Батзул"/>
    <s v="Д.Номингэрэл"/>
    <s v="Монгол даатгал ХК"/>
    <d v="2020-09-15T00:00:00"/>
    <s v="Даатгалын үйлчилгээ "/>
    <x v="0"/>
    <s v="Багануур ХК"/>
    <s v="ТӨБЗГ"/>
    <d v="5777-06-01T00:00:00"/>
    <s v="2020.09.15"/>
    <d v="5992-06-01T00:00:00"/>
    <s v="Д.Номингэрэл"/>
    <s v="Өөрийн хөрөнгө"/>
    <n v="128248600"/>
  </r>
  <r>
    <n v="792"/>
    <x v="153"/>
    <s v="Ц.Батзул"/>
    <s v="Ч.Баярмаа"/>
    <s v="Трансвест монголия ХХК"/>
    <d v="2020-09-16T00:00:00"/>
    <s v="Уурхайн техникийн сэлбэг нийлүүлэх Багц-2"/>
    <x v="1"/>
    <s v="Эрдэнэт үйлдвэр ТӨҮГ"/>
    <s v="ТӨБЗГ"/>
    <m/>
    <s v="2020.09.11"/>
    <d v="5918-06-01T00:00:00"/>
    <s v="Ч.Баярмаа"/>
    <m/>
    <m/>
  </r>
  <r>
    <n v="793"/>
    <x v="153"/>
    <s v="Ц.Батзул"/>
    <s v="Г.Мөнхцэцэг"/>
    <s v="Энх энэрлийн өргөө ХХК"/>
    <d v="2020-09-16T00:00:00"/>
    <s v="Цагдаагийн байгууллагын музейг засварлах"/>
    <x v="0"/>
    <s v="Цагдаагийн ерөнхий газар"/>
    <s v="ХЗДХС"/>
    <m/>
    <m/>
    <m/>
    <s v="Г.Мөнхцэцэг"/>
    <m/>
    <m/>
  </r>
  <r>
    <n v="794"/>
    <x v="154"/>
    <s v="Ц.Батзул"/>
    <s v="Э.Билгүүн"/>
    <s v="Чандмань хангай ХХК"/>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r>
  <r>
    <n v="795"/>
    <x v="154"/>
    <s v="Ц.Батзул"/>
    <s v="Э.Билгүүн"/>
    <s v="Сүнхүнгий ХХК"/>
    <d v="2020-09-17T00:00:00"/>
    <s v="Лингафоны танхим тохижуулах"/>
    <x v="0"/>
    <s v="Ховдын бүсийн оношилгоо эмчилгээний төв"/>
    <s v="ЭМС"/>
    <d v="5791-06-01T00:00:00"/>
    <m/>
    <m/>
    <s v="Э.Билгүүн"/>
    <m/>
    <m/>
  </r>
  <r>
    <n v="796"/>
    <x v="154"/>
    <s v="Ц.Батзул"/>
    <s v="Ч.Баярмаа"/>
    <s v="Матриц ХХК"/>
    <d v="2020-09-17T00:00:00"/>
    <s v="Камер, камерийн дагалдах хэрэгсэл "/>
    <x v="7"/>
    <s v="ЭБЦТС ТӨХК"/>
    <s v="ЭХС"/>
    <m/>
    <s v="2020.09.08"/>
    <d v="5843-06-01T00:00:00"/>
    <s v="Ч.Баярмаа"/>
    <m/>
    <m/>
  </r>
  <r>
    <n v="797"/>
    <x v="154"/>
    <s v="Ц.Батзул"/>
    <s v="Б.Түвшин"/>
    <s v="Соёолон интернэшнл ХХК"/>
    <d v="2020-09-17T00:00:00"/>
    <s v="Соронз"/>
    <x v="0"/>
    <s v="Эрдэнэт үйлдвэр ТӨҮГ"/>
    <s v="ТӨБЗГ"/>
    <m/>
    <s v="2020.09.15"/>
    <s v="6-1/5996"/>
    <s v="Б.Түвшин"/>
    <s v="Өөрийн хөрөнгө "/>
    <n v="794010600"/>
  </r>
  <r>
    <n v="798"/>
    <x v="154"/>
    <s v="Ц.Батзул"/>
    <s v="Д.Номингэрэл"/>
    <s v="Erenhot gegen import and export trading Co.,LTD"/>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r>
  <r>
    <n v="799"/>
    <x v="155"/>
    <s v="Ц.Батзул"/>
    <s v="Г.Мөнхцэцэг"/>
    <s v="Монгол туйвар транс ХХК"/>
    <d v="2020-09-18T00:00:00"/>
    <s v="Цэцэрлэг амбулаторын засварын материал "/>
    <x v="0"/>
    <s v="Эрдэнэт үйлдвэр ТӨҮГ"/>
    <s v="ТӨБЗГ"/>
    <s v=" 6-1/5846"/>
    <s v=" 2020.09.18"/>
    <s v=" 6-1/6075"/>
    <s v="Г.Мөнхцэцэг"/>
    <s v="Өөрийн хөрөнгө"/>
    <n v="48703881"/>
  </r>
  <r>
    <n v="800"/>
    <x v="155"/>
    <s v="Ц.Батзул"/>
    <s v="Г.Мөнхцэцэг"/>
    <s v="Вүүвүү технологи ххк"/>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r>
  <r>
    <n v="801"/>
    <x v="155"/>
    <s v="Ц.Батзул"/>
    <s v="Б.Түвшин"/>
    <s v="Платиниум их өргөө констракшн ХХК"/>
    <d v="2020-09-18T00:00:00"/>
    <s v="Дээврийн засварын ажил"/>
    <x v="1"/>
    <s v="Радио телевизийн үндэсний сүлжээ УТҮГ"/>
    <s v="ЕС"/>
    <m/>
    <s v="2020.09.18"/>
    <s v="6-1/6085"/>
    <s v="Б.Түвшин"/>
    <s v="Өөрийн хөрөнгө "/>
    <n v="80000000"/>
  </r>
  <r>
    <n v="802"/>
    <x v="155"/>
    <s v="Ц.Батзул"/>
    <s v="Ч.Баярмаа"/>
    <s v="ЦБОН ХХК"/>
    <d v="2020-09-18T00:00:00"/>
    <s v="Цувих машины эд анги, сэлбэгүүд"/>
    <x v="0"/>
    <s v="Эрдэнэт үйлдвэр ТӨҮГ"/>
    <s v="ТӨБЗГ"/>
    <m/>
    <s v="2020.09.18"/>
    <d v="6072-06-01T00:00:00"/>
    <s v="Ч.Баярмаа"/>
    <m/>
    <m/>
  </r>
  <r>
    <n v="803"/>
    <x v="155"/>
    <s v="Ц.Батзул"/>
    <s v="Г.Мөнхцэцэг"/>
    <s v="Транстехно маркет ХХК"/>
    <d v="2020-09-18T00:00:00"/>
    <s v="Экскаваторын сэлбэг"/>
    <x v="0"/>
    <s v="Эрдэнэт үйлдвэр ТӨҮГ"/>
    <s v="ТӨБЗГ"/>
    <s v=" 6-1/5847"/>
    <s v=" 2020.09.18"/>
    <s v=" 6-1/6103"/>
    <s v="Г.Мөнхцэцэг"/>
    <s v="Өөрийн хөрөнгө"/>
    <n v="924859350"/>
  </r>
  <r>
    <n v="804"/>
    <x v="155"/>
    <s v="Ц.Батзул"/>
    <s v="Б.Түвшин"/>
    <s v="Оюудент ХХК"/>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r>
  <r>
    <n v="805"/>
    <x v="156"/>
    <s v="Ц.Батзул"/>
    <s v="Ч.Баярмаа"/>
    <s v="Монтех дистрибьюшн ХХК"/>
    <d v="2020-09-21T00:00:00"/>
    <s v="Монцамэ агентлагийн тоног төхөөрөмж"/>
    <x v="0"/>
    <s v="ТХААГ"/>
    <s v="ЕС"/>
    <m/>
    <s v="2020.09.21"/>
    <d v="6125-06-01T00:00:00"/>
    <s v="Ч.Баярмаа"/>
    <m/>
    <m/>
  </r>
  <r>
    <n v="806"/>
    <x v="157"/>
    <s v="Ц.Батзул"/>
    <s v="Б.Түвшин"/>
    <s v="Чандмань хангай ХХК"/>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r>
  <r>
    <n v="807"/>
    <x v="157"/>
    <s v="Ц.Батзул"/>
    <s v="Г.Мөнхцэцэг"/>
    <s v="Си ти эс ХХК"/>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r>
  <r>
    <n v="808"/>
    <x v="157"/>
    <s v="Ц.Батзул"/>
    <s v="Ч.Баярмаа"/>
    <s v="Агротрейд импекс ХХК"/>
    <d v="2020-09-22T00:00:00"/>
    <s v="Хүнд даацын автосамосвалын сэлбэг "/>
    <x v="8"/>
    <s v="Эрдэнэт үйлдвэр ТӨҮГ"/>
    <s v="ТӨБЗГ"/>
    <m/>
    <s v="2020.09.11"/>
    <d v="5917-06-01T00:00:00"/>
    <s v="Ч.Баярмаа"/>
    <m/>
    <m/>
  </r>
  <r>
    <n v="809"/>
    <x v="157"/>
    <s v="Ц.Батзул"/>
    <s v="Б.Түвшин"/>
    <s v="Эй Уан констракшн дизайн ХХК"/>
    <d v="2020-09-22T00:00:00"/>
    <s v="Дээврийн засварын ажил"/>
    <x v="7"/>
    <s v="Радио телевизийн үндэсний сүлжээ УТҮГ"/>
    <s v="ЕС"/>
    <m/>
    <s v="2020.09.11"/>
    <s v="6-1/5921"/>
    <s v="Б.Түвшин"/>
    <m/>
    <m/>
  </r>
  <r>
    <n v="810"/>
    <x v="157"/>
    <s v="Ц.Батзул"/>
    <s v="Ч.Баярмаа"/>
    <s v="Наран үзэмж ХХК"/>
    <d v="2020-09-22T00:00:00"/>
    <s v="Цувих машины эд анги, сэлбэгүүд"/>
    <x v="0"/>
    <s v="Эрдэнэт үйлдвэр ТӨҮГ"/>
    <s v="ТӨБЗГ"/>
    <m/>
    <s v="2020.09.18"/>
    <d v="6072-06-01T00:00:00"/>
    <s v="Ч.Баярмаа"/>
    <m/>
    <m/>
  </r>
  <r>
    <n v="811"/>
    <x v="158"/>
    <s v="Ц.Батзул"/>
    <s v="Г.Мөнхцэцэг"/>
    <s v="Хос бор морь  ХХК"/>
    <d v="2020-09-23T00:00:00"/>
    <s v="Соёлын төвийн барилгыг барих ажлыг эхлүүлэх"/>
    <x v="8"/>
    <s v="Өмнөговь аймгийн Мандал-Овоо сумын ЗДТГ"/>
    <s v="Өмнөговь ЗД"/>
    <s v=" -"/>
    <s v=" 2020.09.16"/>
    <s v=" 6-1/6037"/>
    <s v="Г.Мөнхцэцэг"/>
    <m/>
    <m/>
  </r>
  <r>
    <n v="812"/>
    <x v="158"/>
    <s v="Ц.Батзул"/>
    <s v="Г.Мөнхцэцэг"/>
    <s v="Аркосис ХХК"/>
    <d v="2020-09-23T00:00:00"/>
    <s v="ЗДТГ-ын тавилга эд хогшил авах"/>
    <x v="2"/>
    <s v="Дундговь аймгийн Гурвансайхан сумын ЗДТГ"/>
    <s v="Дундговь ЗД"/>
    <s v=" -"/>
    <s v=" 2020.09.16"/>
    <s v=" 6-1/6015"/>
    <s v="Г.Мөнхцэцэг"/>
    <m/>
    <m/>
  </r>
  <r>
    <n v="813"/>
    <x v="158"/>
    <s v="Ц.Батзул"/>
    <s v="Ч.Баярмаа"/>
    <s v="Абсолют чойс ХХК"/>
    <d v="2020-09-23T00:00:00"/>
    <s v="Өвлийн хувцас "/>
    <x v="0"/>
    <s v="Тавантолгой төмөр зам ХХК"/>
    <s v="ТӨБЗГ"/>
    <m/>
    <s v="2020.09.23"/>
    <d v="6159-06-01T00:00:00"/>
    <s v="Ч.Баярмаа"/>
    <m/>
    <m/>
  </r>
  <r>
    <n v="814"/>
    <x v="158"/>
    <s v="Ц.Батзул"/>
    <s v="Б.Түвшин"/>
    <s v="Осо констракшн ХХК"/>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r>
  <r>
    <n v="815"/>
    <x v="158"/>
    <s v="Ц.Батзул"/>
    <s v="Д.Гантулга"/>
    <s v="Эс жи эм ХХК"/>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r>
  <r>
    <n v="816"/>
    <x v="158"/>
    <s v="Ц.Батзул"/>
    <s v="Д.Номингэрэл"/>
    <s v="Гранд макс ХКХ"/>
    <d v="2020-09-23T00:00:00"/>
    <s v="Улаанбаатар такси сервис хэрэгжүүлэх төсөл"/>
    <x v="0"/>
    <s v="НХААГ"/>
    <s v="Нийслэл ЗД"/>
    <d v="5947-06-01T00:00:00"/>
    <s v="2020.09.23"/>
    <d v="6174-06-01T00:00:00"/>
    <s v="Д.Номингэрэл"/>
    <s v="Орон нутгийн төсөв"/>
    <n v="700000000"/>
  </r>
  <r>
    <n v="817"/>
    <x v="159"/>
    <s v="Ц.Батзул"/>
    <s v="Б.Түвшин"/>
    <s v="ЗЗБ ХХК"/>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r>
  <r>
    <n v="818"/>
    <x v="160"/>
    <s v="Ц.Батзул"/>
    <s v="Д.Отгонсүрэн"/>
    <s v="Хүрэл соёмбо ХХК"/>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r>
  <r>
    <n v="819"/>
    <x v="160"/>
    <s v="Ц.Батзул"/>
    <s v="Д.Отгонсүрэн"/>
    <s v="Хазаарбат ХХК"/>
    <d v="2020-09-25T00:00:00"/>
    <s v="Төмөр замын хавчаар худалдан авах"/>
    <x v="5"/>
    <s v="Улаанбаатар төмөр зам ХНН"/>
    <s v="ТӨБЗГ"/>
    <s v="6-1/5995"/>
    <s v="2020.09.25"/>
    <s v="6-1/6237"/>
    <s v="Д.Отгонсүрэн"/>
    <s v="Өөрийн хөрөнгө"/>
    <n v="496900000"/>
  </r>
  <r>
    <n v="820"/>
    <x v="161"/>
    <s v="Ц.Батзул"/>
    <s v="Г.Мөнхцэцэг"/>
    <s v="Машин механизм  ХХК"/>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r>
  <r>
    <n v="821"/>
    <x v="161"/>
    <s v="Ц.Батзул"/>
    <s v="Д.Номингэрэл"/>
    <s v="Си эйч би жи констракшн ХХК"/>
    <d v="2020-09-28T00:00:00"/>
    <s v="Улаанбаатар такси сервис хэрэгжүүлэх төсөл"/>
    <x v="4"/>
    <s v="НХААГ"/>
    <s v="Нийслэл ЗД"/>
    <d v="6036-06-01T00:00:00"/>
    <s v="2020.09.23"/>
    <d v="6174-06-01T00:00:00"/>
    <s v="Д.Номингэрэл"/>
    <s v="Орон нутгийн төсөв"/>
    <n v="700000000"/>
  </r>
  <r>
    <n v="822"/>
    <x v="161"/>
    <s v="Ц.Батзул"/>
    <s v="Ч.Баярмаа"/>
    <s v="Мэдрүүр ХХК"/>
    <d v="2020-09-28T00:00:00"/>
    <s v="СБУ-100 өрмийн машины өрмийн хошуу цохилтот алх"/>
    <x v="0"/>
    <s v="Монголросцветмет ТӨҮГ"/>
    <s v="ТӨБЗГ"/>
    <m/>
    <s v="2020.09.24"/>
    <d v="6184-06-01T00:00:00"/>
    <s v="Ч.Баярмаа"/>
    <m/>
    <m/>
  </r>
  <r>
    <n v="823"/>
    <x v="161"/>
    <s v="Ц.Батзул"/>
    <s v="Д.Отгонсүрэн"/>
    <s v="Нью гранд консалтинг ХХК"/>
    <d v="2020-09-28T00:00:00"/>
    <s v="Тоосго болон бусад материал"/>
    <x v="0"/>
    <s v="Эрдэнэт үйлдвэр ТӨҮГ"/>
    <s v="ТӨБЗГ"/>
    <s v="6-1/6039"/>
    <s v="2020.09.28"/>
    <s v="6-1/6246"/>
    <s v="Д.Отгонсүрэн"/>
    <s v="өөрийн хөрөнгө"/>
    <n v="49000000"/>
  </r>
  <r>
    <n v="824"/>
    <x v="162"/>
    <s v="Ц.Батзул"/>
    <s v="Д.Отгонсүрэн"/>
    <s v="Нью гранд консалтинг ХХК"/>
    <d v="2020-09-29T00:00:00"/>
    <s v="Ган хоолой "/>
    <x v="0"/>
    <s v="Эрдэнэт үйлдвэр ТӨҮГ"/>
    <s v="ТӨБЗГ"/>
    <s v="6-1/6074"/>
    <s v="2020.09.28"/>
    <s v="6-1/6247"/>
    <s v="Д.Отгонсүрэн"/>
    <s v="өөрийн хөрөнгө"/>
    <n v="47700000"/>
  </r>
  <r>
    <n v="825"/>
    <x v="162"/>
    <s v="Ц.Батзул"/>
    <s v="Г.Мөнхцэцэг"/>
    <s v="Комптрейд ХХК"/>
    <d v="2020-09-29T00:00:00"/>
    <s v="Спорт цогцолбор усан бассуйны их засвар"/>
    <x v="7"/>
    <s v="Эрдэнэт үйлдвэр ТӨҮГ"/>
    <s v="ТӨБЗГ"/>
    <s v=" -"/>
    <s v=" 2020.09.21"/>
    <s v=" 6-1/6128"/>
    <s v="Г.Мөнхцэцэг"/>
    <m/>
    <m/>
  </r>
  <r>
    <n v="826"/>
    <x v="163"/>
    <s v="Ц.Батзул"/>
    <s v="Д.Отгонсүрэн"/>
    <s v="МБ инжиниринг ХХК"/>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r>
  <r>
    <n v="827"/>
    <x v="163"/>
    <s v="Ц.Батзул"/>
    <s v="Б.Түвшин"/>
    <s v="Ховд шинэ сар ХХК"/>
    <d v="2020-09-30T00:00:00"/>
    <s v="Сургуулийн барилга, 240 суудал /Ховд, Ховд сум/"/>
    <x v="0"/>
    <s v="Ховд аймгийн ОНӨГ"/>
    <s v="Ховд ЗД"/>
    <m/>
    <s v="2020.09.29"/>
    <s v="6-1/6279"/>
    <s v="Б.Түвшин"/>
    <s v="Улсын төсөв"/>
    <n v="1850000000"/>
  </r>
  <r>
    <n v="828"/>
    <x v="164"/>
    <s v="Ц.Батзул"/>
    <s v="Б.Түвшин"/>
    <s v="Усны зөн ХХК"/>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r>
  <r>
    <n v="829"/>
    <x v="165"/>
    <s v="Ц.Батзул"/>
    <s v="Д.Отгонсүрэн"/>
    <s v="Эвиденсе аудит ХХК"/>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r>
  <r>
    <n v="830"/>
    <x v="165"/>
    <s v="Ц.Батзул"/>
    <s v="Д.Номингэрэл"/>
    <s v="Монгол туйвар транс ХХК"/>
    <d v="2020-10-02T00:00:00"/>
    <s v="Хадаас ба бусад материал"/>
    <x v="0"/>
    <s v="Эрдэнэт үйлдвэр ТӨҮГ"/>
    <s v="ТӨБЗГ"/>
    <d v="6127-06-01T00:00:00"/>
    <s v="2020.09.25"/>
    <d v="6218-06-01T00:00:00"/>
    <s v="Д.Номингэрэл"/>
    <s v="Өөрийн хөрөнгө"/>
    <n v="34793000"/>
  </r>
  <r>
    <n v="831"/>
    <x v="165"/>
    <s v="Ц.Батзул"/>
    <s v="Д.Номингэрэл"/>
    <s v="Монгол туйвар транс ХХК"/>
    <d v="2020-10-02T00:00:00"/>
    <s v="Гар багаж материал"/>
    <x v="0"/>
    <s v="Эрдэнэт үйлдвэр ТӨҮГ"/>
    <s v="ТӨБЗГ"/>
    <d v="6126-06-01T00:00:00"/>
    <s v="2020.09.28"/>
    <d v="6250-06-01T00:00:00"/>
    <s v="Д.Номингэрэл"/>
    <s v="Өөрийн хөрөнгө"/>
    <n v="48702500"/>
  </r>
  <r>
    <n v="832"/>
    <x v="165"/>
    <s v="Ц.Батзул"/>
    <s v="Ч.Баярмаа"/>
    <s v="Сейф транс ХХК"/>
    <d v="2020-10-02T00:00:00"/>
    <s v="Авто замын их засварын ажил"/>
    <x v="0"/>
    <s v="Төв аймгийн Барилга захиалагч, орон сууцийн корпораци ОНӨААТҮГ"/>
    <s v="Төв ЗД"/>
    <m/>
    <s v="2020.10.01"/>
    <d v="6351-06-01T00:00:00"/>
    <s v="Ч.Баярмаа"/>
    <m/>
    <m/>
  </r>
  <r>
    <n v="833"/>
    <x v="165"/>
    <s v="Ц.Батзул"/>
    <s v="Д.Отгонсүрэн"/>
    <s v="Бүрэн төгс шийдэл ХХК"/>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r>
  <r>
    <n v="834"/>
    <x v="165"/>
    <s v="Ц.Батзул"/>
    <s v="Б.Түвшин"/>
    <s v="Хүлэгт хүннү аудит ХХК"/>
    <d v="2020-10-02T00:00:00"/>
    <s v="Компанийн хөрөнгийн дахин үнэлгээ"/>
    <x v="1"/>
    <s v="Монголросцветмет ТӨҮГ"/>
    <s v="ТӨБЗГ"/>
    <m/>
    <s v="2020.10.02"/>
    <d v="6417-06-01T00:00:00"/>
    <s v="Б.Түвшин"/>
    <m/>
    <m/>
  </r>
  <r>
    <n v="835"/>
    <x v="165"/>
    <s v="Ц.Батзул"/>
    <s v="Д.Номингэрэл"/>
    <s v="Соёмбо принтинг ХХК"/>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r>
  <r>
    <n v="836"/>
    <x v="166"/>
    <s v="Ц.Батзул"/>
    <s v="Ч.Баярмаа"/>
    <s v="Пикэйсэлл батарей ХХК"/>
    <d v="2020-10-05T00:00:00"/>
    <s v="Тоолуур шалгах төхөөрөмж"/>
    <x v="1"/>
    <s v="Улаанбаатар төмөр зам ХНН"/>
    <s v="ТӨБЗГ"/>
    <m/>
    <s v="2020.09.25"/>
    <d v="6219-06-01T00:00:00"/>
    <s v="Ч.Баярмаа"/>
    <m/>
    <m/>
  </r>
  <r>
    <n v="837"/>
    <x v="167"/>
    <s v="Ц.Батзул"/>
    <s v="Д.Отгонсүрэн"/>
    <s v="Итгэлт төгөл ХХК"/>
    <d v="2020-10-06T00:00:00"/>
    <s v="ҮХЭХ, газар үндсэн хөрөнгийг үнэлэх "/>
    <x v="2"/>
    <s v="Эрдэнэт үйлдвэр ТӨҮГ"/>
    <s v="ТӨБЗГ"/>
    <s v="0"/>
    <s v="2020.09.24"/>
    <s v="6-1/6189"/>
    <s v="Д.Отгонсүрэн"/>
    <s v="0"/>
    <s v="0"/>
  </r>
  <r>
    <n v="838"/>
    <x v="167"/>
    <s v="Ц.Батзул"/>
    <s v="Ч.Баярмаа"/>
    <s v="Абсолют чойс ХХК"/>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r>
  <r>
    <n v="839"/>
    <x v="167"/>
    <s v="Ц.Батзул"/>
    <s v="Г.Мөнхцэцэг"/>
    <s v="Грант торнтон аудит ХХК"/>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r>
  <r>
    <n v="840"/>
    <x v="167"/>
    <s v="Ц.Батзул"/>
    <s v="Ч.Баярмаа"/>
    <s v="БДЗ ХХК"/>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r>
  <r>
    <n v="841"/>
    <x v="167"/>
    <s v="Ц.Батзул"/>
    <s v="Д.Номингэрэл"/>
    <s v="Inner Mongolia support railway integrat equipment CoLtD"/>
    <d v="2020-10-06T00:00:00"/>
    <s v="Дохиолол, төвлөрүүлэлт, хориглолын /ДТХ/ кабель худалдан авах"/>
    <x v="7"/>
    <s v="УБТЗ ХНН"/>
    <s v="ТӨБЗГ"/>
    <m/>
    <s v="2020.09.25"/>
    <d v="6211-06-01T00:00:00"/>
    <s v="Д.Номингэрэл"/>
    <s v="Өөрийн хөрөнгө "/>
    <n v="714000000"/>
  </r>
  <r>
    <n v="842"/>
    <x v="167"/>
    <s v="Ц.Батзул"/>
    <s v="Д.Номингэрэл"/>
    <s v="Inner Mongolia support railway integrat equipment CoLtD"/>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r>
  <r>
    <n v="843"/>
    <x v="167"/>
    <s v="Ц.Батзул"/>
    <s v="Б.Түвшин"/>
    <s v="Батсээр ХХК"/>
    <d v="2020-10-06T00:00:00"/>
    <s v="Аэродром цэвэрлэгээний авто машин /Дэглий цагаан, Гурван сайхан, ГТҮА нийт 3 ширхэг/"/>
    <x v="0"/>
    <s v="ИНЕГ"/>
    <s v="ЗТХС"/>
    <m/>
    <s v="2020.10.07"/>
    <d v="6496-06-01T00:00:00"/>
    <s v="Б.Түвшин"/>
    <m/>
    <m/>
  </r>
  <r>
    <n v="844"/>
    <x v="168"/>
    <s v="Ц.Батзул"/>
    <s v="Г.Мөнхцэцэг"/>
    <s v="Юнайтэд партс ХХК"/>
    <d v="2020-10-07T00:00:00"/>
    <s v="Лабораторын хөвүүлэн баяжуулах машин"/>
    <x v="0"/>
    <s v="Эрдэнэт үйлдвэр ТӨҮГ"/>
    <s v="ТӨБЗГ"/>
    <s v=" 6-1/6210"/>
    <s v=" 2020.10.06"/>
    <s v=" 6-1/6484"/>
    <s v="Г.Мөнхцэцэг"/>
    <s v="Өөрийн хөрөнгө"/>
    <n v="381653100"/>
  </r>
  <r>
    <n v="845"/>
    <x v="168"/>
    <s v="Ц.Батзул"/>
    <s v="Ч.Баярмаа"/>
    <s v="Уранхаш-Баянхонгор ХХК"/>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r>
  <r>
    <n v="846"/>
    <x v="168"/>
    <s v="Ц.Батзул"/>
    <s v="Д.Отгонсүрэн"/>
    <s v="Зотол констракшн ХХК"/>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r>
  <r>
    <n v="847"/>
    <x v="168"/>
    <s v="Ц.Батзул"/>
    <s v="Г.Мөнхцэцэг"/>
    <s v="Өлзийт экаунт аудит ХХК"/>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r>
  <r>
    <n v="848"/>
    <x v="169"/>
    <s v="Ц.Батзул"/>
    <s v="Д.Номингэрэл"/>
    <s v="Вертексмон ХХК"/>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r>
  <r>
    <n v="849"/>
    <x v="170"/>
    <s v="Ц.Батзул"/>
    <s v="Ч.Баярмаа"/>
    <s v="Дипирамид ХХК"/>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r>
  <r>
    <n v="850"/>
    <x v="171"/>
    <s v="Ц.Батзул"/>
    <s v="Д.Гантулга"/>
    <s v="Си ай ти ХХК"/>
    <d v="2020-10-12T00:00:00"/>
    <s v="Эрүүл мэндийг дэмжих төвд шаардлагатай тоног төхөөрөмж нийлүүлэх"/>
    <x v="3"/>
    <s v="ЭМЯ"/>
    <s v="ЭМС"/>
    <m/>
    <s v="2020.10.6"/>
    <d v="6461-06-01T00:00:00"/>
    <s v="Д.Гантулга"/>
    <s v="Улсын төсөв"/>
    <n v="8400000000"/>
  </r>
  <r>
    <n v="851"/>
    <x v="171"/>
    <s v="Ц.Батзул"/>
    <s v="Г.Мөнхцэцэг"/>
    <s v="Булжих минериал майнинг ХХК"/>
    <d v="2020-10-12T00:00:00"/>
    <s v="Лабораторын хөвүүлэн баяжуулах машин"/>
    <x v="0"/>
    <s v="Эрдэнэт үйлдвэр ТӨҮГ"/>
    <s v="ТӨБЗГ"/>
    <s v=" 6-1/6210"/>
    <s v=" 2020.10.06"/>
    <s v=" 6-1/6484"/>
    <s v="Г.Мөнхцэцэг"/>
    <s v="Өөрийн хөрөнгө"/>
    <n v="381653100"/>
  </r>
  <r>
    <n v="852"/>
    <x v="171"/>
    <s v="Ц.Батзул"/>
    <s v="Ч.Баярмаа"/>
    <s v="Дижитал актив ХХК"/>
    <d v="2020-10-12T00:00:00"/>
    <s v="Канцелярские товары "/>
    <x v="0"/>
    <s v="Эрдэнэт үйлдвэр ТӨҮГ"/>
    <s v="ТӨБЗГ"/>
    <m/>
    <s v="2020.10.12"/>
    <d v="6580-06-01T00:00:00"/>
    <s v="Ч.Баярмаа"/>
    <m/>
    <m/>
  </r>
  <r>
    <n v="853"/>
    <x v="171"/>
    <s v="Ц.Батзул"/>
    <s v="Д.Номингэрэл"/>
    <s v="Сүнхүнгий ХХК"/>
    <d v="2020-10-12T00:00:00"/>
    <s v="Компьютер техник хэрэгсэл"/>
    <x v="7"/>
    <s v="Авто тээврийн үндэсний төв"/>
    <s v="ТӨБЗГ"/>
    <m/>
    <s v="2020.10.01"/>
    <d v="6355-06-01T00:00:00"/>
    <s v="Д.Номингэрэл"/>
    <s v="Өөрийн хөрөнгө "/>
    <n v="441530000"/>
  </r>
  <r>
    <n v="854"/>
    <x v="172"/>
    <s v="Ц.Батзул"/>
    <s v="Э.Билгүүн"/>
    <s v="Топспаре партс ХХК"/>
    <d v="2020-10-13T00:00:00"/>
    <s v="Алсын радио станц"/>
    <x v="7"/>
    <s v="Эрдэнэт үйлдвэр ТӨҮГ"/>
    <s v="ТӨБЗГ"/>
    <m/>
    <s v="2020.10.05"/>
    <d v="6433-06-01T00:00:00"/>
    <s v="Э.Билгүүн"/>
    <m/>
    <m/>
  </r>
  <r>
    <n v="855"/>
    <x v="172"/>
    <s v="Ц.Батзул"/>
    <s v="Д.Отгонсүрэн"/>
    <s v="Номун заяа ХХК"/>
    <d v="2020-10-13T00:00:00"/>
    <s v="Боловсрол соёлын байгууллагын их засвар Багц 1"/>
    <x v="5"/>
    <s v="Өвөрхангай аймгийн ОНӨГ"/>
    <s v="БСШУСС"/>
    <s v="6-1/6348"/>
    <s v="2020.10.13"/>
    <s v="6-1/6605"/>
    <s v="Д.Отгонсүрэн"/>
    <s v="улсын төсөв"/>
    <n v="290000000"/>
  </r>
  <r>
    <n v="856"/>
    <x v="172"/>
    <s v="Ц.Батзул"/>
    <s v="Б.Түвшин"/>
    <s v="Монтех дистрибьюшн ХХК"/>
    <d v="2020-10-13T00:00:00"/>
    <s v="Кабель чагнагч "/>
    <x v="2"/>
    <s v="Орон сууц нийтийн аж ахуйн удирдах газар"/>
    <m/>
    <m/>
    <m/>
    <m/>
    <s v="Б.Түвшин"/>
    <m/>
    <m/>
  </r>
  <r>
    <n v="857"/>
    <x v="172"/>
    <s v="Ц.Батзул"/>
    <s v="Г.Мөнхцэцэг"/>
    <s v="Монгол хьюндай автоматив ХХК"/>
    <d v="2020-10-13T00:00:00"/>
    <s v="Суудлын автомашин"/>
    <x v="0"/>
    <s v="Улаанбаатар хөрөнгө оруулалт, Менежмент ҮЦК ХХК"/>
    <s v="Нийслэл ЗД"/>
    <s v=" 6-1/6342"/>
    <s v=" 2020.10.12"/>
    <s v=" 6-1/6575"/>
    <s v="Г.Мөнхцэцэг"/>
    <m/>
    <m/>
  </r>
  <r>
    <n v="858"/>
    <x v="172"/>
    <s v="Ц.Батзул"/>
    <s v="Э.Билгүүн"/>
    <s v="Майнтек технологи ХХК"/>
    <d v="2020-10-13T00:00:00"/>
    <s v="Уул уурхайн геологийн праграмм хангамж нийлүүлэх"/>
    <x v="0"/>
    <s v="Эрдэнэс тавантолгой ХК"/>
    <s v="УУХҮС"/>
    <d v="6345-06-01T00:00:00"/>
    <s v="2020.10.12"/>
    <d v="6560-06-01T00:00:00"/>
    <s v="Э.Билгүүн"/>
    <m/>
    <m/>
  </r>
  <r>
    <n v="859"/>
    <x v="173"/>
    <s v="Ц.Батзул"/>
    <s v="Б.Түвшин"/>
    <s v="Ай ти зон ХХК"/>
    <d v="2020-10-14T00:00:00"/>
    <s v="Сүлжээний холболт, хамгаалалтын техник болон програм хангамж нийлүүлэх ,суурилуулах ажил"/>
    <x v="4"/>
    <s v="ИНЕГ"/>
    <s v="ЗТХС"/>
    <m/>
    <m/>
    <m/>
    <s v="Б.Түвшин"/>
    <m/>
    <m/>
  </r>
  <r>
    <n v="860"/>
    <x v="174"/>
    <s v="Ц.Батзул"/>
    <s v="Г.Мөнхцэцэг"/>
    <s v="Урбан девелопмент консалтинг групп ХХК"/>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r>
  <r>
    <n v="861"/>
    <x v="175"/>
    <s v="Ц.Батзул"/>
    <s v="Б.Түвшин"/>
    <s v="Монтех дистрибьюшн ХХК"/>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r>
  <r>
    <n v="862"/>
    <x v="175"/>
    <s v="Ц.Батзул"/>
    <s v="Ч.Баярмаа"/>
    <s v="Чандмань хонгор групп ХХК"/>
    <d v="2020-10-16T00:00:00"/>
    <s v="Гэрэлтүүлэг /СХД, 30 дугаар хороо/"/>
    <x v="1"/>
    <s v="Улаанбаатар хотын Захирагчийн ажлын алба"/>
    <s v="Нийслэл ЗД"/>
    <m/>
    <s v="2020.10.16"/>
    <d v="6649-06-01T00:00:00"/>
    <s v="Ч.Баярмаа"/>
    <s v="ТӨБЗГ"/>
    <m/>
  </r>
  <r>
    <n v="863"/>
    <x v="175"/>
    <s v="Ц.Батзул"/>
    <s v="Э.Билгүүн"/>
    <s v="Хос тулгуур ХХК"/>
    <d v="2020-10-16T00:00:00"/>
    <s v="Хүдэр нунтаглагч ZHM-4А"/>
    <x v="0"/>
    <s v="Эрдэнэт үйлдвэр ТӨҮГ"/>
    <s v="ТӨБЗГ"/>
    <s v="6-1/6460"/>
    <s v="2020.10.16"/>
    <d v="6657-06-01T00:00:00"/>
    <s v="Э.Билгүүн"/>
    <m/>
    <m/>
  </r>
  <r>
    <n v="864"/>
    <x v="176"/>
    <s v="Ц.Батзул"/>
    <s v="Г.Мөнхцэцэг"/>
    <s v="Монкон констракшн ХХК"/>
    <d v="2020-10-19T00:00:00"/>
    <s v="Өндөрхаан нисэх онгоцны буудлыш шинэчлэн барих төсөл"/>
    <x v="5"/>
    <s v="ЗТХЯ"/>
    <s v="ЗТХС"/>
    <s v=" 6-1/5525"/>
    <s v=" 2020.10.16"/>
    <s v=" 6-1/6660"/>
    <s v="Г.Мөнхцэцэг"/>
    <m/>
    <m/>
  </r>
  <r>
    <n v="865"/>
    <x v="177"/>
    <s v="Ц.Батзул"/>
    <s v="Д.Отгонсүрэн"/>
    <s v="Лау лау ХХК"/>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r>
  <r>
    <n v="866"/>
    <x v="177"/>
    <s v="Ц.Батзул"/>
    <s v="Э.Билгүүн"/>
    <s v="Апейро ХХК"/>
    <d v="2020-10-20T00:00:00"/>
    <s v="Хүдэр нунтаглагч ZHM-4А"/>
    <x v="0"/>
    <s v="Эрдэнэт үйлдвэр ТӨҮГ"/>
    <s v="ТӨБЗГ"/>
    <s v="6-1/6460"/>
    <s v="2020.10.16"/>
    <d v="6657-06-01T00:00:00"/>
    <s v="Э.Билгүүн"/>
    <m/>
    <m/>
  </r>
  <r>
    <n v="867"/>
    <x v="177"/>
    <s v="Ц.Батзул"/>
    <s v="Д.Номингэрэл"/>
    <s v="Саруул өглөө ХХК"/>
    <d v="2020-10-20T00:00:00"/>
    <s v="Дээврийн материал"/>
    <x v="5"/>
    <s v="Эрдэнэт үйлдвэр ТӨҮГ"/>
    <s v="ТӨБЗГ"/>
    <s v="6-1/6577"/>
    <s v="2020.10.20"/>
    <d v="6699-06-01T00:00:00"/>
    <s v="Д.Номингэрэл"/>
    <s v="Өөрийн хөрөнгө"/>
    <n v="795920000"/>
  </r>
  <r>
    <n v="868"/>
    <x v="177"/>
    <s v="Ц.Батзул"/>
    <s v="Г.Мөнхцэцэг"/>
    <s v="Говь экуйпмент рентал флийт ХХК"/>
    <d v="2020-10-20T00:00:00"/>
    <s v="Сэрээт авто ачигч"/>
    <x v="7"/>
    <s v="Эрдэнэт үйлдвэр ТӨҮГ"/>
    <s v="ТӨБЗГ"/>
    <s v=" -"/>
    <s v=" 2020.10.12"/>
    <s v=" 6-1/6574"/>
    <s v="Г.Мөнхцэцэг"/>
    <m/>
    <m/>
  </r>
  <r>
    <n v="869"/>
    <x v="177"/>
    <s v="Ц.Батзул"/>
    <s v="Ч.Баярмаа"/>
    <s v="Бодь даатгал ХХК"/>
    <d v="2020-10-20T00:00:00"/>
    <s v="Даатгалын үйлчилгээ"/>
    <x v="1"/>
    <s v="ИНЕГ"/>
    <s v="ЗТХС"/>
    <m/>
    <s v="2020.10.20"/>
    <d v="6698-06-01T00:00:00"/>
    <s v="Ч.Баярмаа"/>
    <m/>
    <m/>
  </r>
  <r>
    <n v="870"/>
    <x v="177"/>
    <s v="Ц.Батзул"/>
    <s v="Д.Отгонсүрэн"/>
    <s v="Монхидро констракшн ХХК"/>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r>
  <r>
    <n v="871"/>
    <x v="177"/>
    <s v="Ц.Батзул"/>
    <s v="Б.Түвшин"/>
    <s v="Цөгц нуур ХХК"/>
    <d v="2020-10-20T00:00:00"/>
    <s v="Давтамж хувиргагч "/>
    <x v="2"/>
    <s v="Эрдэнэт үйлдвэр ТӨҮГ"/>
    <s v="ТӨБЗГ"/>
    <m/>
    <m/>
    <m/>
    <s v="Б.Түвшин"/>
    <m/>
    <m/>
  </r>
  <r>
    <n v="872"/>
    <x v="177"/>
    <s v="Ц.Батзул"/>
    <s v="Ч.Баярмаа"/>
    <s v="Абсолют чойс ХХК"/>
    <d v="2020-10-20T00:00:00"/>
    <s v="Өвлийн хувцас "/>
    <x v="8"/>
    <s v="Тавантолгой төмөр зам ХХК"/>
    <s v="ТӨБЗГ"/>
    <m/>
    <s v="2020.10.12"/>
    <d v="6579-06-01T00:00:00"/>
    <s v="Ч.Баярмаа"/>
    <m/>
    <m/>
  </r>
  <r>
    <n v="873"/>
    <x v="178"/>
    <s v="Ц.Батзул"/>
    <s v="Э.Билгүүн"/>
    <s v="Голден хоул ХХК"/>
    <d v="2020-10-23T00:00:00"/>
    <s v="Налайх дүүрэгт нэн шаардлагатай тусгай зориулалтын автомашин"/>
    <x v="0"/>
    <s v="Налайх дүүргийн ХААА"/>
    <s v="Нийслэл ЗД"/>
    <s v="6-1/6619"/>
    <s v="2020.10.21"/>
    <d v="6736-06-01T00:00:00"/>
    <s v="Э.Билгүүн"/>
    <m/>
    <m/>
  </r>
  <r>
    <n v="874"/>
    <x v="179"/>
    <s v="Ц.Батзул"/>
    <s v="Э.Билгүүн"/>
    <s v="Чиглэл ХХК"/>
    <d v="2020-10-21T00:00:00"/>
    <s v="Хүүхдийн секторт хоол үйлдвэрлэлийн тоног төхөөрөмж "/>
    <x v="5"/>
    <s v="Улаанбаатар төмөр зам ХНН"/>
    <s v="ТӨБЗГ"/>
    <m/>
    <s v="2020.10.21"/>
    <d v="6721-06-01T00:00:00"/>
    <s v="Э.Билгүүн"/>
    <m/>
    <m/>
  </r>
  <r>
    <n v="875"/>
    <x v="179"/>
    <s v="Ц.Батзул"/>
    <s v="Э.Билгүүн"/>
    <s v="Эко буянт ХХК"/>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r>
  <r>
    <n v="876"/>
    <x v="178"/>
    <s v="Ц.Батзул"/>
    <s v="Д.Номингэрэл"/>
    <s v="Ард даатгал ХК"/>
    <d v="2020-10-23T00:00:00"/>
    <s v="Барилга байгууламжийн даатгалын үйлчилгээ"/>
    <x v="7"/>
    <s v="ИНЕГ"/>
    <s v="ЗТХС"/>
    <m/>
    <s v="2020.10.13"/>
    <d v="6592-06-01T00:00:00"/>
    <s v="Д.Номингэрэл"/>
    <s v="Урсгал "/>
    <n v="200000000"/>
  </r>
  <r>
    <n v="877"/>
    <x v="178"/>
    <s v="Ц.Батзул"/>
    <s v="Д.Номингэрэл"/>
    <s v="Ард даатгал ХК"/>
    <d v="2020-10-23T00:00:00"/>
    <s v="Шүүгчийн амь нас эрүүл мэндийн даатгал"/>
    <x v="7"/>
    <s v="ШЕЗ"/>
    <m/>
    <m/>
    <s v="2020.10.13"/>
    <d v="6591-06-01T00:00:00"/>
    <s v="Д.Номингэрэл"/>
    <s v="Улсын төсөв "/>
    <n v="596000000"/>
  </r>
  <r>
    <n v="878"/>
    <x v="178"/>
    <s v="Ц.Батзул"/>
    <s v="Б.Түвшин"/>
    <s v="Электрон техник ХХК"/>
    <d v="2020-10-23T00:00:00"/>
    <s v="Хэмжилтийн багаж хэрэгсэл"/>
    <x v="0"/>
    <s v="НХААГ"/>
    <s v="Нийслэл ЗД"/>
    <m/>
    <s v="2020.10.23"/>
    <d v="6767-06-01T00:00:00"/>
    <s v="Б.Түвшин"/>
    <m/>
    <m/>
  </r>
  <r>
    <n v="879"/>
    <x v="178"/>
    <s v="Ц.Батзул"/>
    <s v="Д.Номингэрэл"/>
    <s v="Хүрэнжинсний овоо ХХК"/>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r>
  <r>
    <n v="880"/>
    <x v="178"/>
    <s v="Ц.Батзул"/>
    <s v="Д.Отгонсүрэн"/>
    <s v="Хуяг-эрчим ХХК"/>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r>
  <r>
    <n v="881"/>
    <x v="178"/>
    <s v="Ц.Батзул"/>
    <s v="Ч.Баярмаа"/>
    <s v="Бодь электроникс ХХК"/>
    <d v="2020-10-23T00:00:00"/>
    <s v="XRD төхөөрөмжийн дээж бэлтгэгч"/>
    <x v="7"/>
    <s v="Эрдэнэт үйлдвэр ТӨҮГ"/>
    <s v="ТӨБЗГ"/>
    <m/>
    <s v="2020.10.13"/>
    <d v="6607-06-01T00:00:00"/>
    <s v="Ч.Баярмаа"/>
    <m/>
    <m/>
  </r>
  <r>
    <n v="882"/>
    <x v="178"/>
    <s v="Ц.Батзул"/>
    <s v="Э.Билгүүн"/>
    <s v="Сувдан элс ХХК"/>
    <d v="2020-10-23T00:00:00"/>
    <s v="Усгал засварын ажил"/>
    <x v="7"/>
    <s v="Арьс өвчлөлийн судлалын төв ХХК"/>
    <s v="ЭМС"/>
    <m/>
    <s v="2020.10.16"/>
    <d v="5151-06-01T00:00:00"/>
    <s v="Э.Билгүүн"/>
    <m/>
    <m/>
  </r>
  <r>
    <n v="883"/>
    <x v="178"/>
    <s v="Ц.Батзул"/>
    <s v="Б.Түвшин"/>
    <s v="Амар даатгал ХХК"/>
    <d v="2020-10-23T00:00:00"/>
    <s v="Шүүгчийн амь нас эрүүл мэндийн даатгал"/>
    <x v="7"/>
    <s v="ШЕЗ"/>
    <m/>
    <m/>
    <m/>
    <m/>
    <s v="Д.Номингэрэл"/>
    <m/>
    <m/>
  </r>
  <r>
    <n v="884"/>
    <x v="178"/>
    <s v="Ц.Батзул"/>
    <s v="Э.Билгүүн"/>
    <s v="Хазаарбат ХХК"/>
    <d v="2020-10-23T00:00:00"/>
    <s v="Илчит тэргэний их засвар"/>
    <x v="0"/>
    <s v="Монголросцветмет ТӨҮГ"/>
    <s v="ТӨБЗГ"/>
    <s v="6-1/6620"/>
    <s v="2020.10.23"/>
    <d v="6763-06-01T00:00:00"/>
    <s v="Э.Билгүүн"/>
    <s v="Өөрийн хөрөнгө"/>
    <m/>
  </r>
  <r>
    <n v="885"/>
    <x v="178"/>
    <s v="Ц.Батзул"/>
    <s v="Б.Түвшин"/>
    <s v="ЗЗБ ХХК"/>
    <d v="2020-10-23T00:00:00"/>
    <s v="Батсүмбэр орох замаас төвийн хэсэг, арын худаг хүртэлх хатуу хучилттай авто зам /СХД, 21 дүгээр хороо/"/>
    <x v="8"/>
    <s v="СХД ХААА"/>
    <s v="Нийслэл ЗД"/>
    <m/>
    <m/>
    <m/>
    <s v="Б.Түвшин"/>
    <m/>
    <m/>
  </r>
  <r>
    <n v="886"/>
    <x v="180"/>
    <s v="Ц.Батзул"/>
    <s v="Ч.Баярмаа"/>
    <s v="Говь экуйпмент рентал флийт ХХК"/>
    <d v="2020-10-26T00:00:00"/>
    <s v="Дунд даацын автомашины сэлбэг"/>
    <x v="7"/>
    <s v="Эрдэнэт үйлдвэр ТӨҮГ"/>
    <s v="ТӨБЗГ"/>
    <m/>
    <s v="2020.10.16"/>
    <d v="6647-06-01T00:00:00"/>
    <s v="Ч.Баярмаа"/>
    <m/>
    <m/>
  </r>
  <r>
    <n v="887"/>
    <x v="180"/>
    <s v="Ц.Батзул"/>
    <s v="Б.Түвшин"/>
    <s v="Амар даатгал ХХК"/>
    <d v="2020-10-26T00:00:00"/>
    <s v="Шүүгчийн амь нас эрүүл мэндийн даатгал"/>
    <x v="7"/>
    <s v="ШЕЗ"/>
    <m/>
    <m/>
    <m/>
    <m/>
    <m/>
    <m/>
    <m/>
  </r>
  <r>
    <n v="888"/>
    <x v="180"/>
    <s v="Ц.Батзул"/>
    <s v="Д.Отгонсүрэн"/>
    <s v="Дорнын байгаль ХХК"/>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r>
  <r>
    <n v="889"/>
    <x v="181"/>
    <s v="Ц.Батзул"/>
    <s v="Г.Мөнхцэцэг"/>
    <s v="ЗБИБ ХХК"/>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r>
  <r>
    <n v="890"/>
    <x v="181"/>
    <s v="Ц.Батзул"/>
    <s v="Д.Отгонсүрэн"/>
    <s v="Ай ти зон ХХК"/>
    <d v="2020-10-27T00:00:00"/>
    <s v="Камержуулалт /8 дугаар хороо/"/>
    <x v="2"/>
    <s v="Сонгинохайрхан дүүргийн ЗДТГ"/>
    <s v="Нийслэл ЗД"/>
    <s v=" 6-1/6785"/>
    <s v=" 2020.10.27"/>
    <s v=" 6-1/6858"/>
    <s v="Д.Отгонсүрэн"/>
    <n v="0"/>
    <n v="0"/>
  </r>
  <r>
    <n v="891"/>
    <x v="182"/>
    <s v="Ц.Батзул"/>
    <s v="Э.Билгүүн"/>
    <s v="Хос тулгуур ХХК"/>
    <d v="2020-10-28T00:00:00"/>
    <s v="Редуктар"/>
    <x v="0"/>
    <s v="Эрдэнэт үйлдвэр ТӨҮГ"/>
    <s v="ТӨБЗГ"/>
    <s v="6-1/6719"/>
    <s v="2020.10.28"/>
    <d v="6879-06-01T00:00:00"/>
    <s v="Э.Билгүүн"/>
    <m/>
    <m/>
  </r>
  <r>
    <n v="892"/>
    <x v="183"/>
    <s v="Ц.Батзул"/>
    <s v="Г.Мөнхцэцэг"/>
    <s v="Агнуур судлалын нийгэмлэг "/>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r>
  <r>
    <n v="893"/>
    <x v="183"/>
    <s v="Ц.Батзул"/>
    <s v="Э.Билгүүн"/>
    <s v="Дижитал актив ХХК"/>
    <d v="2020-10-30T00:00:00"/>
    <s v="Редуктар"/>
    <x v="0"/>
    <s v="Эрдэнэт үйлдвэр ТӨҮГ"/>
    <s v="ТӨБЗГ"/>
    <s v="6-1/6719"/>
    <s v="2020.10.28"/>
    <d v="6879-06-01T00:00:00"/>
    <s v="Э.Билгүүн"/>
    <m/>
    <m/>
  </r>
  <r>
    <n v="894"/>
    <x v="183"/>
    <s v="Ц.Батзул"/>
    <s v="Г.Мөнхцэцэг"/>
    <s v="Хан аттрибут ХХК"/>
    <d v="2020-10-30T00:00:00"/>
    <s v="Хүнд даацын автомашины жолоочийн аюулгүй ажиллагааны иж бүрдэл"/>
    <x v="5"/>
    <s v="Эрдэнэт үйлдвэр ТӨҮГ"/>
    <s v="ТӨБЗГ"/>
    <s v=" 6-1/6720"/>
    <s v=" 2020.10.30"/>
    <s v=" 6-1/6906"/>
    <s v="Г.Мөнхцэцэг"/>
    <m/>
    <m/>
  </r>
  <r>
    <n v="895"/>
    <x v="183"/>
    <s v="Ц.Батзул"/>
    <s v="Д.Номингэрэл"/>
    <s v="Ранчо ХХК"/>
    <d v="2020-10-30T00:00:00"/>
    <s v="Ундны ус "/>
    <x v="0"/>
    <s v="Эрдэнэт үйлдвэр ТӨҮГ"/>
    <s v="ТӨБЗГ"/>
    <s v="6-1/6725"/>
    <s v="2020.10.26"/>
    <d v="6820-06-01T00:00:00"/>
    <s v="Д.Номингэрэл"/>
    <s v="Өөрийн хөрөнгө"/>
    <n v="474375000"/>
  </r>
  <r>
    <n v="896"/>
    <x v="183"/>
    <s v="Ц.Батзул"/>
    <s v="Д.Номингэрэл"/>
    <s v="Баянголмед ХХК"/>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r>
  <r>
    <n v="897"/>
    <x v="183"/>
    <s v="Ц.Батзул"/>
    <s v="Д.Номингэрэл"/>
    <s v="Синапс ХХК"/>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r>
  <r>
    <n v="898"/>
    <x v="184"/>
    <s v="Ц.Батзул"/>
    <s v="Д.Отгонсүрэн"/>
    <s v="Дэлгэрэхчес ХХК"/>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r>
  <r>
    <n v="899"/>
    <x v="185"/>
    <s v="Ц.Батзул"/>
    <s v="Г.Мөнхцэцэг"/>
    <s v="Дижитал актив ХХК"/>
    <d v="2020-11-03T00:00:00"/>
    <s v="Зорчигчийн вагон депоп хими цэвэрлэгээний машин худалдан авах"/>
    <x v="0"/>
    <s v="Улаанбаатар төмөр зам ХНН"/>
    <s v="ТӨБЗГ"/>
    <s v=" 6-1/6784"/>
    <s v=" 2020.11.02"/>
    <s v=" 6-1/6950"/>
    <s v="Г.Мөнхцэцэг"/>
    <m/>
    <m/>
  </r>
  <r>
    <n v="900"/>
    <x v="185"/>
    <s v="Ц.Батзул"/>
    <s v="Э.Билгүүн"/>
    <s v="Биллитонголори ХХК"/>
    <d v="2020-11-03T00:00:00"/>
    <s v="Шалны материал"/>
    <x v="0"/>
    <s v="Эрдэнэт үйлдвэр ТӨҮГ"/>
    <s v="ТӨБЗГ"/>
    <s v="6-1/6791"/>
    <s v=" 2020.11.03"/>
    <s v=" 6-1/6956"/>
    <s v="Э.Билгүүн"/>
    <m/>
    <m/>
  </r>
  <r>
    <n v="901"/>
    <x v="185"/>
    <s v="Ц.Батзул"/>
    <s v="Д.Номингэрэл"/>
    <s v="Си ай ти ХХК"/>
    <d v="2020-11-03T00:00:00"/>
    <s v="Эм, эмнэлгийн хэрэгсэл, урвалж оношлуур худалдан авах, Багц-32"/>
    <x v="0"/>
    <s v="АШУҮИС"/>
    <s v="БСШУСС"/>
    <s v="6-1/6782"/>
    <s v="2020.11.03"/>
    <d v="6954-06-01T00:00:00"/>
    <s v="Д.Номингэрэл"/>
    <s v="Улсын төсөв"/>
    <n v="22487500"/>
  </r>
  <r>
    <n v="902"/>
    <x v="186"/>
    <s v="Ц.Батзул"/>
    <s v="Д.Номингэрэл"/>
    <s v="Бодь электроникс ХХК"/>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r>
  <r>
    <n v="903"/>
    <x v="186"/>
    <s v="Ц.Батзул"/>
    <s v="Э.Билгүүн"/>
    <s v="Мөнх-оргил трейд ХХК"/>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r>
  <r>
    <n v="904"/>
    <x v="186"/>
    <s v="Ц.Батзул"/>
    <s v="Г.Мөнхцэцэг"/>
    <s v="Гларий Монголиа ХХК"/>
    <d v="2020-11-04T00:00:00"/>
    <s v="Дорноговь аймгийн Сайншанд сумын нэгдсэн эмнэлэгийн засвар"/>
    <x v="0"/>
    <s v="Дорноговь аймгийн ОНӨГ"/>
    <s v="Дорноговь ЗД"/>
    <m/>
    <s v="2020.11.03"/>
    <s v=" 6-1/6955"/>
    <s v="Г.Мөнхцэцэг"/>
    <m/>
    <m/>
  </r>
  <r>
    <n v="905"/>
    <x v="186"/>
    <s v="Ц.Батзул"/>
    <s v="Г.Мөнхцэцэг"/>
    <s v="Ай эс и ХХК"/>
    <d v="2020-11-04T00:00:00"/>
    <s v="Зорчигчийн вагон депоп хими цэвэрлэгээний машин худалдан авах"/>
    <x v="0"/>
    <s v="Улаанбаатар төмөр зам ХНН"/>
    <s v="ТӨБЗГ"/>
    <s v=" 6-1/6784"/>
    <s v=" 2020.11.02"/>
    <s v=" 6-1/6950"/>
    <s v="Г.Мөнхцэцэг"/>
    <m/>
    <m/>
  </r>
  <r>
    <n v="906"/>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7"/>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8"/>
    <x v="187"/>
    <s v="Ц.Батзул"/>
    <s v="Д.Номингэрэл"/>
    <s v="Юнайтэд партс ХХК"/>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r>
  <r>
    <n v="909"/>
    <x v="187"/>
    <s v="Ц.Батзул"/>
    <s v="Г.Мөнхцэцэг"/>
    <s v="Монтех дистрибьюшн ХХК ХХК"/>
    <d v="2020-11-06T00:00:00"/>
    <s v="Компьютер, принтер худалдан авах"/>
    <x v="0"/>
    <s v="Эрдэнэс тавантолгой ХК"/>
    <s v="ТӨБЗГ"/>
    <m/>
    <s v=" 2020.11.06"/>
    <s v=" 6-1/7067"/>
    <s v="Г.Мөнхцэцэг"/>
    <m/>
    <m/>
  </r>
  <r>
    <n v="910"/>
    <x v="188"/>
    <s v="Ц.Батзул"/>
    <s v="Э.Билгүүн"/>
    <s v="Платиниум ХХК"/>
    <d v="2020-11-09T00:00:00"/>
    <s v="Олон үйлдэлт танхимын тоног төхөөрөмж, тавилга нийлүүлэх"/>
    <x v="1"/>
    <s v="Төрийн албаны зөвлөл"/>
    <s v="Төрийн абланы зөвлөл"/>
    <s v="6-1/6893"/>
    <s v="2020.11.06"/>
    <s v=" 6-1/7066"/>
    <s v="Э.Билгүүн"/>
    <m/>
    <m/>
  </r>
  <r>
    <n v="911"/>
    <x v="188"/>
    <s v="Ц.Батзул"/>
    <s v="Д.Отгонсүрэн"/>
    <s v="Мэдрүүр ХХК"/>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r>
  <r>
    <n v="912"/>
    <x v="188"/>
    <s v="Ц.Батзул"/>
    <s v="Д.Отгонсүрэн"/>
    <s v="Бодь электроникс ХХК"/>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r>
  <r>
    <n v="913"/>
    <x v="188"/>
    <s v="Ц.Батзул"/>
    <s v="Г.Мөнхцэцэг"/>
    <s v="Лайфтроник ХХК"/>
    <d v="2020-11-09T00:00:00"/>
    <s v="Шинэ төрлийн коронавируст халдвар COVID 19-ын үед шаардлагатай лабораторын урвалж, орошлуур"/>
    <x v="7"/>
    <s v="ЭМЯ"/>
    <s v="ЭМС"/>
    <s v=" -"/>
    <s v=" 2020.10.30"/>
    <s v=" 6-1/6904"/>
    <s v="Г.Мөнхцэцэг"/>
    <m/>
    <m/>
  </r>
  <r>
    <n v="914"/>
    <x v="189"/>
    <s v="Ц.Батзул"/>
    <s v="Э.Билгүүн"/>
    <s v="Платиниум ХХК"/>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r>
  <r>
    <n v="915"/>
    <x v="189"/>
    <s v="Ц.Батзул"/>
    <s v="Д.Номингэрэл"/>
    <s v="Хар чонот ХХК"/>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r>
  <r>
    <n v="916"/>
    <x v="189"/>
    <s v="Ц.Батзул"/>
    <s v="Д.Номингэрэл"/>
    <s v="Жавхлан хүслэн ХХК"/>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r>
  <r>
    <n v="917"/>
    <x v="190"/>
    <s v="Ц.Батзул"/>
    <s v="Д.Номингэрэл"/>
    <s v="Галтууд ХХК"/>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r>
  <r>
    <n v="918"/>
    <x v="191"/>
    <s v="Ц.Батзул"/>
    <s v="Э.Билгүүн"/>
    <s v="Илдэнгүн хошуу ХХК"/>
    <d v="2020-11-12T00:00:00"/>
    <s v="Шинэ төрлийн коронавируст халдвар COVID 19-ын үед шаардлагатай лабораторын урвалж, орошлуур"/>
    <x v="0"/>
    <s v="ЭМЯ"/>
    <s v="ЭМС"/>
    <s v=" 6-1/6957"/>
    <s v="2020.11.11"/>
    <s v=" 6-1/7120"/>
    <s v="Э.Билгүүн"/>
    <m/>
    <m/>
  </r>
  <r>
    <n v="919"/>
    <x v="192"/>
    <s v="Ц.Батзул"/>
    <s v="Д.Отгонсүрэн"/>
    <s v="Хаст шонхор ХХК"/>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r>
  <r>
    <n v="920"/>
    <x v="190"/>
    <s v="З.Энхболд"/>
    <s v="Г.Мөнхцэцэг"/>
    <s v="Өлке констракшн ХХК"/>
    <d v="2020-11-16T00:00:00"/>
    <s v="Эрүүл мэндийн төвийн барилга, 5 ор /Баян-Өлгий, Ногооннуур сум, Ховд баг/"/>
    <x v="4"/>
    <s v="ТХААГ"/>
    <s v="ТХААГ"/>
    <s v=" -"/>
    <s v=" -"/>
    <s v=" -"/>
    <s v="Г.Мөнхцэцэг"/>
    <m/>
    <m/>
  </r>
  <r>
    <n v="921"/>
    <x v="190"/>
    <s v="З.Энхболд"/>
    <s v="Э.Билгүүн"/>
    <s v="Баянширээ ХХК"/>
    <d v="2020-11-16T00:00:00"/>
    <s v="Хог хаягдлыг бууруулах арга хэмжээнд дэмжлэг үзүүлэх"/>
    <x v="0"/>
    <s v="Баянхонгор аймгийн ОНӨГ"/>
    <s v="Баянхонгор ЗД"/>
    <s v=" 6-1/7018"/>
    <s v="2020.11.13"/>
    <s v=" 6-1/7162"/>
    <s v="Э.Билгүүн"/>
    <m/>
    <m/>
  </r>
  <r>
    <n v="922"/>
    <x v="190"/>
    <s v="З.Энхболд"/>
    <s v="Г.Мөнхцэцэг"/>
    <s v="Хаадын сонголт ХХК"/>
    <d v="2020-11-16T00:00:00"/>
    <s v="Мал ангилалтын зөөврийн хашаа"/>
    <x v="7"/>
    <s v="ЗЗБУХНСТ"/>
    <s v="ХХААС"/>
    <s v=" -"/>
    <s v=" 2020.11.05"/>
    <s v=" 6-1/7017"/>
    <s v="Г.Мөнхцэцэг"/>
    <m/>
    <m/>
  </r>
  <r>
    <n v="923"/>
    <x v="193"/>
    <s v="З.Энхболд"/>
    <s v="Д.Отгонсүрэн"/>
    <s v="Усны эрчим ХХК"/>
    <d v="2020-11-17T00:00:00"/>
    <s v="Зүүн хаалганы намагжилтыг багасгах ажил"/>
    <x v="0"/>
    <s v="Ховд аймгийн ОНӨГ"/>
    <s v="Ховд ЗД"/>
    <s v=" 6-1/7025"/>
    <s v=" 2020.11.17"/>
    <s v=" 6-1/7211"/>
    <s v="Д.Отгонсүрэн"/>
    <s v="ОНТ"/>
    <n v="200000000"/>
  </r>
  <r>
    <n v="924"/>
    <x v="193"/>
    <s v="З.Энхболд"/>
    <s v="Э.Билгүүн"/>
    <s v="Ди ти юу ХХК"/>
    <d v="2020-11-17T00:00:00"/>
    <s v="Гагнуур шалгах хэт авианы багаж TOFD 2.2 PRO"/>
    <x v="0"/>
    <s v="Эрдэнэт үйлдвэр ТӨҮГ"/>
    <s v="ТӨБЗГ"/>
    <s v=" 6-1/7058"/>
    <s v="2020.11.17"/>
    <s v=" 6-1/7214"/>
    <s v="Э.Билгүүн"/>
    <m/>
    <m/>
  </r>
  <r>
    <n v="925"/>
    <x v="194"/>
    <s v="З.Энхболд"/>
    <s v="Д.Отгонсүрэн"/>
    <s v="Өндөр бөх ХХК"/>
    <d v="2020-11-18T00:00:00"/>
    <s v="Ханын материал нийлүүлэх"/>
    <x v="4"/>
    <s v="Эрдэнэт үйлдвэр ТӨҮГ"/>
    <s v="ТӨБЗГ"/>
    <s v=" 6-1/7054"/>
    <s v="2020.11.13"/>
    <s v=" 6-1/7168"/>
    <s v="Д.Отгонсүрэн"/>
    <n v="0"/>
    <n v="0"/>
  </r>
  <r>
    <n v="926"/>
    <x v="194"/>
    <s v="З.Энхболд"/>
    <s v="Д.Номингэрэл"/>
    <s v="Эко сойл ХХК"/>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r>
  <r>
    <n v="927"/>
    <x v="194"/>
    <s v="З.Энхболд"/>
    <s v="Г.Мөнхцэцэг"/>
    <s v="Дэлгэрэх цоморлиг ХХК"/>
    <d v="2020-11-18T00:00:00"/>
    <s v="Канцелярские товары "/>
    <x v="7"/>
    <s v="Эрдэнэт үйлдвэр ТӨҮГ"/>
    <s v="ТӨБЗГ"/>
    <s v=" -"/>
    <s v=" 2020.11.09"/>
    <s v=" 6-1/7079"/>
    <s v="Г.Мөнхцэцэг"/>
    <m/>
    <m/>
  </r>
  <r>
    <n v="928"/>
    <x v="194"/>
    <s v="З.Энхболд"/>
    <s v="Э.Билгүүн"/>
    <s v="Майнс ап ХХК"/>
    <d v="2020-11-18T00:00:00"/>
    <s v="Гидроэкскаватор"/>
    <x v="1"/>
    <s v="Монголросцветмет ТӨҮГ"/>
    <s v="ТӨБЗГ"/>
    <s v=" 6-1/7076"/>
    <s v="2020.11.17"/>
    <s v=" 6-1/7177"/>
    <s v="Э.Билгүүн"/>
    <m/>
    <m/>
  </r>
  <r>
    <n v="929"/>
    <x v="194"/>
    <s v="З.Энхболд"/>
    <s v="Г.Мөнхцэцэг"/>
    <s v="Грийн химистри ХХК"/>
    <d v="2020-11-18T00:00:00"/>
    <s v="Лабораторийн шинжилгээний хэрэгсэл, шүүр нийлүүлэх"/>
    <x v="1"/>
    <s v="Эрдэнэт үйлдвэр ТӨҮГ"/>
    <s v="ТӨБЗГ"/>
    <m/>
    <s v=" 2020.11.18"/>
    <s v=" 6-1/7242"/>
    <s v="Г.Мөнхцэцэг"/>
    <m/>
    <m/>
  </r>
  <r>
    <n v="930"/>
    <x v="194"/>
    <s v="З.Энхболд"/>
    <s v="Г.Мөнхцэцэг"/>
    <s v="Электрон техник ХХК"/>
    <d v="2020-11-18T00:00:00"/>
    <s v="Хэмжилтийн багаж хэрэгсэл нийлүүлэх"/>
    <x v="8"/>
    <s v="Нийслэлийн ХААГ"/>
    <s v="НЗДТГ"/>
    <s v="- "/>
    <s v=" 2020.11.11"/>
    <d v="7132-06-01T00:00:00"/>
    <s v="Г.Мөнхцэцэг"/>
    <m/>
    <m/>
  </r>
  <r>
    <n v="931"/>
    <x v="195"/>
    <s v="З.Энхболд"/>
    <s v="Э.Билгүүн"/>
    <s v="Досстрой ХХК"/>
    <d v="2020-11-19T00:00:00"/>
    <s v="Халуун усны барилга /Баян-Өлгий, Бугат сум/"/>
    <x v="0"/>
    <s v="ТХААГ"/>
    <s v="ЕС"/>
    <s v=" 6-1/7103"/>
    <s v="2020.11.19"/>
    <s v=" 6-1/7246"/>
    <s v="Э.Билгүүн"/>
    <m/>
    <m/>
  </r>
  <r>
    <n v="932"/>
    <x v="195"/>
    <s v="З.Энхболд"/>
    <s v="Г.Мөнхцэцэг"/>
    <s v="Дайчин хүлэг ХХК"/>
    <d v="2020-11-19T00:00:00"/>
    <s v="Эрүүл мэндийн төвийн барилга, 5 ор /Баян-Өлгий, Ногооннуур сум, Ховд баг/"/>
    <x v="0"/>
    <s v="ТХААГ"/>
    <s v="ТХААГ"/>
    <m/>
    <s v=" 2020.11.23"/>
    <s v=" 6-1/7268"/>
    <s v="Г.Мөнхцэцэг"/>
    <m/>
    <m/>
  </r>
  <r>
    <n v="933"/>
    <x v="195"/>
    <s v="З.Энхболд"/>
    <s v="Г.Мөнхцэцэг"/>
    <s v="Брикс ХХК"/>
    <d v="2020-11-19T00:00:00"/>
    <s v="Лабораторийн шинжилгээний хэрэгсэл, шүүр нийлүүлэх"/>
    <x v="3"/>
    <s v="Эрдэнэт үйлдвэр ТӨҮГ"/>
    <s v="ТӨБЗГ"/>
    <s v=" -"/>
    <s v=" 2020.11.17"/>
    <d v="7224-06-01T00:00:00"/>
    <s v="Г.Мөнхцэцэг"/>
    <m/>
    <m/>
  </r>
  <r>
    <n v="934"/>
    <x v="196"/>
    <s v="З.Энхболд"/>
    <s v="Д.Отгонсүрэн"/>
    <s v="Амбер ХХК"/>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r>
  <r>
    <n v="935"/>
    <x v="196"/>
    <s v="З.Энхболд"/>
    <s v="Э.Билгүүн"/>
    <s v="ЧПМ ХХК"/>
    <d v="2020-11-20T00:00:00"/>
    <s v="Хатуу хайлш Pramet нийлүүлэх"/>
    <x v="2"/>
    <s v="Эрдэнэт үйлдвэр ТӨҮГ"/>
    <s v="ТӨБЗГ"/>
    <m/>
    <s v="2020.11.11"/>
    <s v=" 6-1/7129"/>
    <s v="Э.Билгүүн"/>
    <m/>
    <m/>
  </r>
  <r>
    <n v="936"/>
    <x v="196"/>
    <s v="З.Энхболд"/>
    <s v="Д.Номингэрэл"/>
    <s v="Дээд эрхэт ХХК"/>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r>
  <r>
    <n v="937"/>
    <x v="196"/>
    <s v="З.Энхболд"/>
    <s v="Г.Мөнхцэцэг"/>
    <s v="ЭБМС МОН ХХК"/>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r>
  <r>
    <n v="938"/>
    <x v="196"/>
    <s v="З.Энхболд"/>
    <s v="Д.Отгонсүрэн"/>
    <s v="Монхорус интернэшл ХХК"/>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r>
  <r>
    <n v="939"/>
    <x v="196"/>
    <s v="З.Энхболд"/>
    <s v="Г.Мөнхцэцэг"/>
    <s v="Мөнхийн тун ХХК"/>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r>
  <r>
    <n v="940"/>
    <x v="197"/>
    <s v="Ц.Батзул"/>
    <s v="Д.Номингэрэл"/>
    <s v="Голдендрийм ХХК"/>
    <d v="2020-11-23T00:00:00"/>
    <s v="Ханын өнгөлгөөний хавтан нийлүүлэх"/>
    <x v="0"/>
    <s v="Эрдэнэт үйлдвэр ТӨҮГ"/>
    <s v="ТӨБЗГ"/>
    <s v="6-1/7123"/>
    <s v="2020.11.17"/>
    <d v="7203-06-01T00:00:00"/>
    <s v="Д.Номингэрэл"/>
    <s v="Өөрийн хөрөнгө"/>
    <n v="603160800"/>
  </r>
  <r>
    <n v="941"/>
    <x v="197"/>
    <s v="Ц.Батзул"/>
    <s v="Г.Мөнхцэцэг"/>
    <s v="Монголфарм ХХК"/>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r>
  <r>
    <n v="942"/>
    <x v="197"/>
    <s v="Ц.Батзул"/>
    <s v="Э.Билгүүн"/>
    <s v="Богатырь ХХК"/>
    <d v="2020-11-23T00:00:00"/>
    <s v="Шалны хавтанцар материал нийлүүлэх"/>
    <x v="0"/>
    <s v="Эрдэнэт үйлдвэр ТӨҮГ"/>
    <s v="ТӨБЗГ"/>
    <s v=" 6-1/7018"/>
    <s v="2020.11.20"/>
    <s v=" 6-1/7306"/>
    <s v="Э.Билгүүн"/>
    <m/>
    <m/>
  </r>
  <r>
    <n v="943"/>
    <x v="197"/>
    <s v="Ц.Батзул"/>
    <s v="Г.Мөнхцэцэг"/>
    <s v="Хөх хайрхан трейд ХХК"/>
    <d v="2020-11-23T00:00:00"/>
    <s v="Цэцэрлэгийн барилга, 200 ор /Улаанбаатар, Чингэлтэй дүүрэг, 5 дугаар хороо/"/>
    <x v="0"/>
    <s v="ТХААГ"/>
    <s v="Шадар сайд"/>
    <m/>
    <s v=" 2020.11.23"/>
    <s v=" 6-1/7340"/>
    <s v="Г.Мөнхцэцэг"/>
    <m/>
    <m/>
  </r>
  <r>
    <n v="944"/>
    <x v="198"/>
    <s v="Ц.Батзул"/>
    <s v="Д.Номингэрэл"/>
    <s v="Индио менежмент ХХК"/>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r>
  <r>
    <n v="945"/>
    <x v="197"/>
    <s v="Ц.Батзул"/>
    <s v="Д.Отгонсүрэн"/>
    <s v="Лау лау ХХК"/>
    <d v="2020-11-24T00:00:00"/>
    <s v="Соёлын төвийн барилга, 300 ор /Баян-Өлгий, Толбо сум/"/>
    <x v="0"/>
    <s v="ТХААГ"/>
    <s v="Шадар сайд"/>
    <s v=" 6-1/7170"/>
    <s v="2020.11.24"/>
    <s v="6-1/7299"/>
    <s v="Д.Отгонсүрэн"/>
    <s v="улсын төсөв"/>
    <n v="1683200000"/>
  </r>
  <r>
    <n v="946"/>
    <x v="198"/>
    <s v="Ц.Батзул"/>
    <s v="Э.Билгүүн"/>
    <s v="Абсолют чойс ХХК"/>
    <d v="2020-11-24T00:00:00"/>
    <s v="Ажилчдын нормын хувцас худалдан авах"/>
    <x v="0"/>
    <s v="Нийслэлийн Амгалан амаржих газар"/>
    <s v="ЭМС"/>
    <s v=" 6-1/7150"/>
    <s v="2020.11.20"/>
    <s v=" 6-1/7307"/>
    <s v="Э.Билгүүн"/>
    <m/>
    <m/>
  </r>
  <r>
    <n v="947"/>
    <x v="198"/>
    <s v="Ц.Батзул"/>
    <s v="Г.Мөнхцэцэг"/>
    <s v="Росторг ХХК"/>
    <d v="2020-11-24T00:00:00"/>
    <s v="Дээврийн материал"/>
    <x v="0"/>
    <s v="Эрдэнэт үйлдвэр ТӨҮГ"/>
    <s v="ТӨБЗГ"/>
    <m/>
    <s v=" 2020.11.23"/>
    <s v=" 6-1/7379"/>
    <s v="Г.Мөнхцэцэг"/>
    <m/>
    <m/>
  </r>
  <r>
    <n v="948"/>
    <x v="199"/>
    <s v="Ц.Батзул"/>
    <s v="Д.Номингэрэл"/>
    <s v="Мон шугам энерго ХХК"/>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r>
  <r>
    <n v="949"/>
    <x v="200"/>
    <s v="Ц.Батзул"/>
    <s v="Э.Билгүүн"/>
    <s v="Мөнх-оргил трейд ХХК"/>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r>
  <r>
    <n v="950"/>
    <x v="200"/>
    <s v="Ц.Батзул"/>
    <s v="Д.Отгонсүрэн"/>
    <s v="Дөрвөлжин дэнж ХХК"/>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r>
  <r>
    <n v="951"/>
    <x v="200"/>
    <s v="Ц.Батзул"/>
    <s v="Э.Билгүүн"/>
    <s v="Бумбод ХХК"/>
    <d v="2020-11-26T00:00:00"/>
    <s v="Cүхбаатар, Чингэлтэй дүүргийн татварын хэлтсийн барилга угсралтын ажил"/>
    <x v="7"/>
    <s v="ТЕГ"/>
    <s v="СС"/>
    <m/>
    <s v="2020.11.19"/>
    <s v=" 6-1/7247"/>
    <s v="Э.Билгүүн"/>
    <m/>
    <m/>
  </r>
  <r>
    <n v="952"/>
    <x v="201"/>
    <s v="Ц.Батзул"/>
    <s v="Г.Мөнхцэцэг"/>
    <s v="Чин мандал ХХК"/>
    <d v="2020-11-27T00:00:00"/>
    <s v="Цэцэрлэгийн барилга 150 ор /Улаанбаатар хот, Сонгинохайрхан дүүрэг,22 дугаар хороо/"/>
    <x v="0"/>
    <s v="ТХААГ"/>
    <s v="ТХААГ"/>
    <s v=" 6-1/7222"/>
    <s v=" 2020.11.25"/>
    <s v=" 6-1/7342"/>
    <s v="Г.Мөнхцэцэг"/>
    <m/>
    <m/>
  </r>
  <r>
    <n v="953"/>
    <x v="202"/>
    <s v="Ц.Батзул"/>
    <s v="Д.Номингэрэл"/>
    <s v="Дабль Голд ХХК"/>
    <d v="2020-12-01T00:00:00"/>
    <s v="Ундны ус нийлүүлэх"/>
    <x v="3"/>
    <s v="Эрдэнэт үйлдвэр ТӨҮГ"/>
    <s v="ТӨБЗГ"/>
    <m/>
    <s v="2020.11.20"/>
    <d v="7303-06-01T00:00:00"/>
    <s v="Д.Номингэрэл"/>
    <s v="Өөрийн хөрөнгө"/>
    <n v="474375000"/>
  </r>
  <r>
    <n v="954"/>
    <x v="202"/>
    <s v="Ц.Батзул"/>
    <s v="Г.Мөнхцэцэг"/>
    <s v="Нуган ХХК"/>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r>
  <r>
    <n v="955"/>
    <x v="203"/>
    <s v="Ц.Батзул"/>
    <s v="Э.Билгүүн"/>
    <s v="Оптимус инженеринг ХХК"/>
    <d v="2020-12-02T00:00:00"/>
    <s v="Температур болон зарцуулалтын хувиргагч"/>
    <x v="0"/>
    <s v="Эрдэнэт үйлдвэр ТӨҮГ"/>
    <s v="ТӨБЗГ"/>
    <s v=" 6-1/7300"/>
    <s v="2020.11.27"/>
    <d v="7429-06-01T00:00:00"/>
    <s v="Э.Билгүүн"/>
    <m/>
    <m/>
  </r>
  <r>
    <n v="956"/>
    <x v="202"/>
    <s v="Ц.Батзул"/>
    <s v="Д.Номингэрэл"/>
    <s v="Бодь-Электроникс ХХК"/>
    <d v="2020-12-01T00:00:00"/>
    <s v="Тог баригч худалдан авах"/>
    <x v="0"/>
    <s v="Улаанбаатар төмөр зам ХНН"/>
    <s v="ТӨБЗГ"/>
    <s v=" 6-1/7244"/>
    <s v="2020.11.25"/>
    <d v="7375-06-01T00:00:00"/>
    <s v="Д.Номингэрэл"/>
    <s v="Өөрийн хөрөнгө"/>
    <n v="30000000"/>
  </r>
  <r>
    <n v="957"/>
    <x v="202"/>
    <s v="Ц.Батзул"/>
    <s v="Э.Билгүүн"/>
    <s v="Бумбод ХХК"/>
    <d v="2020-12-01T00:00:00"/>
    <s v="Cүхбаатар, Чингэлтэй дүүргийн татварын хэлтсийн барилга угсралтын ажил"/>
    <x v="7"/>
    <s v="ТЕГ"/>
    <s v="СС"/>
    <m/>
    <s v="2020.11.23"/>
    <s v=" 6-1/7337"/>
    <s v="Э.Билгүүн"/>
    <m/>
    <m/>
  </r>
  <r>
    <n v="958"/>
    <x v="204"/>
    <s v="Ц.Батзул"/>
    <s v="Г.Мөнхцэцэг"/>
    <s v="Авга ач нарт ХХК"/>
    <d v="2020-12-04T00:00:00"/>
    <s v="Багийн төвийн барилга /Ховд, Буянт сум, Наранхайрхан баг/"/>
    <x v="0"/>
    <s v="Ховд аймгийн ОНӨГ"/>
    <s v="Ховд ЗД"/>
    <m/>
    <s v=" 2020.12.03"/>
    <s v=" 6-1/7540"/>
    <s v="Э.Билгүүн"/>
    <m/>
    <m/>
  </r>
  <r>
    <n v="959"/>
    <x v="204"/>
    <s v="Ц.Батзул"/>
    <s v="Г.Мөнхцэцэг"/>
    <s v="Модерн хас ХХК"/>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r>
  <r>
    <n v="960"/>
    <x v="205"/>
    <s v="Ц.Батзул"/>
    <s v="Б.Түвшин"/>
    <s v="Таван үндэс ХХК"/>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r>
  <r>
    <n v="961"/>
    <x v="205"/>
    <s v="Ц.Батзул"/>
    <s v="Э.Билгүүн"/>
    <s v="Транстехномаркет ХХК"/>
    <d v="2020-12-07T00:00:00"/>
    <s v="ШДП15*21 хацарт бутлуурт шаардлагатай сэлбэг хэрэгсэл"/>
    <x v="0"/>
    <s v="Эрдэнэт үйлдвэр ТӨҮГ"/>
    <s v="ТӨБЗГ"/>
    <s v=" 6-1/7406"/>
    <s v="2020.12.07"/>
    <s v=" 6-1/7577"/>
    <s v="Э.Билгүүн"/>
    <m/>
    <m/>
  </r>
  <r>
    <n v="962"/>
    <x v="206"/>
    <s v="Ц.Батзул"/>
    <s v="Э.Билгүүн"/>
    <s v="Бумбод ХХК"/>
    <d v="2020-12-08T00:00:00"/>
    <s v="Cүхбаатар, Чингэлтэй дүүргийн татварын хэлтсийн барилга угсралтын ажил"/>
    <x v="0"/>
    <s v="ТЕГ"/>
    <s v="СС"/>
    <s v=" 6-1/7493"/>
    <s v="2020.12.04"/>
    <s v=" 6-1/7561"/>
    <s v="Э.Билгүүн"/>
    <m/>
    <m/>
  </r>
  <r>
    <n v="963"/>
    <x v="206"/>
    <s v="Ц.Батзул"/>
    <s v="Б.Түвшин"/>
    <s v="Алс групп ХХК"/>
    <d v="2020-12-08T00:00:00"/>
    <s v="Лабораторийн шинжилгээний ажил (олон элементийн химийн шинжилгээний ажил)"/>
    <x v="0"/>
    <s v="Эрдэнэт үйлдвэр ТӨҮГ"/>
    <s v="ТӨБЗГ"/>
    <m/>
    <m/>
    <m/>
    <s v="Б.Түвшин"/>
    <m/>
    <m/>
  </r>
  <r>
    <n v="964"/>
    <x v="206"/>
    <s v="Ц.Батзул"/>
    <s v="Б.Түвшин"/>
    <s v="Саммит медикал сервис ХХК"/>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r>
  <r>
    <n v="965"/>
    <x v="207"/>
    <s v="Ц.Батзул"/>
    <s v="Д.Номингэрэл"/>
    <s v="Хангилцаг ХХК"/>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r>
  <r>
    <n v="966"/>
    <x v="207"/>
    <s v="Ц.Батзул"/>
    <s v="Ч.Баярмаа"/>
    <s v="Өнөлаб ХХК"/>
    <d v="2020-12-09T00:00:00"/>
    <s v="Орон сууц, нийтийн аж ахуйн удирдах газар ОНӨААТҮГ-ын ажилтнуудыг эрүүл мэндийн үзлэгт хамруулах"/>
    <x v="0"/>
    <s v="ОСНААУГ"/>
    <s v="НЗДТГ"/>
    <m/>
    <m/>
    <m/>
    <s v="Ч.Баярмаа"/>
    <m/>
    <m/>
  </r>
  <r>
    <n v="967"/>
    <x v="207"/>
    <s v="Ц.Батзул"/>
    <s v="Г.Мөнхцэцэг"/>
    <s v="Модерн хас ХХК"/>
    <d v="2020-12-09T00:00:00"/>
    <s v="Нэг маягийн ажлын зургаар зохион байгуулах Цэцэрлэгийн барилга, 150 ор /Улаанбаатар, Сонгинохайрхан дүүрэг, 22 дугаар хороо/"/>
    <x v="8"/>
    <s v="ТХААГ"/>
    <s v="ТХААГ"/>
    <s v=" -"/>
    <s v=" 2020.12.02"/>
    <s v=" 6-1/7495"/>
    <s v="Г.Мөнхцэцэг"/>
    <m/>
    <m/>
  </r>
  <r>
    <n v="968"/>
    <x v="208"/>
    <s v="Ц.Батзул"/>
    <s v="Б.Түвшин"/>
    <s v="Тотал маркетинг эйженси ХХК"/>
    <d v="2020-12-11T00:00:00"/>
    <s v="Зорчигч тээврийн /автобус/ үйлчилгээ үзүүлэх"/>
    <x v="7"/>
    <s v="Эрдэнэс тавантолгой ХК"/>
    <s v="УУХҮС"/>
    <m/>
    <m/>
    <m/>
    <s v="Б.Түвшин"/>
    <m/>
    <m/>
  </r>
  <r>
    <n v="969"/>
    <x v="208"/>
    <s v="Ц.Батзул"/>
    <s v="Д.Номингэрэл"/>
    <s v="Галтууд ХХК"/>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r>
  <r>
    <n v="970"/>
    <x v="208"/>
    <s v="Ц.Батзул"/>
    <s v="Э.Билгүүн"/>
    <s v="Дархан хүрд ХХК"/>
    <d v="2020-12-11T00:00:00"/>
    <s v="Лазераар зүсэгч машин"/>
    <x v="0"/>
    <s v="Эрдэнэт үйлдвэр ТӨҮГ"/>
    <s v="ТӨБЗГ"/>
    <s v=" 6-1/7439"/>
    <s v="2020.12.10"/>
    <s v=" 6-1/7640"/>
    <s v="Э.Билгүүн"/>
    <m/>
    <m/>
  </r>
  <r>
    <n v="971"/>
    <x v="209"/>
    <s v="Ц.Батзул"/>
    <s v="Э.Билгүүн"/>
    <s v="Абсолют чойс ХХК"/>
    <d v="2020-12-16T00:00:00"/>
    <s v="Ажилчдын нормын хувцас худалдан авах"/>
    <x v="3"/>
    <s v="Нийслэлийн Амгалан амаржих газар"/>
    <s v="ЭМС"/>
    <s v=" 6-1/7576"/>
    <s v="2020.12.16"/>
    <s v=" 6-1/7748"/>
    <s v="Э.Билгүүн"/>
    <m/>
    <m/>
  </r>
  <r>
    <n v="972"/>
    <x v="209"/>
    <s v="Ц.Батзул"/>
    <s v="Ч.Баярмаа"/>
    <s v="Мастер лифт ХХК"/>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r>
  <r>
    <n v="973"/>
    <x v="210"/>
    <s v="Ц.Батзул"/>
    <s v="Г.Мөнхцэцэг"/>
    <s v="Биг монголиа билдинг ХХК"/>
    <d v="2020-12-17T00:00:00"/>
    <s v="Цэцэрлэгийн барилга, 200 ор /Улаанбаатар, Чингэлтэй дүүрэг, 5 дугаар хороо/"/>
    <x v="8"/>
    <s v="ТХААГ"/>
    <s v="ТХААГ"/>
    <s v=" -"/>
    <s v="2020.12.07"/>
    <s v=" 6-1/7574"/>
    <s v="Г.Мөнхцэцэг"/>
    <m/>
    <m/>
  </r>
  <r>
    <n v="974"/>
    <x v="211"/>
    <s v="Ц.Батзул"/>
    <s v="Б.Түвшин"/>
    <s v="Голден дрийм ХХК"/>
    <d v="2020-12-18T00:00:00"/>
    <s v="Иж бүрдмэл дэд станц КТП-19,23 MNS 6/0.4kV 2500kVA"/>
    <x v="0"/>
    <s v="Эрдэнэт үйлдвэр ТӨҮГ"/>
    <s v="ТӨБЗГ"/>
    <m/>
    <m/>
    <m/>
    <m/>
    <m/>
    <m/>
  </r>
  <r>
    <n v="975"/>
    <x v="211"/>
    <s v="Ц.Батзул"/>
    <s v="Б.Түвшин"/>
    <s v="Повертүүл ХХК"/>
    <d v="2020-12-18T00:00:00"/>
    <s v="Иж бүрдмэл дэд станц КТП-19,23 MNS 6/0.4kV 2500kVA"/>
    <x v="0"/>
    <s v="Эрдэнэт үйлдвэр ТӨҮГ"/>
    <s v="ТӨБЗГ"/>
    <m/>
    <m/>
    <m/>
    <m/>
    <m/>
    <m/>
  </r>
  <r>
    <n v="976"/>
    <x v="211"/>
    <s v="Ц.Батзул"/>
    <s v="Э.Билгүүн"/>
    <s v="Гранд макс ХХК"/>
    <d v="2020-12-18T00:00:00"/>
    <s v="Заслын угсардаг шат нийлүүлэх"/>
    <x v="2"/>
    <s v="Эрдэнэт үйлдвэр ТӨҮГ"/>
    <s v="ТӨБЗГ"/>
    <m/>
    <s v="2020.12.10"/>
    <s v=" 6-1/7641"/>
    <s v="Э.Билгүүн"/>
    <m/>
    <m/>
  </r>
  <r>
    <n v="977"/>
    <x v="211"/>
    <s v="Ц.Батзул"/>
    <s v="Б.Түвшин"/>
    <s v="ЭСПМ интернэйшнл ХХК"/>
    <d v="2020-12-18T00:00:00"/>
    <s v="Иж бүрдмэл дэд станц КТП-19,23 MNS 6/0.4kV 2500kVA"/>
    <x v="0"/>
    <s v="Эрдэнэт үйлдвэр ТӨҮГ"/>
    <s v="ТӨБЗГ"/>
    <m/>
    <m/>
    <m/>
    <s v="Б.Түвшин"/>
    <m/>
    <m/>
  </r>
  <r>
    <n v="978"/>
    <x v="212"/>
    <m/>
    <s v="Б.Түвшин"/>
    <s v="ЭСПМ интернэйшнл ХХК"/>
    <d v="2020-12-24T00:00:00"/>
    <s v="Иж бүрдмэл дэд станц КТП-19,23 MNS 6/0.4kV 2500kVA"/>
    <x v="0"/>
    <s v="Эрдэнэт үйлдвэр ТӨҮГ"/>
    <s v="ТӨБЗГ"/>
    <m/>
    <m/>
    <m/>
    <s v="Э.Билгүүн"/>
    <m/>
    <m/>
  </r>
  <r>
    <n v="979"/>
    <x v="213"/>
    <m/>
    <s v="Г.Мөнхцэцэг"/>
    <s v="Сухайт хайрхан ХХК"/>
    <d v="2020-12-25T00:00:00"/>
    <s v="Нягтруулсан шүүгээ, багаж, эд хогшил нийлүүлэх"/>
    <x v="0"/>
    <s v="УБЕГ"/>
    <s v="ХЗДХС"/>
    <s v=" 6-1/7757"/>
    <s v="2020.12.22"/>
    <s v=" 6-1/7848"/>
    <s v="Г.Мөнхцэцэг"/>
    <m/>
    <m/>
  </r>
  <r>
    <n v="980"/>
    <x v="213"/>
    <m/>
    <s v="Г.Мөнхцэцэг"/>
    <s v="Гранд макс ХХК"/>
    <d v="2020-12-25T00:00:00"/>
    <s v="Нягтруулсан шүүгээ, багаж, эд хогшил нийлүүлэх Багц 1"/>
    <x v="0"/>
    <s v="УБЕГ"/>
    <s v="ХЗДХС"/>
    <s v=" 6-1/7757"/>
    <s v="2020.12.22"/>
    <s v=" 6-1/7848"/>
    <s v="Г.Мөнхцэцэг"/>
    <m/>
    <m/>
  </r>
  <r>
    <n v="981"/>
    <x v="214"/>
    <m/>
    <s v="Д.Номингэрэл"/>
    <s v="Их каркас констракшн ХХК"/>
    <d v="2020-12-28T00:00:00"/>
    <s v="Аймгийн төвийн ногоон байгууламжийн хэмжээг нэмэгдүүлж, Даланзадгад сумын цэцэрлэгт хүрээлэн байгуулах"/>
    <x v="3"/>
    <s v="Өмнөговь ЗД"/>
    <s v="Өмнөговь ЗД"/>
    <m/>
    <s v="2020.12.21"/>
    <d v="7838-06-01T00:00:00"/>
    <s v="Д.Номингэрэл"/>
    <s v="Орон нутгийн төсөв"/>
    <n v="1500000000"/>
  </r>
  <r>
    <n v="982"/>
    <x v="215"/>
    <m/>
    <s v="Г.Мөнхцэцэг"/>
    <s v="Дижитал актив ХХК"/>
    <d v="2020-12-31T00:00:00"/>
    <s v="Зорчигчийн вагон депоп хими цэвэрлэгээний машин худалдан авах"/>
    <x v="2"/>
    <s v="УБТЗ ХНН"/>
    <s v="ТӨБЗГ"/>
    <s v=" -"/>
    <s v="2020.12.25"/>
    <s v=" 6-1/7968"/>
    <s v="Г.Мөнхцэцэг"/>
    <m/>
    <m/>
  </r>
  <r>
    <n v="983"/>
    <x v="215"/>
    <m/>
    <s v="Ч.Баярмаа"/>
    <s v="Эрчим дөл ХХК"/>
    <d v="2020-12-31T00:00:00"/>
    <s v="Нөөцийн дизель мотор худалдан авах"/>
    <x v="0"/>
    <s v="Ховд аймгийн Манхан сумын ЗДТГ"/>
    <s v="Ховд ЗД"/>
    <m/>
    <m/>
    <m/>
    <s v="Ч.Баярмаа"/>
    <m/>
    <m/>
  </r>
  <r>
    <n v="984"/>
    <x v="215"/>
    <m/>
    <s v="Д.Номингэрэл"/>
    <s v="Гранд макс ХХК"/>
    <d v="2020-12-31T00:00:00"/>
    <s v="Завхан аймаг дахь Монголбанкны салбарт сургалтын өрөөний сандал, ширээ нийлүүлэх"/>
    <x v="0"/>
    <s v="Монголбанк"/>
    <s v="Монголбанк"/>
    <d v="7837-06-01T00:00:00"/>
    <s v="2020.12.25"/>
    <d v="7967-06-01T00:00:00"/>
    <s v="Д.Номингэрэл"/>
    <s v="Өөрийн хөрөнгө"/>
    <n v="20000000"/>
  </r>
  <r>
    <n v="985"/>
    <x v="215"/>
    <m/>
    <s v="Э.Билгүүн"/>
    <s v="Алтанжин чоян ХХК"/>
    <d v="2020-12-31T00:00:00"/>
    <s v="Онцгой байдлын албанд тээврийн хэрэгслийн дугуй худалдан авах"/>
    <x v="7"/>
    <s v="ОБЕГ"/>
    <s v="Шадар сайд"/>
    <m/>
    <m/>
    <m/>
    <s v="Э.Билгүүн"/>
    <m/>
    <m/>
  </r>
  <r>
    <n v="986"/>
    <x v="216"/>
    <m/>
    <s v="Ч.Баярмаа"/>
    <s v="Өнөлаб ХХК"/>
    <d v="2021-01-01T00:00:00"/>
    <s v="Орон сууц, нийтийн аж ахуйн удирдах газар ОНӨААТҮГ-ын ажилтнуудыг эрүүл мэндийн үзлэгт хамруулах"/>
    <x v="8"/>
    <s v="ОСНААУГ"/>
    <s v="НЗДТГ"/>
    <m/>
    <m/>
    <m/>
    <s v="Ч.Баярмаа"/>
    <m/>
    <m/>
  </r>
  <r>
    <n v="987"/>
    <x v="216"/>
    <m/>
    <s v="Б.Түвшин"/>
    <s v="Рашбай ХХК"/>
    <d v="2021-01-01T00:00:00"/>
    <s v="Сургуулийн хашаа"/>
    <x v="0"/>
    <s v="Дундговь аймгийн Хулд сумын ЗДТГ"/>
    <s v="Дундговь ЗД"/>
    <m/>
    <m/>
    <m/>
    <s v="Б.Түвшин"/>
    <m/>
    <m/>
  </r>
  <r>
    <n v="988"/>
    <x v="216"/>
    <m/>
    <s v="Э.Билгүүн"/>
    <s v="Микадо ХХК"/>
    <d v="2021-01-01T00:00:00"/>
    <s v="Ачааны вагоны өсгий худалдан авах"/>
    <x v="0"/>
    <s v="УБТЗ ХНН"/>
    <s v="ТӨБЗГ"/>
    <d v="7852-06-01T00:00:00"/>
    <s v="2020.12.28"/>
    <s v=" 6-1/7991"/>
    <s v="Э.Билгүүн"/>
    <m/>
    <m/>
  </r>
  <r>
    <n v="989"/>
    <x v="216"/>
    <m/>
    <s v="Э.Билгүүн"/>
    <s v="Микадо ХХК"/>
    <d v="2021-01-01T00:00:00"/>
    <s v="Хагас вагоны нээлхийн таг худалдан авах"/>
    <x v="0"/>
    <s v="УБТЗ ХНН"/>
    <s v="ТӨБЗГ"/>
    <d v="7853-06-01T00:00:00"/>
    <s v="2020.12.28"/>
    <s v=" 6-1/7992"/>
    <s v="Э.Билгүүн"/>
    <m/>
    <m/>
  </r>
  <r>
    <n v="990"/>
    <x v="216"/>
    <m/>
    <s v="Д.Номингэрэл"/>
    <s v="Барилга байгууламж ХХК"/>
    <d v="2021-01-01T00:00:00"/>
    <s v="Хүнд хэлбэрийн хөгжлийн бэрхшээлтэй хүүхдийн асрамж, халамжийн төвийн зураг, төсөв /Улаанбаатар, Чингэлтэй дүүрэг/"/>
    <x v="3"/>
    <s v="ХНХЯ"/>
    <s v="ХНХС"/>
    <m/>
    <s v="2020.12.22"/>
    <d v="7849-06-01T00:00:00"/>
    <s v="Д.Номингэрэл"/>
    <s v="Улсын төсөв"/>
    <n v="350000000"/>
  </r>
  <r>
    <n v="991"/>
    <x v="216"/>
    <m/>
    <s v="Д.Отгонсүрэн"/>
    <s v="Си Ай Ти ХХК"/>
    <d v="2021-01-01T00:00:00"/>
    <s v="Эрүүл мэндийг дэмжих төвд шаардлагатай тоног төхөөрөмж нийлүүлэх"/>
    <x v="0"/>
    <s v="ЭМЯ"/>
    <s v="ЭМС"/>
    <s v=" 6-1/7889"/>
    <s v="2020.12.25"/>
    <s v=" 6-1/7987"/>
    <s v="Д.Отгонсүрэн "/>
    <s v="Улсын төсөв"/>
    <n v="2450000000"/>
  </r>
  <r>
    <n v="992"/>
    <x v="217"/>
    <m/>
    <s v="Д.Отгонсүрэн"/>
    <s v="Ивээлт гүн ХХК"/>
    <d v="2021-01-05T00:00:00"/>
    <s v="Эрүүл мэндийг дэмжих төвд шаардлагатай хэт авиан оношилгооны тоног төхөөрөмжийн нийлүүлэгчийг сонгон шалгаруулах Багц-5"/>
    <x v="0"/>
    <s v="ЭМЯ"/>
    <s v="ЭМС"/>
    <s v=" 6-1/7889"/>
    <s v="2020.12.25"/>
    <s v=" 6-1/7987"/>
    <s v="Д.Отгонсүрэн "/>
    <s v="Улсын төсөв"/>
    <n v="2450000000"/>
  </r>
  <r>
    <n v="993"/>
    <x v="217"/>
    <m/>
    <s v="Д.Номингэрэл"/>
    <s v=" Эм эм си жи ХХК"/>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x v="3"/>
    <s v="БОАЖЯ"/>
    <s v="БОАЖС"/>
    <m/>
    <s v="2020.12.28"/>
    <s v=" 6-1/7990"/>
    <s v="Д.Номингэрэл"/>
    <m/>
    <m/>
  </r>
  <r>
    <n v="994"/>
    <x v="217"/>
    <m/>
    <s v="Г.Мөнхцэцэг"/>
    <s v="Гоол ХХК"/>
    <d v="2021-01-05T00:00:00"/>
    <s v="Тусгай зориулалт бүхий фанера нийлүүлэх"/>
    <x v="7"/>
    <s v="Эрдэнэт үйлдвэр ТӨҮГ"/>
    <s v="ТӨБЗГ"/>
    <s v=" -"/>
    <s v="2020.12.28"/>
    <s v=" 6-1/7995"/>
    <s v="Г.Мөнхцэцэг"/>
    <m/>
    <m/>
  </r>
  <r>
    <n v="995"/>
    <x v="218"/>
    <m/>
    <s v="Д.Номингэрэл"/>
    <s v="Профешнл арт ХХК"/>
    <d v="2021-01-06T00:00:00"/>
    <s v="Улсын филармонид хөгжлийн зэмсэг нийлүүлэх Багц 1, 2, 3"/>
    <x v="0"/>
    <s v="Соёлын яам"/>
    <s v="Соёлын сайд"/>
    <s v=" 6-1/7965 "/>
    <s v="2021.01.06"/>
    <d v="1939-06-01T00:00:00"/>
    <s v="Д.Номингэрэл"/>
    <s v="Сан "/>
    <n v="1763000000"/>
  </r>
  <r>
    <n v="996"/>
    <x v="218"/>
    <m/>
    <s v="Г.Мөнхцэцэг"/>
    <s v="Бодь электроникс ХХК"/>
    <d v="2021-01-06T00:00:00"/>
    <s v="Биеийн тамир, спортын салбарын цахим хурлын тоног төхөөрөмж, тавилга эд хогшил нийлүүлэх"/>
    <x v="0"/>
    <s v="Биеийн тамир спортын улсын хороо"/>
    <s v="БСШУСС"/>
    <s v=" 6-1/7993"/>
    <s v="2020.12.31"/>
    <s v=" 6-1/8113"/>
    <s v="Г.Мөнхцэцэг"/>
    <m/>
    <m/>
  </r>
  <r>
    <n v="997"/>
    <x v="218"/>
    <m/>
    <s v="Г.Мөнхцэцэг"/>
    <s v="Бодь электроникс ХХК"/>
    <d v="2021-01-06T00:00:00"/>
    <s v="Биеийн тамир, спортын салбарын цахим хурлын тоног төхөөрөмж, тавилга эд хогшил нийлүүлэх Багц 2 Цахим хурлын тоног төхөөрөмж"/>
    <x v="0"/>
    <s v="Биеийн тамир спортын улсын хороо"/>
    <s v="БСШУСС"/>
    <s v=" 6-1/7993"/>
    <s v="2020.12.31"/>
    <s v=" 6-1/8113"/>
    <s v="Г.Мөнхцэцэг"/>
    <m/>
    <m/>
  </r>
  <r>
    <n v="998"/>
    <x v="218"/>
    <m/>
    <s v="Д.Отгонсүрэн"/>
    <s v="Эко хүрээ ХХК"/>
    <d v="2021-01-06T00:00:00"/>
    <s v="Төв болон орон нутгийн аэродромын засвар арчлалтад шаардлагатай хүйтэн асфальт нийлүүлэх 17500 кг нийлүүлэх"/>
    <x v="0"/>
    <s v="Иргэний нисэхийн ерөнхий газар"/>
    <s v="ЗТХС"/>
    <s v=" 6-1/7966"/>
    <s v="2020.12.31"/>
    <s v=" 6-1/8115"/>
    <s v="Д.Отгонсүрэн "/>
    <s v="Улсын төсөв"/>
    <n v="66500000"/>
  </r>
  <r>
    <n v="999"/>
    <x v="218"/>
    <m/>
    <s v="Г.Мөнхцэцэг"/>
    <s v="ЧПМ ХХК"/>
    <d v="2021-01-06T00:00:00"/>
    <s v="Хос дугуй угсралтын нарийн хэмжүүрийн багаж худалдаг авах"/>
    <x v="0"/>
    <s v="УБТЗ ХНН"/>
    <s v="ТӨБЗГ"/>
    <m/>
    <s v=" 2021.01.05"/>
    <s v=" 6-1/13"/>
    <s v="Г.Мөнхцэцэг"/>
    <m/>
    <m/>
  </r>
  <r>
    <n v="1000"/>
    <x v="219"/>
    <m/>
    <s v="Д.Номингэрэл"/>
    <s v="Эгшиглэн магнай ХХК"/>
    <d v="2021-01-07T00:00:00"/>
    <s v="Улсын филармонид хөгжлийн зэмсэг нийлүүлэх Багц 4 Улсын филармонийн үндэсний хөгжлийн зэмсэг шинэчлэх"/>
    <x v="0"/>
    <s v="Соёлын яам"/>
    <s v="Соёлын сайд"/>
    <d v="7965-06-01T00:00:00"/>
    <s v="2021.01.06"/>
    <d v="1939-06-01T00:00:00"/>
    <s v="Д.Номингэрэл"/>
    <s v="Сан "/>
    <n v="1763000000"/>
  </r>
  <r>
    <n v="1001"/>
    <x v="220"/>
    <m/>
    <s v="Д.Номингэрэл"/>
    <s v="Монос трейд ХК"/>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x v="3"/>
    <s v="Нийслэлийн эрүүл мэндийн газар"/>
    <s v="ЭМС"/>
    <m/>
    <s v="2020.12.31"/>
    <s v=" 6-1/8112"/>
    <s v="Д.Номингэрэл"/>
    <s v="Улсын төсөв"/>
    <n v="788550000"/>
  </r>
  <r>
    <n v="1002"/>
    <x v="220"/>
    <m/>
    <s v="Г.Мөнхцэцэг"/>
    <s v="Баянширээ ХХК"/>
    <d v="2021-01-08T00:00:00"/>
    <s v="Автомат цонх засварын ажил"/>
    <x v="0"/>
    <s v="УБТЗ ХНН"/>
    <s v="ТӨБЗГ"/>
    <s v=" 6-1/8116"/>
    <s v=" 2021.01.08"/>
    <s v=" 6-1/49"/>
    <s v="Г.Мөнхцэцэг"/>
    <m/>
    <m/>
  </r>
  <r>
    <n v="1003"/>
    <x v="221"/>
    <m/>
    <s v="Э.Билгүүн"/>
    <s v="Платиниум их өргөө констракшн ХХК"/>
    <d v="2021-01-11T00:00:00"/>
    <s v="Тусгай тоноглол нийлүүлэх"/>
    <x v="0"/>
    <s v="Эрдэнэт үйлдвэр ТӨҮГ"/>
    <s v="ТӨБЗГ"/>
    <m/>
    <s v="2020.01.11"/>
    <s v=" 6-1/69"/>
    <s v="Э.Билгүүн"/>
    <m/>
    <m/>
  </r>
  <r>
    <n v="1004"/>
    <x v="221"/>
    <m/>
    <s v="Г.Мөнхцэцэг"/>
    <s v="Абсолют чойс ХХК"/>
    <d v="2021-01-11T00:00:00"/>
    <s v="Холбоо, навигаци, ажиглалтын албаны инженер, техникийн ажилтнуудн хөдөлмөр хамгааллын хувцас нийлүүлэх"/>
    <x v="1"/>
    <s v="ИНЕГ"/>
    <s v="ЗТХС"/>
    <m/>
    <s v=" 2021.01.08"/>
    <s v=" 6-1/50"/>
    <s v="Г.Мөнхцэцэг"/>
    <m/>
    <m/>
  </r>
  <r>
    <n v="1005"/>
    <x v="222"/>
    <m/>
    <s v="Д.Номингэрэл"/>
    <s v="Алхана трейд ХХК"/>
    <d v="2021-01-13T00:00:00"/>
    <s v="Хүчний трансформатор 80 мва"/>
    <x v="1"/>
    <s v="Эрдэнэт үйлдвэр ТӨҮГ"/>
    <s v="ТӨБЗГ"/>
    <d v="8126-06-01T00:00:00"/>
    <s v="2020.01.11"/>
    <s v=" 6-1/70"/>
    <s v="Д.Номингэрэл"/>
    <s v="Өөрийн хөрөнгө"/>
    <n v="4371300000"/>
  </r>
  <r>
    <n v="1006"/>
    <x v="222"/>
    <m/>
    <s v="Э.Билгүүн"/>
    <s v="Эн эс ти юү ХХК"/>
    <d v="2021-01-13T00:00:00"/>
    <s v="Дотоод хяналтын камер"/>
    <x v="3"/>
    <s v="Дундговь аймгийн Говийн ирээдүй цогцолбор сургууль"/>
    <s v="Дундговь аймгийн ЗДТГ"/>
    <m/>
    <m/>
    <m/>
    <s v="Э.Билгүүн"/>
    <m/>
    <m/>
  </r>
  <r>
    <n v="1007"/>
    <x v="222"/>
    <m/>
    <s v="Э.Билгүүн"/>
    <s v="Эн эс ти юү ХХК"/>
    <d v="2021-01-13T00:00:00"/>
    <s v="Нийтийн эзэмшлийн талбайд камер нэмэх"/>
    <x v="3"/>
    <s v="Өмнөговь аймгийн Манлай сумын ЗДТГ"/>
    <s v="Өмнөговь ЗД"/>
    <m/>
    <m/>
    <m/>
    <s v="Э.Билгүүн"/>
    <m/>
    <m/>
  </r>
  <r>
    <n v="1008"/>
    <x v="222"/>
    <m/>
    <s v="Г.Мөнхцэцэг"/>
    <s v="Нэгм электроникс ХХК"/>
    <d v="2021-01-13T00:00:00"/>
    <s v="Сурагчийн ширээ сандал нийлүүлэх"/>
    <x v="5"/>
    <s v="Дундговь аймгийн Цагаандэлгэр сумын ЗДТГ"/>
    <s v="Дундговь аймгийн ЗДТГ"/>
    <m/>
    <s v=" 2021.01.08"/>
    <s v=" 6-1/51"/>
    <s v="Г.Мөнхцэцэг"/>
    <m/>
    <m/>
  </r>
  <r>
    <n v="1009"/>
    <x v="222"/>
    <m/>
    <s v="Д.Номингэрэл"/>
    <s v="ЧПМ ХХК"/>
    <d v="2021-01-13T00:00:00"/>
    <s v="Хатуу хайлш Pramet нийлүүлэх"/>
    <x v="0"/>
    <s v="Эрдэнэт үйлдвэр ТӨҮГ"/>
    <s v="ТӨБЗГ"/>
    <s v="6-1/12"/>
    <s v="2020.01.13"/>
    <s v="6-1/121"/>
    <s v="Д.Номингэрэл"/>
    <s v="Өөрийн хөрөнгө"/>
    <n v="32213052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0">
  <r>
    <n v="1"/>
    <d v="2021-01-04T00:00:00"/>
    <s v="Ц.Батзул"/>
    <x v="0"/>
    <s v="Ди ди эй жи ХХК"/>
    <d v="2021-01-18T00:00:00"/>
    <m/>
    <s v="Уул тээврийн тоног төхөөрөмжийн ашиглалтын үр ашгийг дээшлүүлэх судалгаа"/>
    <x v="0"/>
    <s v="Эрдэнэт үйлдвэр ТӨҮГ"/>
    <s v="ТӨБЗГ"/>
    <m/>
    <d v="2020-01-08T00:00:00"/>
    <s v="6-1/53"/>
    <s v="Э.Билгүүн"/>
    <s v="өөрийн"/>
    <n v="108000000"/>
    <m/>
    <m/>
    <m/>
    <m/>
    <m/>
    <m/>
    <m/>
  </r>
  <r>
    <n v="2"/>
    <d v="2021-01-04T00:00:00"/>
    <s v="Ц.Батзул"/>
    <x v="1"/>
    <s v="Ти Эс Эн ХХК"/>
    <d v="2021-01-18T00:00:00"/>
    <m/>
    <s v="Хатуу хайлш Pramet"/>
    <x v="1"/>
    <s v="Эрдэнэт үйлдвэр ТӨҮГ"/>
    <s v="ТӨБЗГ"/>
    <s v="6-1/12"/>
    <d v="2021-01-13T00:00:00"/>
    <s v="6-1/121"/>
    <s v="Д.Номингэрэл"/>
    <s v="Өөрийн хөрөнгө"/>
    <n v="322130520"/>
    <m/>
    <s v="Тийм "/>
    <m/>
    <m/>
    <m/>
    <m/>
    <m/>
  </r>
  <r>
    <n v="3"/>
    <d v="2021-01-04T00:00:00"/>
    <s v="Ц.Батзул"/>
    <x v="2"/>
    <s v="Цонбон тоосго ХХК"/>
    <d v="2021-01-18T00:00:00"/>
    <m/>
    <s v="Дүүргийн нэгдсэн эмнэлгийн барилга барих"/>
    <x v="2"/>
    <s v="Сүхбаатар дүүргийн ХААА"/>
    <s v="Нийслэлийн ЗД"/>
    <s v=" 6-1/52"/>
    <s v=" 2021/01/18"/>
    <s v=" 6-1/158"/>
    <s v="Г.Мөнхцэцэг"/>
    <s v="Орон нутгийн төсөв "/>
    <n v="16000000000"/>
    <m/>
    <m/>
    <m/>
    <m/>
    <m/>
    <m/>
    <m/>
  </r>
  <r>
    <n v="4"/>
    <d v="2021-01-04T00:00:00"/>
    <s v="Ц.Батзул"/>
    <x v="0"/>
    <s v="Мэдрүүр ХХК"/>
    <d v="2021-01-18T00:00:00"/>
    <m/>
    <s v="Тусгай тоноглолтой автомашин"/>
    <x v="1"/>
    <s v="Эрдэнэт үйлдвэр ТӨҮГ"/>
    <s v="ТӨБЗГ"/>
    <s v=" 6-1/48"/>
    <d v="2021-01-15T00:00:00"/>
    <s v="6-1/142"/>
    <s v="Э.Билгүүн"/>
    <s v="Өөрийн хөрөнгө"/>
    <n v="602034175"/>
    <s v="тийм"/>
    <m/>
    <m/>
    <m/>
    <m/>
    <m/>
    <m/>
  </r>
  <r>
    <n v="5"/>
    <d v="2021-01-07T00:00:00"/>
    <s v="Ц.Батзул"/>
    <x v="0"/>
    <s v="МБ инженеринг ХХК"/>
    <d v="2021-01-21T00:00:00"/>
    <m/>
    <s v="Тусгай тоноглолтой автомашин"/>
    <x v="1"/>
    <s v="Эрдэнэт үйлдвэр ТӨҮГ"/>
    <s v="ТӨБЗГ"/>
    <s v=" 6-1/48"/>
    <d v="2021-01-15T00:00:00"/>
    <s v="6-1/142"/>
    <s v="Э.Билгүүн"/>
    <s v="Өөрийн хөрөнгө"/>
    <n v="602034175"/>
    <s v="тийм"/>
    <m/>
    <m/>
    <m/>
    <m/>
    <m/>
    <m/>
  </r>
  <r>
    <n v="6"/>
    <d v="2021-01-08T00:00:00"/>
    <s v="Ц.Батзул"/>
    <x v="0"/>
    <s v="Чандмань хонгор групп ХХК"/>
    <d v="2021-01-22T00:00:00"/>
    <m/>
    <s v="БГДЭМТ-ийн хүлээн авах, яаралтай тусламж, эрчимт эмчилгээний хэсгийн засварын ажил"/>
    <x v="1"/>
    <s v="Баянгол дүүргийн эрүүл мэндийн төв"/>
    <s v="ЭМС"/>
    <s v="6-1/116"/>
    <d v="2021-01-21T00:00:00"/>
    <s v="6-1/240"/>
    <s v="Э.Билгүүн"/>
    <s v="Улсын төсөв"/>
    <n v="50218836"/>
    <m/>
    <m/>
    <m/>
    <m/>
    <m/>
    <m/>
    <m/>
  </r>
  <r>
    <n v="7"/>
    <d v="2021-01-13T00:00:00"/>
    <s v="Ц.Батзул"/>
    <x v="1"/>
    <s v="Усны эрчим ХХК"/>
    <d v="2021-01-27T00:00:00"/>
    <m/>
    <s v="Хотын инженерийн бэлтгэл арга хэмжээний мастер төлөвлөгөө"/>
    <x v="1"/>
    <s v="БХБЯ"/>
    <s v="БХБС"/>
    <s v="6-1/147"/>
    <d v="2021-01-27T00:00:00"/>
    <s v="6-1/275"/>
    <s v="Д.Номингэрэл"/>
    <s v="Улсын төсөв"/>
    <n v="1200000000"/>
    <m/>
    <m/>
    <m/>
    <m/>
    <m/>
    <m/>
    <m/>
  </r>
  <r>
    <n v="8"/>
    <d v="2021-01-18T00:00:00"/>
    <s v="Ц.Батзул"/>
    <x v="2"/>
    <s v="Монтех дистрибьюшн ХХК"/>
    <d v="2021-02-01T00:00:00"/>
    <m/>
    <s v="Судалгааны программ хангамж"/>
    <x v="1"/>
    <s v="Эрдэнэт үйлдвэр ТӨҮГ"/>
    <s v="ТӨБЗГ"/>
    <s v=" 6-1/210"/>
    <s v=" 2021/01/28"/>
    <s v=" 6-1/301"/>
    <s v="Г.Мөнхцэцэг"/>
    <s v="Өөрийн хөрөнгө"/>
    <n v="19537000"/>
    <s v="тийм"/>
    <m/>
    <m/>
    <m/>
    <m/>
    <m/>
    <m/>
  </r>
  <r>
    <n v="9"/>
    <d v="2021-01-18T00:00:00"/>
    <s v="Ц.Батзул"/>
    <x v="0"/>
    <s v="Мурап ХХК"/>
    <d v="2021-02-01T00:00:00"/>
    <m/>
    <s v="Эрүүл мэндийн төвийн барилга, 5 ор, Баян-Өлгий, Ногооннуур сумын Ховд баг"/>
    <x v="0"/>
    <s v="ТХААГ"/>
    <s v="Шадар сайд"/>
    <m/>
    <d v="2021-01-21T00:00:00"/>
    <s v="6-1/234"/>
    <s v="Э.Билгүүн"/>
    <s v="Улсын төсөв"/>
    <n v="340000000"/>
    <m/>
    <m/>
    <m/>
    <m/>
    <m/>
    <m/>
    <m/>
  </r>
  <r>
    <n v="10"/>
    <d v="2021-01-18T00:00:00"/>
    <s v="Ц.Батзул"/>
    <x v="2"/>
    <s v="Ганган хэлхээ ХХК"/>
    <d v="2021-02-01T00:00:00"/>
    <m/>
    <s v="Тусгай зориулалтын цахилгааны хөдөлгүүр"/>
    <x v="0"/>
    <s v="Эрдэнэт үйлдвэр ТӨҮГ"/>
    <s v="ТӨБЗГ"/>
    <m/>
    <s v=" 2021/01/21"/>
    <s v="6-1/235"/>
    <s v="Г.Мөнхцэцэг"/>
    <s v="Өөрийн хөрөнгө"/>
    <n v="52615104"/>
    <m/>
    <m/>
    <m/>
    <m/>
    <m/>
    <m/>
    <m/>
  </r>
  <r>
    <n v="11"/>
    <d v="2021-01-19T00:00:00"/>
    <s v="Ц.Батзул"/>
    <x v="0"/>
    <s v="Платиниум их өргөө констракшн ХХК"/>
    <d v="2021-02-02T00:00:00"/>
    <m/>
    <s v="Тусгай тоноглол нийлүүлэх"/>
    <x v="3"/>
    <s v="Эрдэнэт үйлдвэр ТӨҮГ"/>
    <s v="ТӨБЗГ"/>
    <s v="6-1/273"/>
    <d v="2021-02-02T00:00:00"/>
    <s v="6-1/350"/>
    <s v="Э.Билгүүн"/>
    <s v="Өөрийн хөрөнгө "/>
    <n v="10670400"/>
    <s v="тийм"/>
    <m/>
    <m/>
    <m/>
    <m/>
    <m/>
    <m/>
  </r>
  <r>
    <n v="12"/>
    <d v="2021-01-19T00:00:00"/>
    <s v="Ц.Батзул"/>
    <x v="0"/>
    <s v="Хоббизоон ХХК"/>
    <d v="2021-02-02T00:00:00"/>
    <m/>
    <s v="Тусгай тоноглол нийлүүлэх"/>
    <x v="3"/>
    <s v="Эрдэнэт үйлдвэр ТӨҮГ"/>
    <s v="ТӨБЗГ"/>
    <s v="6-1/273"/>
    <d v="2021-02-02T00:00:00"/>
    <s v="6-1/350"/>
    <s v="Э.Билгүүн"/>
    <s v="Өөрийн хөрөнгө"/>
    <n v="10670400"/>
    <s v="тийм"/>
    <m/>
    <m/>
    <m/>
    <m/>
    <m/>
    <m/>
  </r>
  <r>
    <n v="13"/>
    <d v="2021-01-19T00:00:00"/>
    <s v="Ц.Батзул"/>
    <x v="0"/>
    <s v="Мөнгөн хөдөлгүүр ХХК"/>
    <d v="2021-02-02T00:00:00"/>
    <m/>
    <s v="Илчит тэрэгний их засвар KP-2"/>
    <x v="0"/>
    <s v="Монголросцветмет ТӨҮГ"/>
    <s v="ТӨБЗГ"/>
    <m/>
    <d v="2021-01-27T00:00:00"/>
    <s v="6-1/274"/>
    <s v="Э.Билгүүн"/>
    <s v="өөрийн"/>
    <n v="1000000000"/>
    <m/>
    <m/>
    <m/>
    <m/>
    <m/>
    <m/>
    <m/>
  </r>
  <r>
    <n v="14"/>
    <d v="2021-01-20T00:00:00"/>
    <s v="Ц.Батзул"/>
    <x v="3"/>
    <s v="Абсолют чойс ХХК"/>
    <d v="2021-02-03T00:00:00"/>
    <m/>
    <s v="Уурхайн ажилчдын өвлийн хувцас худалдан авах"/>
    <x v="2"/>
    <s v="Тавантолгой ХК"/>
    <s v="Өмнөговь аймгийн ЗД"/>
    <s v="6-1/300"/>
    <s v="2021,02,02"/>
    <s v="6-1/357"/>
    <s v="Д.Отгонсүрэн"/>
    <s v="  Өөрийн хөрөнгө"/>
    <n v="41300000"/>
    <s v="сунгаагүй"/>
    <m/>
    <m/>
    <m/>
    <m/>
    <m/>
    <m/>
  </r>
  <r>
    <n v="15"/>
    <d v="2021-01-22T00:00:00"/>
    <s v="Ц.Батзул"/>
    <x v="2"/>
    <s v="Монтех дистрибьюшн ХХК"/>
    <d v="2021-02-05T00:00:00"/>
    <m/>
    <s v="Хүйтнээр хатуурах холимгийн лабораторийн төхөөрөмж "/>
    <x v="1"/>
    <s v="Эрдэнэт үйлдвэр ТӨҮГ"/>
    <s v="ТӨБЗГ"/>
    <s v="6-1/296"/>
    <s v=" 2021/02/02"/>
    <s v=" 6-1/351"/>
    <s v="Г.Мөнхцэцэг"/>
    <s v="Өөрийн хөрөнгө"/>
    <n v="379103400"/>
    <n v="0"/>
    <s v="тийм"/>
    <m/>
    <m/>
    <m/>
    <m/>
    <m/>
  </r>
  <r>
    <n v="16"/>
    <d v="2021-01-22T00:00:00"/>
    <s v="Ц.Батзул"/>
    <x v="0"/>
    <s v="Алтай трест ХХК"/>
    <d v="2021-02-05T00:00:00"/>
    <m/>
    <s v="Тайширын усан цахилгаан станцаас аймгийн төв рүү татах 110 кВт-ын ЦДАШ, дэд станц /Говь-Алтай/"/>
    <x v="0"/>
    <s v="ТХААГ"/>
    <s v="Шадар сайд"/>
    <m/>
    <d v="2021-01-27T00:00:00"/>
    <s v="6-1/299"/>
    <s v="Э.Билгүүн"/>
    <s v="Улсын төсөв"/>
    <n v="7900000000"/>
    <m/>
    <m/>
    <m/>
    <m/>
    <m/>
    <m/>
    <m/>
  </r>
  <r>
    <n v="17"/>
    <d v="2021-01-25T00:00:00"/>
    <s v="Ц.Батзул"/>
    <x v="0"/>
    <s v="Өвөрмөц сэтгэмж ХХК"/>
    <d v="2021-02-08T00:00:00"/>
    <m/>
    <s v="ЗДТГ-ын нэг цэгийн үйлчилгээний өрөөг засварлах"/>
    <x v="4"/>
    <s v="Дорнод аймгийн Хөлөнбуйр сумын ЗДТГ"/>
    <s v="Дорнод аймгийн ЗД"/>
    <m/>
    <d v="2021-02-02T00:00:00"/>
    <s v="6-1/354"/>
    <s v="Э.Билгүүн"/>
    <s v="Орон нутгийн төсөв"/>
    <n v="15000000"/>
    <s v="тийм"/>
    <m/>
    <m/>
    <m/>
    <m/>
    <m/>
    <m/>
  </r>
  <r>
    <n v="18"/>
    <d v="2021-01-25T00:00:00"/>
    <s v="Ц.Батзул"/>
    <x v="2"/>
    <s v="Батжинбат индастри ХХК"/>
    <d v="2021-02-08T00:00:00"/>
    <m/>
    <s v="Автосамосвалын төрөл бүрийн шүүр"/>
    <x v="2"/>
    <s v="Эрдэнэт үйлдвэр ТӨҮГ"/>
    <s v="ТӨБЗГ"/>
    <s v="6-1/475"/>
    <s v=" 2021/02/08"/>
    <s v="6-1/436"/>
    <s v="Г.Мөнхцэцэг"/>
    <s v="Өөрийн хөрөнгө"/>
    <n v="57542640"/>
    <n v="0"/>
    <s v="тийм"/>
    <m/>
    <m/>
    <m/>
    <m/>
    <m/>
  </r>
  <r>
    <n v="19"/>
    <d v="2021-01-27T00:00:00"/>
    <s v="Ц.Батзул"/>
    <x v="2"/>
    <s v="Баянширээ ХХК"/>
    <d v="2021-02-10T00:00:00"/>
    <m/>
    <s v="Баянхонгор аймгийн төвийн хог хаягдлыг бууруулах арга хэмжээнд дэмжлэг үзүүлэх"/>
    <x v="0"/>
    <s v="Баянхонгор аймгийн ОНӨГ"/>
    <s v="Баянхонгор аймгийн ЗД"/>
    <s v=" -"/>
    <s v=" 2021/02/04"/>
    <s v=" 6-1/383"/>
    <s v="Г.Мөнхцэцэг"/>
    <s v="Улсын төсвийн хөрөнгө оруулалт"/>
    <n v="50000000"/>
    <n v="0"/>
    <m/>
    <m/>
    <m/>
    <m/>
    <m/>
    <m/>
  </r>
  <r>
    <n v="20"/>
    <d v="2021-01-27T00:00:00"/>
    <s v="Ц.Батзул"/>
    <x v="2"/>
    <s v="Олз баялаг ХХК"/>
    <d v="2021-02-10T00:00:00"/>
    <m/>
    <s v="Хүнс тэжээлийн дэмжлэг үзүүлэх хөтөлбөрийн хүрээнд сонгогдсон өрхүүдэд үйлчлэх хүнсний дэлгүүр сонгох"/>
    <x v="0"/>
    <s v="Баянхонгор аймгийн Жаргалант сумын ЗДТГ"/>
    <s v="Баянхонгор аймгийн ЗД"/>
    <s v=" -"/>
    <d v="2021-02-09T00:00:00"/>
    <s v=" 6-1/494"/>
    <s v="Г.Мөнхцэцэг"/>
    <s v="Улсын төсөв"/>
    <n v="40608000"/>
    <s v="сунгасан "/>
    <m/>
    <m/>
    <m/>
    <m/>
    <m/>
    <m/>
  </r>
  <r>
    <n v="21"/>
    <d v="2021-01-27T00:00:00"/>
    <s v="Ц.Батзул"/>
    <x v="1"/>
    <s v="Көркем ХХК"/>
    <d v="2021-02-10T00:00:00"/>
    <m/>
    <s v="Алтанцөгц сумын сургуулийн А корпус, биеийн тамирын заалны засварын ажил"/>
    <x v="0"/>
    <s v="Баян-Өлгий аймгийн ЗДТГ"/>
    <s v="Баян-Өлгий аймгийн ЗД"/>
    <m/>
    <d v="2021-02-02T00:00:00"/>
    <s v="6-1/352"/>
    <s v="Д.Номингэрэл"/>
    <s v="Улсын төсөв"/>
    <n v="300000000"/>
    <s v="сунгасан "/>
    <m/>
    <m/>
    <m/>
    <m/>
    <m/>
    <m/>
  </r>
  <r>
    <n v="22"/>
    <d v="2021-01-28T00:00:00"/>
    <s v="Ц.Батзул"/>
    <x v="0"/>
    <s v="Алтан завъяа ундарга ХХК"/>
    <d v="2021-02-11T00:00:00"/>
    <m/>
    <s v="Гудамж талбайн гэрэлтүүлэг хийх"/>
    <x v="0"/>
    <s v="Баянхонгор аймгийн Бөмбөгөр сумын ЗДТГ"/>
    <s v="Баянхонгор аймгийн ЗД"/>
    <m/>
    <d v="2021-02-04T00:00:00"/>
    <s v="6-1/380"/>
    <s v="Э.Билгүүн"/>
    <s v="Орон нутгийн хөгжлийн сан"/>
    <n v="40000000"/>
    <s v="сунгаагүй "/>
    <m/>
    <m/>
    <m/>
    <m/>
    <m/>
    <m/>
  </r>
  <r>
    <n v="23"/>
    <d v="2021-01-29T00:00:00"/>
    <s v="Ц.Батзул"/>
    <x v="1"/>
    <s v="Үлэмж орших хоршоо"/>
    <d v="2021-02-12T00:00:00"/>
    <m/>
    <s v="Сургуулийн дотуур байрны хүүхдийн хоол хүнс нийлүүлэх"/>
    <x v="0"/>
    <s v="Хэнтий аймгийн Дархан сумын Ерөнхий боловсролын сургууль"/>
    <s v="Хэнтий аймгийн ЗД"/>
    <m/>
    <d v="2021-02-04T00:00:00"/>
    <s v="6-1/388"/>
    <s v="Д.Номингэрэл"/>
    <s v="Улсын төсөв"/>
    <n v="22460100"/>
    <s v="сунгасан "/>
    <m/>
    <m/>
    <m/>
    <m/>
    <m/>
    <m/>
  </r>
  <r>
    <n v="24"/>
    <d v="2021-01-29T00:00:00"/>
    <s v="Ц.Батзул"/>
    <x v="1"/>
    <s v="Үлэмж орших хоршоо"/>
    <d v="2021-02-12T00:00:00"/>
    <m/>
    <s v="Дархан сумын цэцэрлэгийн хүүхдийн хоол хүнсний материал"/>
    <x v="0"/>
    <s v="Хэнтий аймгийн Дархан сумын цэцэрлэг"/>
    <s v="Хэнтий аймгийн ЗД"/>
    <m/>
    <d v="2021-02-04T00:00:00"/>
    <s v="6-1/387"/>
    <s v="Д.Номингэрэл"/>
    <s v="Улсын төсөв"/>
    <n v="41520600"/>
    <s v="сунгаагүй"/>
    <m/>
    <m/>
    <m/>
    <m/>
    <m/>
    <m/>
  </r>
  <r>
    <n v="25"/>
    <d v="2021-02-01T00:00:00"/>
    <s v="Ц.Батзул"/>
    <x v="0"/>
    <s v="Мөнгөн хөдөлгүүр ХХК"/>
    <d v="2021-02-15T00:00:00"/>
    <m/>
    <s v="Илчит тэрэгний их засвар KP-2"/>
    <x v="4"/>
    <s v="Монголросцветмет ТӨҮГ"/>
    <s v="ТӨБЗГ"/>
    <m/>
    <d v="2021-02-08T00:00:00"/>
    <s v="6-1/428"/>
    <s v="Э.Билгүүн"/>
    <s v="өөрийн"/>
    <n v="1000000000"/>
    <s v="сунгаагүй"/>
    <m/>
    <m/>
    <m/>
    <m/>
    <m/>
    <m/>
  </r>
  <r>
    <n v="26"/>
    <d v="2021-02-01T00:00:00"/>
    <s v="Ц.Батзул"/>
    <x v="2"/>
    <s v="Монгол менежмент төв ХХК"/>
    <d v="2021-02-15T00:00:00"/>
    <m/>
    <s v="Баяжуулах үйлдвэрийн хаягдлыг өтгөрүүлэх технологийн ТЭЗҮ боловсруулах"/>
    <x v="1"/>
    <s v="Эрдэнэт үйлдвэр ТӨҮГ"/>
    <s v="ТӨБЗГ"/>
    <s v=" 6-1/382"/>
    <d v="2021-02-15T00:00:00"/>
    <s v=" 6-1/556"/>
    <s v="Г.Мөнхцэцэг"/>
    <s v="Өөрийн хөрөнгө"/>
    <n v="1080000000"/>
    <n v="0"/>
    <s v="тийм"/>
    <m/>
    <m/>
    <m/>
    <m/>
    <m/>
  </r>
  <r>
    <n v="27"/>
    <d v="2021-02-01T00:00:00"/>
    <s v="Ц.Батзул"/>
    <x v="0"/>
    <s v="Монтех дистрибьюшн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m/>
    <m/>
    <m/>
    <m/>
    <m/>
    <m/>
    <m/>
  </r>
  <r>
    <n v="28"/>
    <d v="2021-02-01T00:00:00"/>
    <s v="Ц.Батзул"/>
    <x v="0"/>
    <s v="Иззи оффис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s v="тийм"/>
    <m/>
    <m/>
    <m/>
    <m/>
    <m/>
    <m/>
  </r>
  <r>
    <n v="29"/>
    <d v="2021-02-02T00:00:00"/>
    <s v="Ц.Батзул"/>
    <x v="2"/>
    <s v="Жол ХХК"/>
    <d v="2021-02-16T00:00:00"/>
    <s v="XV.1.1.26"/>
    <s v="Сумын төвийн хатуу хучилттай авто зам /Баян-Өлгий, Улаанхус сум/"/>
    <x v="1"/>
    <s v="ТХААГ"/>
    <s v="Шадар сайд"/>
    <s v=" 6-1/423"/>
    <s v=" 2021/02/16"/>
    <s v=" 6-1/576"/>
    <s v="Г.Мөнхцэцэг"/>
    <s v="Улсын төсвийн хөрөнгө оруулалт"/>
    <n v="4597500000"/>
    <n v="0"/>
    <m/>
    <m/>
    <m/>
    <m/>
    <m/>
    <m/>
  </r>
  <r>
    <n v="30"/>
    <d v="2021-02-02T00:00:00"/>
    <s v="Ц.Батзул"/>
    <x v="1"/>
    <s v="Алтайнгазрын хүч ХХК"/>
    <d v="2021-02-16T00:00:00"/>
    <m/>
    <s v="Аймаг, сумдын инженерийн шугам сүлжээ, үерийн хамгаалалтын барилга байгууламжийн зураг төсөл /21 аймаг/ төсөл, арга хэмжээний Багц 5"/>
    <x v="1"/>
    <s v="БХБЯ"/>
    <s v="БХБС"/>
    <s v="6-1/417"/>
    <d v="2021-02-15T00:00:00"/>
    <s v="6-1/551"/>
    <s v="Д.Номингэрэл"/>
    <s v="Улсын төсөв"/>
    <n v="43000000"/>
    <n v="0"/>
    <m/>
    <m/>
    <m/>
    <m/>
    <m/>
    <m/>
  </r>
  <r>
    <n v="31"/>
    <d v="2021-02-02T00:00:00"/>
    <s v="Ц.Батзул"/>
    <x v="0"/>
    <s v="Алтай трест ХХК"/>
    <d v="2021-02-16T00:00:00"/>
    <m/>
    <s v="Тайширын усан цахилгаан станцаас аймгийн төв рүү татах 110 кВт-ын ЦДАШ, дэд станц /Говь-Алтай/"/>
    <x v="4"/>
    <s v="ТХААГ"/>
    <s v="Шадар сайд"/>
    <m/>
    <d v="2021-02-09T00:00:00"/>
    <s v="6-1/476"/>
    <s v="Э.Билгүүн"/>
    <s v="Улсын төсөв"/>
    <n v="7900000000"/>
    <m/>
    <m/>
    <m/>
    <m/>
    <m/>
    <m/>
    <m/>
  </r>
  <r>
    <n v="32"/>
    <d v="2021-02-02T00:00:00"/>
    <s v="Ц.Батзул"/>
    <x v="1"/>
    <s v="Багануур би жи эс ХХК"/>
    <d v="2021-02-16T00:00:00"/>
    <m/>
    <s v="Түлш халаалт"/>
    <x v="2"/>
    <s v="Хэнтий аймгийн Хэрлэнбаян улаан тосгоны ЕБС"/>
    <s v="Хэнтий аймгийн ЗД"/>
    <s v="6-1/418"/>
    <d v="2021-02-10T00:00:00"/>
    <s v="6-1/530"/>
    <s v="Д.Номингэрэл"/>
    <s v="Улсын төсөв"/>
    <n v="16500000"/>
    <s v="сунгасан "/>
    <m/>
    <m/>
    <m/>
    <m/>
    <m/>
    <m/>
  </r>
  <r>
    <n v="33"/>
    <d v="2021-02-02T00:00:00"/>
    <s v="Ц.Батзул"/>
    <x v="4"/>
    <s v="Дижитал сервис ХХК"/>
    <d v="2021-02-16T00:00:00"/>
    <m/>
    <s v="Оюуны өмчийн газрын 2021 оны төрийн албан хаагчдын албан хэрэгцээнд бичиг хэрэг нийлүүлэх"/>
    <x v="1"/>
    <s v="Оюуны өмчийн газар"/>
    <s v="БШУС"/>
    <s v="6-1/424"/>
    <d v="2021-02-16T00:00:00"/>
    <s v="6-1/583"/>
    <s v="Б.Түвшин"/>
    <s v="Өөрийн хөрөнгө"/>
    <n v="19500000"/>
    <s v="сунгаагүй "/>
    <m/>
    <m/>
    <m/>
    <m/>
    <m/>
    <m/>
  </r>
  <r>
    <n v="34"/>
    <d v="2021-02-02T00:00:00"/>
    <s v="Ц.Батзул"/>
    <x v="4"/>
    <s v="Дижитал сервис ХХК"/>
    <d v="2021-02-16T00:00:00"/>
    <m/>
    <s v="Баянхонгор аймгийн ЗДТГ, архивын тасгийн 2021 оны албан хэрэгцээнд бичиг хэргийн материал нийлүүлэх"/>
    <x v="5"/>
    <s v="Баянхонгор аймгийн ОНӨГ"/>
    <s v="Баянхонгор аймгийн ЗД"/>
    <m/>
    <d v="2021-02-10T00:00:00"/>
    <s v="6-1/491"/>
    <s v="Б.Түвшин"/>
    <s v="Орон нутгийн төсөв"/>
    <m/>
    <n v="0"/>
    <m/>
    <m/>
    <m/>
    <m/>
    <m/>
    <m/>
  </r>
  <r>
    <n v="35"/>
    <d v="2021-02-02T00:00:00"/>
    <s v="Ц.Батзул"/>
    <x v="2"/>
    <s v="Олз баялаг ХХК"/>
    <d v="2021-02-16T00:00:00"/>
    <m/>
    <s v="Хүнсний эрхийн бичгээр үйлчлэх хүнсний дэлгүүр сонгон шалгаруулах тендер"/>
    <x v="0"/>
    <s v="Баянхонгор аймгийн Жаргалант сумын ЗДТГ"/>
    <s v="Баянхонгор аймгийн ЗД"/>
    <s v=" -"/>
    <d v="2021-02-09T00:00:00"/>
    <s v=" 6-1/454"/>
    <s v="Г.Мөнхцэцэг"/>
    <s v="Улсын төсөв"/>
    <n v="40608000"/>
    <s v="сунгасан "/>
    <m/>
    <m/>
    <m/>
    <m/>
    <m/>
    <m/>
  </r>
  <r>
    <n v="36"/>
    <d v="2021-02-02T00:00:00"/>
    <s v="Ц.Батзул"/>
    <x v="2"/>
    <s v="Монтех дистрибьюшн ХХК"/>
    <d v="2021-02-16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37"/>
    <d v="2021-02-03T00:00:00"/>
    <s v="Ц.Батзул"/>
    <x v="2"/>
    <s v="Их мянган инженерчлэл ХХК"/>
    <d v="2021-02-17T00:00:00"/>
    <m/>
    <s v="Бор-Өндөрийн ус, дулаан дамжуулах төвийн ТЭЗҮ, дулааны шугам сүлжээний горимын тооцоо хийлгэх"/>
    <x v="2"/>
    <s v="Монголросцветмет ТӨҮГ"/>
    <s v="ТӨБЗГ"/>
    <s v=" 6-1/421"/>
    <s v=" 2021/02/17"/>
    <s v=" 6-1/606"/>
    <s v="Г.Мөнхцэцэг"/>
    <s v="Өөрийн хөрөнгө"/>
    <n v="60500000"/>
    <s v="сунгасан "/>
    <m/>
    <m/>
    <m/>
    <m/>
    <m/>
    <m/>
  </r>
  <r>
    <n v="38"/>
    <d v="2021-02-04T00:00:00"/>
    <s v="Ц.Батзул"/>
    <x v="1"/>
    <s v="Профешнл-Арт ХХК"/>
    <d v="2021-02-18T00:00:00"/>
    <m/>
    <s v="“Улсын филармонид хөгжмийн зэмсэг худалдан авах” тендер шалгаруулалтын Багц 2 "/>
    <x v="4"/>
    <s v="Соёлын яам"/>
    <s v="Соёлын сайд"/>
    <m/>
    <d v="2021-02-09T00:00:00"/>
    <s v="6/474"/>
    <s v="Д.Номингэрэл"/>
    <s v="Сан "/>
    <n v="527621802"/>
    <s v="сунгаагүй "/>
    <m/>
    <m/>
    <m/>
    <m/>
    <m/>
    <m/>
  </r>
  <r>
    <n v="39"/>
    <d v="2021-02-03T00:00:00"/>
    <s v="Ц.Батзул"/>
    <x v="2"/>
    <s v="Ти ай эм ХХК"/>
    <d v="2021-02-17T00:00:00"/>
    <m/>
    <s v="Хэвлэх төхөөрөмжийн картридж, сэлбэг нийлүүлэх"/>
    <x v="1"/>
    <s v="Эрдэнэт үйлдвэр ТӨҮГ"/>
    <s v="ТӨБЗГ"/>
    <s v=" 6-1/420"/>
    <s v=" 2021/02/17"/>
    <s v=" 6-1/599"/>
    <s v="Г.Мөнхцэцэг"/>
    <s v="Өөрийн хөрөнгө"/>
    <n v="125268025"/>
    <s v="сунгаагүй "/>
    <s v="тийм"/>
    <m/>
    <m/>
    <m/>
    <m/>
    <m/>
  </r>
  <r>
    <n v="40"/>
    <d v="2021-02-03T00:00:00"/>
    <s v="Ц.Батзул"/>
    <x v="4"/>
    <s v="Файн эстимэйт ХХК"/>
    <d v="2021-02-17T00:00:00"/>
    <m/>
    <s v="Зээлийн барьцаанд байгаа хөрөнгүүдийг олон улсын стандартын дагуу үнэлэх"/>
    <x v="1"/>
    <s v="Хөгжлийн банк"/>
    <s v="Сангийн сайд"/>
    <s v="6-1/426"/>
    <d v="2021-02-17T00:00:00"/>
    <s v="6-1/610"/>
    <s v="Б.Түвшин"/>
    <s v="Өөрийн хөрөнгө"/>
    <n v="306000000"/>
    <n v="0"/>
    <m/>
    <m/>
    <m/>
    <m/>
    <m/>
    <m/>
  </r>
  <r>
    <n v="41"/>
    <d v="2021-02-04T00:00:00"/>
    <s v="Ц.Батзул"/>
    <x v="4"/>
    <s v="Саннилайф ХХК"/>
    <d v="2021-02-18T00:00:00"/>
    <m/>
    <s v="Дүүргийн соёлын ордны тоног төхөөрөмж /Улаанбаатар, Сонгинохайрхан дүүрэг, 5 дугаар хороо/"/>
    <x v="1"/>
    <s v="Сонгинохайрхан дүүргийн ХААА"/>
    <s v="Нийслэлийн ЗД"/>
    <s v="6-1/425"/>
    <d v="2021-02-18T00:00:00"/>
    <s v="6-1/653"/>
    <s v="Б.Түвшин"/>
    <s v="Улсын төсвийн хөрөнгө оруулалт"/>
    <n v="1000000000"/>
    <n v="0"/>
    <m/>
    <m/>
    <m/>
    <m/>
    <m/>
    <m/>
  </r>
  <r>
    <n v="42"/>
    <d v="2021-02-04T00:00:00"/>
    <s v="Ц.Батзул"/>
    <x v="2"/>
    <s v="Илчит мөнгөн тулга ХХК"/>
    <d v="2021-02-18T00:00:00"/>
    <m/>
    <s v="Хүнд даацын автомашины дугуй"/>
    <x v="5"/>
    <s v="Монголросцветмет ТӨҮГ"/>
    <s v="ТӨБЗГ"/>
    <s v=" -"/>
    <s v=" 2021/02/10"/>
    <s v=" 6-1/492"/>
    <s v="Г.Мөнхцэцэг"/>
    <s v="Өөрийн хөрөнгө"/>
    <n v="2074907853"/>
    <n v="0"/>
    <m/>
    <m/>
    <m/>
    <m/>
    <m/>
    <m/>
  </r>
  <r>
    <n v="43"/>
    <d v="2021-02-05T00:00:00"/>
    <s v="Ц.Батзул"/>
    <x v="1"/>
    <s v="Энто ХХК"/>
    <d v="2021-02-19T00:00:00"/>
    <m/>
    <s v="“Завхан аймгийн Нэгдсэн эмнэлэгт 2021 онд хэрэглэгдэх эм, эмнэлгийн хэрэгсэл нийлүүлэх ажил” төсөл, арга хэмжээний Багц 1, Багц 18"/>
    <x v="1"/>
    <s v="Завхан аймгийн ОНӨГ"/>
    <s v="Завхан аймгийн ЗД"/>
    <s v="6-1/419"/>
    <d v="2021-02-16T00:00:00"/>
    <s v="6-1/568"/>
    <s v="Д.Номингэрэл"/>
    <s v="Улсын төсөв"/>
    <n v="55482000"/>
    <n v="0"/>
    <m/>
    <m/>
    <m/>
    <m/>
    <m/>
    <m/>
  </r>
  <r>
    <n v="44"/>
    <d v="2021-02-05T00:00:00"/>
    <s v="Ц.Батзул"/>
    <x v="1"/>
    <s v="Монфа трейд ХХК"/>
    <d v="2021-02-19T00:00:00"/>
    <m/>
    <s v="Завхан аймгийн Нэгдсэн эмнэлгийн 2021 онд хэрэглэгдэх эм, эмнэлгийн хэрэгсэл, урвалж бодисыг ханган нийлүүлэх Багц 1,5,6,7,9,11,32,33,34"/>
    <x v="0"/>
    <s v="Завхан аймгийн ОНӨГ"/>
    <s v="Завхан аймгийн ЗД"/>
    <m/>
    <d v="2021-02-10T00:00:00"/>
    <s v="6-1/489"/>
    <s v="Д.Номингэрэл"/>
    <s v="Улсын төсөв"/>
    <n v="127560210"/>
    <n v="0"/>
    <m/>
    <m/>
    <m/>
    <m/>
    <m/>
    <m/>
  </r>
  <r>
    <n v="45"/>
    <d v="2021-02-05T00:00:00"/>
    <s v="Ц.Батзул"/>
    <x v="2"/>
    <s v="Апейро ХХК"/>
    <d v="2021-02-19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46"/>
    <d v="2021-02-05T00:00:00"/>
    <s v="Ц.Батзул"/>
    <x v="4"/>
    <s v="Протек ХХК"/>
    <d v="2021-02-19T00:00:00"/>
    <m/>
    <s v="Сургуулийн өмнөх боловсролын байгууллага болон ерөнхий боловсролын сургуульд цахилгаан хөгжим, хөгжмийн кабинетэд тоног төхөөрөмж нийлүүлэх"/>
    <x v="4"/>
    <s v="БШУЯ"/>
    <s v="БШУС"/>
    <m/>
    <m/>
    <m/>
    <s v="Б.Түвшин"/>
    <m/>
    <m/>
    <s v="сунгаагүй "/>
    <m/>
    <m/>
    <m/>
    <m/>
    <m/>
    <m/>
  </r>
  <r>
    <n v="47"/>
    <d v="2021-02-08T00:00:00"/>
    <s v="Ц.Батзул"/>
    <x v="0"/>
    <s v="Эм и ди эс ХХК"/>
    <d v="2021-02-22T00:00:00"/>
    <m/>
    <s v="Программ хангамжийн лиценз"/>
    <x v="3"/>
    <s v="Эрдэнэт үйлдвэр ТӨҮГ"/>
    <s v="ТӨБЗГ"/>
    <s v="6-1/475"/>
    <d v="2021-02-22T00:00:00"/>
    <s v="6-1/699"/>
    <s v="Э.Билгүүн"/>
    <s v="Өөрийн хөрөнгө"/>
    <n v="850336600"/>
    <s v="сунгаагүй "/>
    <m/>
    <m/>
    <m/>
    <m/>
    <m/>
    <m/>
  </r>
  <r>
    <n v="48"/>
    <d v="2021-02-09T00:00:00"/>
    <s v="Ц.Батзул"/>
    <x v="1"/>
    <s v="Хүчитномин констракшн ХХК"/>
    <d v="2021-02-23T00:00:00"/>
    <m/>
    <s v="Багажны туслах материал Багц 2"/>
    <x v="0"/>
    <s v="Эрдэнэт үйлдвэр ТӨҮГ"/>
    <s v="ТӨБЗГ"/>
    <m/>
    <d v="2021-02-17T00:00:00"/>
    <s v="6-1/602"/>
    <s v="Д.Номингэрэл"/>
    <s v="Өөрийн хөрөнгө"/>
    <n v="209000000"/>
    <s v="сунгаагүй "/>
    <m/>
    <m/>
    <m/>
    <m/>
    <m/>
    <m/>
  </r>
  <r>
    <n v="49"/>
    <d v="2021-02-09T00:00:00"/>
    <s v="Ц.Батзул"/>
    <x v="4"/>
    <s v="Голдендрийм ХХК"/>
    <d v="2021-02-23T00:00:00"/>
    <m/>
    <s v="Дээврийн материал"/>
    <x v="1"/>
    <s v="Эрдэнэт үйлдвэр ТӨҮГ"/>
    <s v="ТӨБЗГ"/>
    <s v="6-1/626"/>
    <d v="2020-02-19T00:00:00"/>
    <s v="6-1/664"/>
    <s v="Б.Түвшин"/>
    <s v="Өөрийн хөрөнгө"/>
    <n v="673860000"/>
    <s v="сунгаагүй "/>
    <s v="тийм"/>
    <m/>
    <m/>
    <m/>
    <m/>
    <m/>
  </r>
  <r>
    <n v="50"/>
    <d v="2021-02-09T00:00:00"/>
    <s v="Ц.Батзул"/>
    <x v="2"/>
    <s v="Нарт-Эрдэнэс ХХК"/>
    <d v="2021-02-23T00:00:00"/>
    <m/>
    <s v="Аймгийн Нэгдсэн эмнэлэг, Замын-Үүд сумын Нэгдсэн эмнэлгийн хэрэгцээнд нийлүүлэх эм, эмнэлгийн хэрэгсэл худалдан авах"/>
    <x v="0"/>
    <s v="Дорноговь аймгийн эрүүл мэндийн газар"/>
    <s v="Дорноговь аймгийн ЗД"/>
    <s v=" -"/>
    <s v=" 2021/02/17"/>
    <s v=" 6-1/604"/>
    <s v="Г.Мөнхцэцэг"/>
    <s v="Улсын төсөв"/>
    <n v="1649564000"/>
    <s v="сунгаагүй "/>
    <m/>
    <m/>
    <m/>
    <m/>
    <m/>
    <m/>
  </r>
  <r>
    <n v="51"/>
    <d v="2021-02-10T00:00:00"/>
    <s v="Ц.Батзул"/>
    <x v="1"/>
    <s v="Усны эрчим ХХК"/>
    <d v="2021-02-24T00:00:00"/>
    <m/>
    <s v="Хотын инженерийн бэлтгэл арга хэмжээний мастер төлөвлөгөө"/>
    <x v="3"/>
    <s v="БХБЯ"/>
    <s v="БХБС"/>
    <s v="6-1/549"/>
    <d v="2021-02-19T00:00:00"/>
    <s v="6-1/667"/>
    <s v="Д.Номингэрэл"/>
    <s v="Улсын төсөв"/>
    <n v="1200000000"/>
    <s v="сунгасан "/>
    <m/>
    <m/>
    <m/>
    <m/>
    <m/>
    <m/>
  </r>
  <r>
    <n v="52"/>
    <d v="2021-02-11T00:00:00"/>
    <s v="Ц.Батзул"/>
    <x v="1"/>
    <s v="Профешнл-Арт ХХК"/>
    <d v="2021-02-25T00:00:00"/>
    <m/>
    <s v="Улсын филармонид хөгжлийн зэмсэг нийлүүлэх Багц 2"/>
    <x v="4"/>
    <s v="Соёлын яам"/>
    <s v="Соёлын сайд"/>
    <m/>
    <d v="2021-02-18T00:00:00"/>
    <s v="6-1/644"/>
    <s v="Д.Номингэрэл"/>
    <s v="Сан "/>
    <n v="527621802"/>
    <n v="0"/>
    <m/>
    <m/>
    <m/>
    <m/>
    <m/>
    <m/>
  </r>
  <r>
    <n v="53"/>
    <d v="2021-02-11T00:00:00"/>
    <s v="Ц.Батзул"/>
    <x v="3"/>
    <s v="Бүрэн цэнгэл ХХК"/>
    <d v="2021-02-25T00:00:00"/>
    <m/>
    <s v="Харуул, хамгаалалтын ажил"/>
    <x v="0"/>
    <s v="Төв аймгийн Баянчандмань суман дахь МСҮТ"/>
    <s v="ХНХС"/>
    <n v="0"/>
    <d v="2021-02-18T00:00:00"/>
    <s v="6-1/622"/>
    <s v="Д.Отгонсүрэн"/>
    <n v="0"/>
    <n v="0"/>
    <n v="0"/>
    <m/>
    <m/>
    <m/>
    <m/>
    <m/>
    <m/>
  </r>
  <r>
    <n v="54"/>
    <d v="2021-02-16T00:00:00"/>
    <s v="Ц.Батзул"/>
    <x v="0"/>
    <s v="Мөнгөн хөдөлгүүр ХХК"/>
    <d v="2021-03-02T00:00:00"/>
    <m/>
    <s v="Илчит тэрэгний их засвар KP-2"/>
    <x v="4"/>
    <s v="Монголросцветмет ТӨҮГ"/>
    <s v="ТӨБЗГ"/>
    <m/>
    <d v="2021-02-23T00:00:00"/>
    <s v="6-1/712"/>
    <s v="Э.Билгүүн"/>
    <s v="өөрийн"/>
    <n v="1000000000"/>
    <m/>
    <m/>
    <m/>
    <m/>
    <m/>
    <m/>
    <m/>
  </r>
  <r>
    <n v="55"/>
    <d v="2021-02-17T00:00:00"/>
    <s v="Ц.Батзул"/>
    <x v="4"/>
    <s v="Цэцэглэлтийн үе ХХК"/>
    <d v="2021-03-03T00:00:00"/>
    <m/>
    <s v="Төрөл бүрийн тэжээлийн үүсгүүр нийлүүлэх"/>
    <x v="6"/>
    <s v="Эрдэнэт үйлдвэр ТӨҮГ"/>
    <s v="ТӨБЗГ"/>
    <m/>
    <m/>
    <s v="6-1/691"/>
    <s v="Б.Түвшин"/>
    <m/>
    <m/>
    <s v="сунгаагүй"/>
    <m/>
    <m/>
    <m/>
    <m/>
    <m/>
    <m/>
  </r>
  <r>
    <n v="56"/>
    <d v="2021-02-17T00:00:00"/>
    <s v="Ц.Батзул"/>
    <x v="0"/>
    <s v="Монфа трейд ХХК"/>
    <d v="2021-03-03T00:00:00"/>
    <m/>
    <s v="Завхан аймгийн Нэгдсэн эмнэлгийн 2021 онд хэрэглэгдэх эм, эмнэлгийн хэрэгсэл, урвалж бодисыг ханган нийлүүлэх Багц 1,5,6,7,9,11,32,33,34"/>
    <x v="4"/>
    <s v="Завхан аймгийн ОНӨГ"/>
    <s v="Завхан аймгийн ЗД"/>
    <m/>
    <d v="2021-02-22T00:00:00"/>
    <s v="6-1/691"/>
    <s v="Э.Билгүүн"/>
    <s v="Улсын төсөв"/>
    <n v="848588615"/>
    <m/>
    <m/>
    <m/>
    <m/>
    <m/>
    <m/>
    <m/>
  </r>
  <r>
    <n v="57"/>
    <d v="2021-02-18T00:00:00"/>
    <s v="Ц.Батзул"/>
    <x v="0"/>
    <s v="Хотулун бэхи групп ХХК"/>
    <d v="2021-03-04T00:00:00"/>
    <m/>
    <s v="Тусгай зориулалтын хувцас нийлүүлэх"/>
    <x v="3"/>
    <s v="Эрдэнэт үйлдвэр ТӨҮГ"/>
    <s v="ТӨБЗГ"/>
    <s v="6-1/730"/>
    <d v="2021-03-03T00:00:00"/>
    <s v="6-1/847"/>
    <s v="Э.Билгүүн"/>
    <s v="Өөрийн хөрөнгө"/>
    <n v="45751500"/>
    <s v="сунгаагүй "/>
    <m/>
    <m/>
    <m/>
    <m/>
    <m/>
    <m/>
  </r>
  <r>
    <n v="58"/>
    <d v="2021-02-18T00:00:00"/>
    <s v="Ц.Батзул"/>
    <x v="4"/>
    <s v="Нягтлан бодох бүртгэл хөгжүүлэх сан "/>
    <d v="2021-03-04T00:00:00"/>
    <m/>
    <s v="Нягтлан бодох бүртгэлийн өртгийн бүртгэлийг шинэчлэх"/>
    <x v="1"/>
    <s v="Эрдэнэт үйлдвэр ТӨҮГ"/>
    <s v="ТӨБЗГ"/>
    <s v="6-1/666"/>
    <d v="2021-03-04T00:00:00"/>
    <s v="6-1/872"/>
    <s v="Б.Түвшин"/>
    <s v="Өөрийн хөрөнгө"/>
    <n v="135000000"/>
    <s v="сунгаагүй "/>
    <s v="тийм"/>
    <m/>
    <m/>
    <m/>
    <m/>
    <m/>
  </r>
  <r>
    <n v="59"/>
    <d v="2021-02-18T00:00:00"/>
    <s v="Ц.Батзул"/>
    <x v="2"/>
    <s v="Жи эйч интер трейд ХХК"/>
    <d v="2021-03-04T00:00:00"/>
    <m/>
    <s v="Илчит тэрэгний сэлбэг Багц 9"/>
    <x v="0"/>
    <s v="Монгол Оросын хувь нийлүүлсэн Улаанбаатар төмөр зам нийгэмлэг"/>
    <s v="ТӨБЗГ"/>
    <s v=" -"/>
    <s v=" 2021/03/03"/>
    <s v=" 6-1/845"/>
    <s v="Г.Мөнхцэцэг"/>
    <s v="Өөрийн хөрөнгө"/>
    <n v="210000000"/>
    <n v="0"/>
    <m/>
    <m/>
    <m/>
    <m/>
    <m/>
    <m/>
  </r>
  <r>
    <n v="60"/>
    <d v="2021-02-18T00:00:00"/>
    <s v="Ц.Батзул"/>
    <x v="1"/>
    <s v="Мета менежмент ХХК"/>
    <d v="2021-03-04T00:00:00"/>
    <m/>
    <s v="ШДП 15 21 хацарт бутлуурт шаардлагатай сэлбэг хэрэгсэл нийлүүлэх"/>
    <x v="1"/>
    <s v="Эрдэнэт үйлдвэр ТӨҮГ"/>
    <s v="ТӨБЗГ"/>
    <s v="6-1/714"/>
    <d v="2021-03-04T00:00:00"/>
    <s v="6-1/874"/>
    <s v="Д.Номингэрэл"/>
    <s v="Өөрийн хөрөнгө"/>
    <n v="1350000000"/>
    <n v="0"/>
    <s v="тийм"/>
    <m/>
    <m/>
    <m/>
    <m/>
    <m/>
  </r>
  <r>
    <n v="61"/>
    <d v="2021-02-18T00:00:00"/>
    <s v="Ц.Батзул"/>
    <x v="2"/>
    <s v="Саннилайф ХХК"/>
    <d v="2021-03-04T00:00:00"/>
    <m/>
    <s v="Соёл мэдээллийн төвд тоног төхөөрөмж худалдан авах"/>
    <x v="1"/>
    <s v="Орхон аймгийн Жаргалант сумын ЗДТГ"/>
    <s v="Орхон аймгийн ЗД"/>
    <s v=" 6-1/665"/>
    <s v=" 2021/03/04"/>
    <s v=" 6-1/873"/>
    <s v="Г.Мөнхцэцэг"/>
    <s v="Орон нутгийн төсөв"/>
    <n v="45000000"/>
    <n v="0"/>
    <m/>
    <m/>
    <m/>
    <m/>
    <m/>
    <m/>
  </r>
  <r>
    <n v="62"/>
    <d v="2021-02-18T00:00:00"/>
    <s v="Ц.Батзул"/>
    <x v="2"/>
    <s v="Вай эйч ХХК"/>
    <d v="2021-03-04T00:00:00"/>
    <m/>
    <s v="Даш илчит тэрэгний татах цахилгаан хөдөлгүүр болон хос дугуйнд их засвар хийх гүйцэтгэгчийг сонгон шалгаруулах"/>
    <x v="0"/>
    <s v="Монгол Оросын хувь нийлүүлсэн Улаанбаатар төмөр зам нийгэмлэг"/>
    <s v="ТӨБЗГ"/>
    <s v=" -"/>
    <s v=" 2021/03/05"/>
    <s v=" 6-1/936"/>
    <s v="Г.Мөнхцэцэг"/>
    <s v="Өөрийн хөрөнгө"/>
    <n v="551100000"/>
    <n v="0"/>
    <m/>
    <m/>
    <m/>
    <m/>
    <m/>
    <m/>
  </r>
  <r>
    <n v="63"/>
    <d v="2021-02-19T00:00:00"/>
    <s v="Ц.Батзул"/>
    <x v="4"/>
    <s v="Эс эл эс беаринг монголиа ХХК"/>
    <d v="2021-03-05T00:00:00"/>
    <m/>
    <s v="Холхивч Багц 5"/>
    <x v="1"/>
    <s v="Эрдэнэт үйлдвэр ТӨҮГ"/>
    <s v="ТӨБЗГ"/>
    <s v="6-1/729"/>
    <d v="2021-03-05T00:00:00"/>
    <s v="6-1/918"/>
    <s v="Б.Түвшин"/>
    <s v="Өөрийн хөрөнгө"/>
    <n v="756808434"/>
    <s v="сунгасан"/>
    <s v="тийм"/>
    <m/>
    <m/>
    <m/>
    <m/>
    <m/>
  </r>
  <r>
    <n v="64"/>
    <d v="2021-02-22T00:00:00"/>
    <s v="Ц.Батзул"/>
    <x v="2"/>
    <s v="Алтайн солар групп ХХК"/>
    <d v="2021-03-08T00:00:00"/>
    <m/>
    <s v="Тиристор нийлүүлэх"/>
    <x v="1"/>
    <s v="Эрдэнэт үйлдвэр ТӨҮГ"/>
    <s v="ТӨБЗГ"/>
    <s v=" 6-1/729"/>
    <s v=" 2021/03/09"/>
    <s v=" 6-1/961"/>
    <s v="Г.Мөнхцэцэг"/>
    <s v="Өөрийн хөрөнгө"/>
    <n v="44705100"/>
    <s v="сунгаагүй"/>
    <s v="тийм"/>
    <m/>
    <m/>
    <m/>
    <m/>
    <m/>
  </r>
  <r>
    <n v="65"/>
    <d v="2021-02-22T00:00:00"/>
    <s v="Ц.Батзул"/>
    <x v="0"/>
    <s v="Энто ХХК"/>
    <d v="2021-03-08T00:00:00"/>
    <m/>
    <s v="Нэгдсэн эмнэлэг, сумдын Эрүүл мэндийн төвүүдэд 2021 оны эм, эмнэлгийн хэрэгсэл нийлүүлэх"/>
    <x v="1"/>
    <s v="Говь-Алтай аймгийн эрүүл мэндийн газар"/>
    <s v="ЭМС"/>
    <s v="6-1/758"/>
    <d v="2021-03-05T00:00:00"/>
    <s v="6-1/921"/>
    <s v="Э.Билгүүн"/>
    <s v="Улсын төсөв"/>
    <n v="1621727300"/>
    <s v="тийм"/>
    <m/>
    <m/>
    <m/>
    <m/>
    <m/>
    <m/>
  </r>
  <r>
    <n v="66"/>
    <d v="2021-02-23T00:00:00"/>
    <s v="Ц.Батзул"/>
    <x v="2"/>
    <s v="Ганганхэлхээ ХХК"/>
    <d v="2021-03-09T00:00:00"/>
    <m/>
    <s v="Тристор нийлүүлэх"/>
    <x v="1"/>
    <s v="Эрдэнэт үйлдвэр ТӨҮГ"/>
    <s v="ТӨБЗГ"/>
    <s v=" 6-1/729"/>
    <s v=" 2021/03/09"/>
    <s v=" 6-1/961"/>
    <s v="Г.Мөнхцэцэг"/>
    <s v="Өөрийн хөрөнгө"/>
    <n v="44705100"/>
    <s v="сунгаагүй"/>
    <s v="тийм"/>
    <m/>
    <m/>
    <m/>
    <m/>
    <m/>
  </r>
  <r>
    <n v="67"/>
    <d v="2021-02-23T00:00:00"/>
    <s v="Ц.Батзул"/>
    <x v="5"/>
    <s v="Хотулун бэхи групп ХХК"/>
    <d v="2021-03-09T00:00:00"/>
    <m/>
    <s v="Эмнэлэгийн ажилчдын болон үйлчлүүлэгчдийн хувцас зөөлөн эдлэл худалдан авах Багц 1"/>
    <x v="7"/>
    <s v="Анагаахын шинжлэх ухааны их сургуулийн Монгол Японы эмнэлэг"/>
    <s v="БСШУЯ"/>
    <m/>
    <d v="2021-03-05T00:00:00"/>
    <s v="6-1/920"/>
    <s v="Ч.Баярмаа"/>
    <m/>
    <m/>
    <s v="сунгаагүй"/>
    <m/>
    <m/>
    <m/>
    <m/>
    <m/>
    <m/>
  </r>
  <r>
    <n v="68"/>
    <d v="2021-02-24T00:00:00"/>
    <s v="Ц.Батзул"/>
    <x v="2"/>
    <s v="Барловорлд монголиа ХХК"/>
    <d v="2021-03-10T00:00:00"/>
    <m/>
    <s v="Утгуур Ачигч нийлүүлэх"/>
    <x v="0"/>
    <s v="Монголросцветмет ТӨҮГ"/>
    <s v="ТӨБЗГ"/>
    <s v=" -"/>
    <s v=" 2021/03/03"/>
    <s v=" 6-1/846"/>
    <s v="Г.Мөнхцэцэг"/>
    <s v="Өөрийн хөрөнгө"/>
    <n v="170000000"/>
    <s v="сунгаагүй"/>
    <m/>
    <m/>
    <m/>
    <m/>
    <m/>
    <m/>
  </r>
  <r>
    <n v="69"/>
    <d v="2021-02-24T00:00:00"/>
    <s v="Ц.Батзул"/>
    <x v="4"/>
    <s v="Биомед трейд ХХК"/>
    <d v="2021-03-10T00:00:00"/>
    <m/>
    <s v="Эм эмнэлгийн хэрэгсэл, оношлуур нийлүүлэх Багц 29"/>
    <x v="1"/>
    <s v="Халдварт өвчин судлалын үндэсний төв"/>
    <s v="ЭМС"/>
    <s v="6-1/757"/>
    <d v="2021-03-10T00:00:00"/>
    <s v="6-1/981"/>
    <s v="Б.Түвшин"/>
    <s v="Улсын төсөв"/>
    <n v="6572792700"/>
    <s v="сунгаагүй"/>
    <m/>
    <m/>
    <m/>
    <m/>
    <m/>
    <m/>
  </r>
  <r>
    <n v="70"/>
    <d v="2021-02-24T00:00:00"/>
    <s v="Ц.Батзул"/>
    <x v="1"/>
    <s v="Белшина монголиа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1"/>
    <d v="2021-02-24T00:00:00"/>
    <s v="Ц.Батзул"/>
    <x v="4"/>
    <s v="Литейщик ХХК"/>
    <d v="2021-03-10T00:00:00"/>
    <m/>
    <s v="Тээрмийн хуяг, сэлбэг нийлүүлэх"/>
    <x v="1"/>
    <s v="Монголросцветмет ТӨҮГ"/>
    <s v="ТӨБЗГ"/>
    <s v="6-1/801"/>
    <d v="2021-03-10T00:00:00"/>
    <s v="6-1/980"/>
    <s v="Б.Түвшин"/>
    <s v="Өөрийн хөрөнгө"/>
    <n v="633260000"/>
    <s v="сунгаагүй"/>
    <m/>
    <m/>
    <m/>
    <m/>
    <m/>
    <m/>
  </r>
  <r>
    <n v="72"/>
    <d v="2021-02-24T00:00:00"/>
    <s v="Ц.Батзул"/>
    <x v="1"/>
    <s v="Петротрак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3"/>
    <d v="2021-02-24T00:00:00"/>
    <s v="Ц.Батзул"/>
    <x v="1"/>
    <s v="Профешнл-Арт ХХК"/>
    <d v="2021-03-10T00:00:00"/>
    <m/>
    <s v="Улсын филармонид хөгжлийн зэмсэг нийлүүлэх Багц 2"/>
    <x v="4"/>
    <s v="Соёлын яам"/>
    <s v="Соёлын сайд"/>
    <m/>
    <d v="2021-03-03T00:00:00"/>
    <s v="6-1/851"/>
    <s v="Д.Номингэрэл"/>
    <s v="Сан "/>
    <n v="527621802"/>
    <s v="сунгаагүй"/>
    <m/>
    <m/>
    <m/>
    <m/>
    <m/>
    <m/>
  </r>
  <r>
    <n v="74"/>
    <d v="2021-02-24T00:00:00"/>
    <s v="Ц.Батзул"/>
    <x v="5"/>
    <s v="Монтех дистрибьюшн ХХК"/>
    <d v="2021-03-10T00:00:00"/>
    <m/>
    <s v="Замын ан цав, заадас нөхөх төхөөрөмж "/>
    <x v="1"/>
    <s v="Ховд Азза ТӨХК"/>
    <s v="ТӨБЗГ"/>
    <s v="6-1/802"/>
    <d v="2021-03-10T00:00:00"/>
    <s v="6-1/973"/>
    <s v="Ч.Баярмаа"/>
    <s v="Өөрийн хөрөнгө"/>
    <n v="22500000"/>
    <s v="сунгаагүй"/>
    <m/>
    <m/>
    <m/>
    <m/>
    <m/>
    <m/>
  </r>
  <r>
    <n v="75"/>
    <d v="2021-02-25T00:00:00"/>
    <s v="Ц.Батзул"/>
    <x v="3"/>
    <s v="Очир-Ундраа ХХК"/>
    <d v="2021-03-11T00:00:00"/>
    <m/>
    <s v="Аммиакийн шүү нийлүүлэх"/>
    <x v="8"/>
    <s v="Монголросцветмет ТӨҮГ"/>
    <s v="ТӨБЗГ"/>
    <n v="0"/>
    <d v="2021-03-03T00:00:00"/>
    <s v="6-1/850"/>
    <s v="Д.Отгонсүрэн"/>
    <n v="0"/>
    <n v="0"/>
    <n v="0"/>
    <m/>
    <m/>
    <m/>
    <m/>
    <m/>
    <m/>
  </r>
  <r>
    <n v="76"/>
    <d v="2021-02-26T00:00:00"/>
    <s v="Ц.Батзул"/>
    <x v="3"/>
    <s v="Эй уан констракшн дизайн ХХК"/>
    <d v="2021-03-12T00:00:00"/>
    <m/>
    <s v="Ковид 19 халдваргүйжүүлэлт болон ариутгал, хамгаалалтын хувцас, хэрэглэл нийлүүлэх"/>
    <x v="2"/>
    <s v="Монгол шуудан ХК"/>
    <s v="ТӨБЗГ"/>
    <s v="6-1/849"/>
    <d v="2021-03-11T00:00:00"/>
    <s v="6-1/996"/>
    <s v="Д.Отгонсүрэн"/>
    <s v="Өөрийн хөрөнгө"/>
    <n v="50000000"/>
    <s v="сунгасан "/>
    <m/>
    <m/>
    <m/>
    <m/>
    <m/>
    <m/>
  </r>
  <r>
    <n v="77"/>
    <d v="2021-02-26T00:00:00"/>
    <s v="Ц.Батзул"/>
    <x v="1"/>
    <s v="Макс рөүд ХХК"/>
    <d v="2021-03-12T00:00:00"/>
    <m/>
    <s v="Хүйтний хөндий-Арвайхээр чиглэлийн авто замын их засвар шинэчлэл болон гүйцэтгэлд суурилсан засвар арчлалтын ажил"/>
    <x v="9"/>
    <s v="ЗТХЯ"/>
    <s v="ЗТХС"/>
    <m/>
    <d v="2021-03-03T00:00:00"/>
    <s v="6-1/852"/>
    <s v="Д.Номингэрэл"/>
    <s v="Азийн хөгжлийн банк "/>
    <n v="40149757802"/>
    <s v="сунгасан"/>
    <m/>
    <m/>
    <m/>
    <m/>
    <m/>
    <m/>
  </r>
  <r>
    <n v="78"/>
    <d v="2021-03-01T00:00:00"/>
    <s v="Ц.Батзул"/>
    <x v="2"/>
    <s v="Голдендрийм ХХК"/>
    <d v="2021-03-15T00:00:00"/>
    <m/>
    <s v="Ил уурхайн тэсэлгээний цооног өрөмдөх машин нийлүүлэх"/>
    <x v="1"/>
    <s v="Монголросцветмет ТӨҮГ"/>
    <s v="ТӨБЗГ"/>
    <s v="6-1/848"/>
    <d v="2021-03-15T00:00:00"/>
    <s v=" 6-1/1061"/>
    <s v="Г.Мөнхцэцэг"/>
    <s v="Өөрийн хөрөнгө"/>
    <n v="1600000000"/>
    <s v="сунгасан"/>
    <m/>
    <m/>
    <m/>
    <m/>
    <m/>
    <m/>
  </r>
  <r>
    <n v="79"/>
    <d v="2021-03-02T00:00:00"/>
    <s v="Ц.Батзул"/>
    <x v="1"/>
    <s v="Хяргас аривижих ХХК"/>
    <d v="2021-03-16T00:00:00"/>
    <m/>
    <s v="Халаалтанд хэрэглэх нүүрс, түлшний мод"/>
    <x v="4"/>
    <s v="Увс аймгийн Улаангом сумын 6 дугаар цэцэрлэг"/>
    <s v="Увс аймгийн ЗД"/>
    <m/>
    <d v="2021-03-05T00:00:00"/>
    <s v="6-1/935"/>
    <s v="Д.Номингэрэл"/>
    <s v="Орон нутгийн төсөв"/>
    <n v="19022100"/>
    <s v="сунгаагүй"/>
    <m/>
    <m/>
    <m/>
    <m/>
    <m/>
    <m/>
  </r>
  <r>
    <n v="80"/>
    <d v="2021-03-02T00:00:00"/>
    <s v="Ц.Батзул"/>
    <x v="0"/>
    <s v="Бүрэн цэнгэл ХХК"/>
    <d v="2021-03-16T00:00:00"/>
    <m/>
    <s v="Сүхбаатар дүүргийн эрүүл мэндийн төвийн гэрээт хариуул хамгаалалтын ажил гүйцэтгэгч"/>
    <x v="0"/>
    <s v="Сүхбаатар дүүргийн Эрүүл мэндийн төв"/>
    <s v="ЭМС"/>
    <m/>
    <d v="2021-03-11T00:00:00"/>
    <s v="6-1/995"/>
    <s v="Э.Билгүүн"/>
    <s v="Улсын төсөв"/>
    <n v="23400000"/>
    <m/>
    <m/>
    <m/>
    <m/>
    <m/>
    <m/>
    <m/>
  </r>
  <r>
    <n v="81"/>
    <d v="2021-03-03T00:00:00"/>
    <s v="Ц.Батзул"/>
    <x v="2"/>
    <s v="Ти ай эм ХХК"/>
    <d v="2021-03-17T00:00:00"/>
    <m/>
    <s v="Хэвлэх төхөөрөмжийн картридж, сэлбэг нийлүүлэх"/>
    <x v="7"/>
    <s v="Эрдэнэт үйлдвэр ТӨҮГ"/>
    <s v="ТӨБЗГ"/>
    <s v=" -"/>
    <s v=" 2021/03/11"/>
    <s v=" 6-1/985"/>
    <s v="Г.Мөнхцэцэг"/>
    <s v="Өөрийн хөрөнгө"/>
    <n v="125268025"/>
    <m/>
    <m/>
    <m/>
    <m/>
    <m/>
    <m/>
    <m/>
  </r>
  <r>
    <n v="82"/>
    <d v="2021-03-03T00:00:00"/>
    <s v="Ц.Батзул"/>
    <x v="4"/>
    <s v="Эм эм ти ар ХХК"/>
    <d v="2021-03-17T00:00:00"/>
    <m/>
    <s v="Төмөрт хайлшнууд нийлүүлэх"/>
    <x v="0"/>
    <s v="Эрдэнэт үйлдвэр ТӨҮГ"/>
    <s v="ТӨБЗГ"/>
    <m/>
    <d v="2021-03-11T00:00:00"/>
    <s v="6-1/988"/>
    <s v="Б.Түвшин"/>
    <m/>
    <m/>
    <m/>
    <s v="тийм"/>
    <m/>
    <m/>
    <m/>
    <m/>
    <m/>
  </r>
  <r>
    <n v="83"/>
    <d v="2021-03-03T00:00:00"/>
    <s v="Ц.Батзул"/>
    <x v="0"/>
    <s v="Монтех дистрибьюшн ХХК"/>
    <d v="2021-03-17T00:00:00"/>
    <m/>
    <s v="Багаж техник хэрэгсэл нийлүүлэх"/>
    <x v="1"/>
    <s v="Өвөрхангай аймгийн БОЭТ"/>
    <s v="ЭМС"/>
    <s v="6-1/997"/>
    <d v="2021-03-17T00:00:00"/>
    <s v="6-1/1121"/>
    <s v="Э.Билгүүн"/>
    <s v="Улсын төсөв"/>
    <n v="30000000"/>
    <s v="тийм"/>
    <m/>
    <m/>
    <m/>
    <m/>
    <m/>
    <m/>
  </r>
  <r>
    <n v="84"/>
    <d v="2021-03-03T00:00:00"/>
    <s v="Ц.Батзул"/>
    <x v="0"/>
    <s v="Энто ХХК"/>
    <d v="2021-03-17T00:00:00"/>
    <m/>
    <s v="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
    <x v="1"/>
    <s v="Сэлэнгэ аймгийн ОНӨГ"/>
    <s v="Сэлэнгэ аймгийн ЗД"/>
    <s v="6-1/976"/>
    <d v="2021-03-17T00:00:00"/>
    <s v="6-1/1122"/>
    <s v="Э.Билгүүн"/>
    <s v="Улсын төсөв"/>
    <n v="2281965604"/>
    <s v="сунгаагүй "/>
    <m/>
    <m/>
    <m/>
    <m/>
    <m/>
    <m/>
  </r>
  <r>
    <n v="85"/>
    <d v="2021-03-03T00:00:00"/>
    <s v="Ц.Батзул"/>
    <x v="1"/>
    <s v="Эрүүл нийгэм, нэг зорилго ТББ"/>
    <d v="2021-03-17T00:00:00"/>
    <m/>
    <s v="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
    <x v="9"/>
    <s v="Үндэсний аудитын газар "/>
    <s v="Монгол Улсын ерөнхий аудитор "/>
    <m/>
    <d v="2021-03-05T00:00:00"/>
    <s v="6-1/947"/>
    <s v="Д.Номингэрэл"/>
    <s v="Улсын төсөв "/>
    <n v="10000000"/>
    <s v="сунгаагүй "/>
    <m/>
    <m/>
    <m/>
    <m/>
    <m/>
    <m/>
  </r>
  <r>
    <n v="86"/>
    <d v="2021-03-04T00:00:00"/>
    <s v="Ц.Батзул"/>
    <x v="4"/>
    <s v="Литейщик ХХК"/>
    <d v="2021-03-18T00:00:00"/>
    <m/>
    <s v="Бутлуурын хуяг нийлүүлэх"/>
    <x v="1"/>
    <s v="Монголросцветмет ТӨҮГ"/>
    <s v="ТӨБЗГ"/>
    <s v="6-1/801"/>
    <d v="2021-03-10T00:00:00"/>
    <s v="6-1/980"/>
    <s v="Б.Түвшин"/>
    <s v="Өөрийн хөрөнгө"/>
    <n v="207000000"/>
    <s v="сунгаагүй "/>
    <s v="тийм"/>
    <m/>
    <m/>
    <m/>
    <m/>
    <m/>
  </r>
  <r>
    <n v="87"/>
    <d v="2021-03-04T00:00:00"/>
    <s v="Ц.Батзул"/>
    <x v="4"/>
    <s v="Ти эм ти моторс"/>
    <d v="2021-03-18T00:00:00"/>
    <m/>
    <s v="Нийтлэг үйлчилгээний газарт автомашин авах"/>
    <x v="1"/>
    <s v="Хэнтий аймгийн ЗДТГ"/>
    <s v="Хэнтий аймгийн ЗД"/>
    <s v="6-1/977"/>
    <d v="2021-03-19T00:00:00"/>
    <s v="6-1/1174"/>
    <s v="Б.Түвшин"/>
    <s v="Орон нутгийн төсөв"/>
    <n v="65000000"/>
    <s v="сунгасан"/>
    <m/>
    <m/>
    <m/>
    <m/>
    <m/>
    <m/>
  </r>
  <r>
    <n v="88"/>
    <d v="2021-03-04T00:00:00"/>
    <s v="Ц.Батзул"/>
    <x v="2"/>
    <s v="Тотал компьютер ХХК"/>
    <d v="2021-03-18T00:00:00"/>
    <m/>
    <s v="USB HUB, адаптер нийлүүлэх"/>
    <x v="1"/>
    <s v="Төрийн банк"/>
    <s v="Сангийн сайд"/>
    <s v="6-1/930"/>
    <s v=" 2021/03/18"/>
    <s v=" 6-1/1161"/>
    <s v="Г.Мөнхцэцэг"/>
    <s v="Өөрийн хөрөнгө"/>
    <n v="19800000"/>
    <s v="сунгаагүй "/>
    <m/>
    <m/>
    <m/>
    <m/>
    <m/>
    <m/>
  </r>
  <r>
    <n v="89"/>
    <d v="2021-03-05T00:00:00"/>
    <s v="Ц.Батзул"/>
    <x v="0"/>
    <s v="Бүрэнтөгс шийдэл ХХК"/>
    <d v="2021-03-19T00:00:00"/>
    <m/>
    <s v="Нийтийг хамарсан арга хэмжээний үед хүн хүчийг нэмэх, өргөн зурвасыг богино хугацаанд хамгаалалтад авахад ашиглах хамгаалалтын хайсаар хангана"/>
    <x v="2"/>
    <s v="Завхан аймгийн ОНӨГ"/>
    <s v="Завхан аймгийн ЗД"/>
    <s v="6-1/1004"/>
    <d v="2020-03-17T00:00:00"/>
    <s v="6-1/1114"/>
    <s v="Э.Билгүүн"/>
    <s v="Орон нутгийн хөгжлийн сан"/>
    <n v="11800000"/>
    <s v="сунгаагүй "/>
    <m/>
    <m/>
    <m/>
    <m/>
    <m/>
    <m/>
  </r>
  <r>
    <n v="90"/>
    <d v="2021-03-05T00:00:00"/>
    <s v="Ц.Батзул"/>
    <x v="2"/>
    <s v="Өү эф эм монголиа ХХК"/>
    <d v="2021-03-19T00:00:00"/>
    <m/>
    <s v="Цусны донорт зориулсан хүнсний бүтээгдэхүүн худалдан авах"/>
    <x v="4"/>
    <s v="Цус сэлбэлт судлалын үндэсний төв"/>
    <s v="ЭМС"/>
    <s v=" -"/>
    <s v=" 2021/03/11"/>
    <s v=" 6-1/987"/>
    <s v="Г.Мөнхцэцэг"/>
    <s v="Улсын төсөв"/>
    <n v="118800000"/>
    <s v="сунгаагүй "/>
    <m/>
    <m/>
    <m/>
    <m/>
    <m/>
    <m/>
  </r>
  <r>
    <n v="91"/>
    <d v="2021-03-05T00:00:00"/>
    <s v="Ц.Батзул"/>
    <x v="1"/>
    <s v="Ихэрмөнх ХХК"/>
    <d v="2021-03-19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s v="сунгасан"/>
    <m/>
    <m/>
    <m/>
    <m/>
    <m/>
    <m/>
  </r>
  <r>
    <n v="92"/>
    <d v="2021-03-09T00:00:00"/>
    <s v="Ц.Батзул"/>
    <x v="2"/>
    <s v="Mineral and metals group"/>
    <d v="2021-03-23T00:00:00"/>
    <m/>
    <s v="МШЦ 5.5 6.5 А маркийн-н тээрмийн барабан, торцевые стенки, зубчаты венец нийлүүлэх "/>
    <x v="4"/>
    <s v="Эрдэнэт үйлдвэр ТӨҮГ"/>
    <s v="ТӨБЗГ"/>
    <s v=" -"/>
    <s v=" 2021/03/17"/>
    <s v=" 6-1/1106"/>
    <s v="Г.Мөнхцэцэг"/>
    <m/>
    <m/>
    <n v="0"/>
    <m/>
    <m/>
    <m/>
    <m/>
    <m/>
    <m/>
  </r>
  <r>
    <n v="93"/>
    <d v="2021-03-09T00:00:00"/>
    <s v="Ц.Батзул"/>
    <x v="0"/>
    <s v="Оджи од ХХК"/>
    <d v="2021-03-23T00:00:00"/>
    <m/>
    <s v="Сайншанд сумын 2 дугаар багт гэр хорооллын гэрэлтүүлэг шинээр суурилуулих ажил"/>
    <x v="1"/>
    <s v="Сайншанд сумын ЗДТГ"/>
    <s v="Дорноговь аймгийн ЗД"/>
    <s v="6-1/1037"/>
    <d v="2021-03-23T00:00:00"/>
    <s v="6-1/1218"/>
    <s v="Э.Билгүүн"/>
    <s v="Орон нутгийн хөгжлийн сан"/>
    <n v="28653900"/>
    <s v="тийм"/>
    <m/>
    <m/>
    <m/>
    <m/>
    <m/>
    <m/>
  </r>
  <r>
    <n v="94"/>
    <d v="2021-03-09T00:00:00"/>
    <s v="Ц.Батзул"/>
    <x v="4"/>
    <s v="Хаш гоёо ХХК"/>
    <d v="2021-03-23T00:00:00"/>
    <m/>
    <s v="Цагдаагийн газрын барилга /Говьсүмбэр, Сүмбэр сум/"/>
    <x v="6"/>
    <s v="Цагдаагийн ерөнхий газар"/>
    <s v="ХЗДХС"/>
    <m/>
    <d v="2021-03-15T00:00:00"/>
    <s v="6-1/1035"/>
    <s v="Б.Түвшин"/>
    <m/>
    <m/>
    <s v="сунгасан"/>
    <m/>
    <m/>
    <m/>
    <m/>
    <m/>
    <m/>
  </r>
  <r>
    <n v="95"/>
    <d v="2021-03-09T00:00:00"/>
    <s v="Ц.Батзул"/>
    <x v="0"/>
    <s v="Нано бриллиант констракшн ХХК"/>
    <d v="2021-03-23T00:00:00"/>
    <m/>
    <s v="Явган зам талбайн ажил"/>
    <x v="0"/>
    <s v="Говьсүмбэр аймгийн ОНӨГ"/>
    <s v="Говьсүмбэр аймгийн ЗД"/>
    <m/>
    <d v="2020-03-15T00:00:00"/>
    <s v="6-1/1041"/>
    <s v="Э.Билгүүн"/>
    <s v="Орон нутгийн хөгжлийн сан"/>
    <n v="150000000"/>
    <s v="сунгаагүй"/>
    <m/>
    <m/>
    <m/>
    <m/>
    <m/>
    <m/>
  </r>
  <r>
    <n v="96"/>
    <d v="2021-03-10T00:00:00"/>
    <s v="Ц.Батзул"/>
    <x v="0"/>
    <s v="Эм эм си жи ХХК"/>
    <d v="2021-03-24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1036"/>
    <d v="2021-03-24T00:00:00"/>
    <s v="6-1/1282"/>
    <s v="Э.Билгүүн"/>
    <s v="Улсын төсөв"/>
    <n v="529860336"/>
    <m/>
    <m/>
    <m/>
    <m/>
    <m/>
    <m/>
    <m/>
  </r>
  <r>
    <n v="97"/>
    <d v="2021-03-10T00:00:00"/>
    <s v="Ц.Батзул"/>
    <x v="1"/>
    <s v="Классик роуд ХХК"/>
    <d v="2021-03-24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n v="0"/>
    <m/>
    <m/>
    <m/>
    <m/>
    <m/>
    <m/>
  </r>
  <r>
    <n v="98"/>
    <d v="2021-03-10T00:00:00"/>
    <s v="Ц.Батзул"/>
    <x v="3"/>
    <s v="Баясах өргөө ХХК"/>
    <d v="2021-03-24T00:00:00"/>
    <m/>
    <s v="Цэвэрлэгээний материал"/>
    <x v="0"/>
    <s v="Эх, хүүхдийн эрүүл мэндийн төв"/>
    <s v="ЭМС"/>
    <s v="6-1/1038"/>
    <d v="2021-03-19T00:00:00"/>
    <s v="6-1/1179"/>
    <s v="Д.Отгонсүрэн"/>
    <n v="0"/>
    <n v="0"/>
    <n v="0"/>
    <m/>
    <m/>
    <m/>
    <m/>
    <m/>
    <m/>
  </r>
  <r>
    <n v="99"/>
    <d v="2021-03-10T00:00:00"/>
    <s v="Ц.Батзул"/>
    <x v="4"/>
    <s v="Нутгийн буян групп ХХК"/>
    <d v="2021-03-24T00:00:00"/>
    <m/>
    <s v="Хог тээврийн 2 ширхэг автомашин худалдан авах"/>
    <x v="0"/>
    <s v="Замын-Үүд сумын захирагчын ажлын алба"/>
    <s v="Дорноговь аймгийн ЗД"/>
    <m/>
    <d v="2021-03-15T00:00:00"/>
    <s v="6-1/1034"/>
    <s v="Б.Түвшин"/>
    <m/>
    <m/>
    <s v="сунгаагүй "/>
    <m/>
    <m/>
    <m/>
    <m/>
    <m/>
    <m/>
  </r>
  <r>
    <n v="100"/>
    <d v="2021-03-10T00:00:00"/>
    <s v="Ц.Батзул"/>
    <x v="3"/>
    <s v="Балирхангай трейд ХХК"/>
    <d v="2021-03-24T00:00:00"/>
    <m/>
    <s v="Цэвэрлэгээний материал"/>
    <x v="0"/>
    <s v="Эх, хүүхдийн эрүүл мэндийн төв"/>
    <s v="ЭМС"/>
    <s v="6-1/1038"/>
    <d v="2021-03-19T00:00:00"/>
    <s v="6-1/1174"/>
    <s v="Д.Отгонсүрэн"/>
    <n v="0"/>
    <n v="0"/>
    <n v="0"/>
    <m/>
    <m/>
    <m/>
    <m/>
    <m/>
    <m/>
  </r>
  <r>
    <n v="101"/>
    <d v="2021-03-11T00:00:00"/>
    <s v="Ц.Батзул"/>
    <x v="6"/>
    <s v="Профешнл-Арт ХХК"/>
    <d v="2021-03-25T00:00:00"/>
    <m/>
    <s v="Улсын филармонид хөгжлийн зэмсэг нийлүүлэх Багц 2"/>
    <x v="4"/>
    <s v="Соёлын яам"/>
    <s v="Соёлын сайд"/>
    <m/>
    <m/>
    <m/>
    <s v="Д.Номингэрэл"/>
    <s v="Улсын төсөв"/>
    <m/>
    <n v="0"/>
    <s v="үгүй"/>
    <m/>
    <m/>
    <m/>
    <m/>
    <m/>
  </r>
  <r>
    <n v="102"/>
    <d v="2021-03-11T00:00:00"/>
    <s v="Ц.Батзул"/>
    <x v="1"/>
    <s v="Урантөмөр хэлхээ ХХК"/>
    <d v="2021-03-25T00:00:00"/>
    <m/>
    <s v="Точик байрны тоглоом нэмэгдүүлэх"/>
    <x v="0"/>
    <s v="Дорноговь аймгийн Айраг сумын ЗДТГ"/>
    <s v="Дорноговь аймгийн ЗД"/>
    <m/>
    <d v="2021-03-15T00:00:00"/>
    <s v="6-1/1043"/>
    <s v="Д.Номингэрэл"/>
    <s v="Орон нутгийн хөгжлийн сан "/>
    <n v="25500000"/>
    <s v="сунгасан "/>
    <m/>
    <m/>
    <m/>
    <m/>
    <m/>
    <m/>
  </r>
  <r>
    <n v="103"/>
    <d v="2021-03-11T00:00:00"/>
    <s v="Ц.Батзул"/>
    <x v="2"/>
    <s v="Хөдөө орд ХХК"/>
    <d v="2021-03-25T00:00:00"/>
    <m/>
    <s v="Пронтер автомашин худалдан авах"/>
    <x v="3"/>
    <s v="Булган мээж ОНӨХХК"/>
    <s v="Булган аймгийн ЗД"/>
    <s v=" 6-1/1039"/>
    <s v=" 2021/03/23"/>
    <s v=" 6-1/1262"/>
    <s v="Г.Мөнхцэцэг"/>
    <s v="Өөрийн хөрөнгө"/>
    <s v="-"/>
    <s v="сунгаагүй "/>
    <m/>
    <m/>
    <m/>
    <m/>
    <m/>
    <m/>
  </r>
  <r>
    <n v="104"/>
    <d v="2021-03-11T00:00:00"/>
    <s v="Ц.Батзул"/>
    <x v="4"/>
    <s v="Дэвжих үүд ХХК"/>
    <d v="2021-03-25T00:00:00"/>
    <m/>
    <s v="Зорилтот бүлгийн иргэдийн амьдрах орчин нөхцөлийг сайжруулах хүрээнд 50 өрхөд гэр нийлүүлэх"/>
    <x v="3"/>
    <s v="Өмнөговь аймгийн ЗДТГ"/>
    <s v="Өмнөговь аймгийн ЗД"/>
    <s v="6-1/1098"/>
    <d v="2021-03-25T00:00:00"/>
    <s v="6-1/1323"/>
    <s v="Б.Түвшин"/>
    <s v="Орон нутгийн төсөв"/>
    <n v="150000000"/>
    <s v="сунгаагүй "/>
    <m/>
    <m/>
    <m/>
    <m/>
    <m/>
    <m/>
  </r>
  <r>
    <n v="105"/>
    <d v="2021-03-11T00:00:00"/>
    <s v="Ц.Батзул"/>
    <x v="2"/>
    <s v="Ай эм эс инженеринг ХХК"/>
    <d v="2021-03-25T00:00:00"/>
    <m/>
    <s v="Тоног төхөөрөмж нийлүүлэх ЭМТ"/>
    <x v="1"/>
    <s v="Хөвсгөл аймгийн Их Уул сумын ЗДТГ"/>
    <s v="Хөвсгөл аймгийн ЗД"/>
    <s v="6-1/1213"/>
    <d v="2021-03-23T00:00:00"/>
    <s v=" 6-1/1213"/>
    <s v="Г.Мөнхцэцэг"/>
    <s v="Улсын төсөв"/>
    <n v="40000000"/>
    <s v="сунгаагүй "/>
    <m/>
    <m/>
    <m/>
    <m/>
    <m/>
    <m/>
  </r>
  <r>
    <n v="106"/>
    <d v="2021-03-12T00:00:00"/>
    <s v="Ц.Батзул"/>
    <x v="2"/>
    <s v="Ёст бэйс сервис ХХК"/>
    <d v="2021-03-26T00:00:00"/>
    <m/>
    <s v="Сургалт мэдээллийн төвийн барилга"/>
    <x v="3"/>
    <s v="Хэнтий аймгийн Галшар сумын ЗДТГ"/>
    <s v="Хэнтий аймгийн ЗД"/>
    <s v="6-1/1267"/>
    <s v=" 2021/03/24"/>
    <s v=" 6-1/1267"/>
    <s v="Г.Мөнхцэцэг"/>
    <s v="Орон нутгийн хөгжлийн сан"/>
    <n v="65000000"/>
    <s v="сунгасан"/>
    <m/>
    <m/>
    <m/>
    <m/>
    <m/>
    <m/>
  </r>
  <r>
    <n v="107"/>
    <d v="2021-03-12T00:00:00"/>
    <s v="Ц.Батзул"/>
    <x v="1"/>
    <s v="Хүрэлсоёмбо ХХК"/>
    <d v="2021-03-26T00:00:00"/>
    <m/>
    <s v="Тоглоом нийлүүлэх"/>
    <x v="0"/>
    <s v="Дорноговь аймгийн Айраг сумын ЗДТГ"/>
    <s v="Дорноговь аймгийн ЗД"/>
    <m/>
    <d v="2021-03-17T00:00:00"/>
    <s v="6-1/1104"/>
    <s v="Д.Номингэрэл"/>
    <s v="Орон нутгийн хөгжлийн сан "/>
    <n v="25500000"/>
    <s v="сунгаагүй"/>
    <m/>
    <m/>
    <m/>
    <m/>
    <m/>
    <m/>
  </r>
  <r>
    <n v="108"/>
    <d v="2021-03-12T00:00:00"/>
    <s v="Ц.Батзул"/>
    <x v="4"/>
    <s v="Нарт-Эрдэнэс ХХК"/>
    <d v="2021-03-26T00:00:00"/>
    <m/>
    <s v="Аймгийн нэгдсэн эмнэлэгт эм бэлдмэл, эмнэлгийн хэрэгсэл худалдан авах"/>
    <x v="1"/>
    <s v="Хэнтийн аймгийн эрүүл мэндийн газар"/>
    <s v="Хэнтий аймгийн ЗД"/>
    <s v="6-1/1101"/>
    <d v="2021-03-24T00:00:00"/>
    <s v="6-1/1270"/>
    <s v="Б.Түвшин"/>
    <s v="Улсын төсөв"/>
    <n v="259091339"/>
    <s v="сунгаагүй"/>
    <s v="тийм"/>
    <m/>
    <m/>
    <m/>
    <m/>
    <m/>
  </r>
  <r>
    <n v="109"/>
    <d v="2021-03-12T00:00:00"/>
    <s v="Ц.Батзул"/>
    <x v="3"/>
    <s v="Бодь электроникс ХХК"/>
    <d v="2021-03-26T00:00:00"/>
    <m/>
    <s v="Компьютер тоног төхөөрөмж нийлүүлэх"/>
    <x v="1"/>
    <s v="Улсын бүртгэлийн ерөнхий газар"/>
    <s v="ХЗДХС"/>
    <s v="6-1/1221"/>
    <d v="2021-03-23T00:00:00"/>
    <s v="6-1/1335"/>
    <s v="Д.Отгонсүрэн"/>
    <s v="Улсын төсөв"/>
    <n v="130000000"/>
    <s v="сунгасан "/>
    <m/>
    <m/>
    <m/>
    <m/>
    <m/>
    <m/>
  </r>
  <r>
    <n v="110"/>
    <d v="2021-03-12T00:00:00"/>
    <s v="Ц.Батзул"/>
    <x v="2"/>
    <s v="Баткомплект ХХК"/>
    <d v="2021-03-26T00:00:00"/>
    <m/>
    <s v="Баянмөнх, Галшар, Дадал сумын төвлөрсан дулаан хамгамжийн шугам сүлжээний ашиглагчийг сонгон шалгаруулах"/>
    <x v="8"/>
    <s v="Хэнтий аймгийн ЗДТГ"/>
    <s v="Хэнтий аймгийн ЗД"/>
    <s v=" -"/>
    <s v=" 2021/03/18"/>
    <s v=" 6-1/1159"/>
    <s v="Г.Мөнхцэцэг"/>
    <m/>
    <m/>
    <s v="сунгасан"/>
    <m/>
    <m/>
    <m/>
    <m/>
    <m/>
    <m/>
  </r>
  <r>
    <n v="111"/>
    <d v="2021-03-12T00:00:00"/>
    <s v="Ц.Батзул"/>
    <x v="4"/>
    <s v="Камминс монголиа инвестмент ХХК"/>
    <d v="2021-03-26T00:00:00"/>
    <m/>
    <s v="Автосамосвалын хөдөлгүүрийн сэлбэг нийлүүлэх"/>
    <x v="1"/>
    <s v="Эрдэнэт үйлдвэр ТӨҮГ"/>
    <s v="ТӨБЗГ"/>
    <s v="6-1/1162"/>
    <d v="2021-03-26T00:00:00"/>
    <s v="6-1/1381"/>
    <s v="Б.Түвшин"/>
    <s v="Өөрийн хөрөнгө"/>
    <n v="3360948200"/>
    <s v="үгүй"/>
    <s v="тийм"/>
    <m/>
    <m/>
    <m/>
    <m/>
    <m/>
  </r>
  <r>
    <n v="112"/>
    <d v="2021-03-12T00:00:00"/>
    <s v="Ц.Батзул"/>
    <x v="2"/>
    <s v="Фарос интернэшнл ХХК"/>
    <d v="2021-03-26T00:00:00"/>
    <m/>
    <s v="Зэвэрдэггүй ган нийлүүлэх"/>
    <x v="1"/>
    <s v="Эрдэнэт үйлдвэр ТӨҮГ"/>
    <s v="ТӨБЗГ"/>
    <s v=" 6-1/1088"/>
    <d v="2021-03-24T00:00:00"/>
    <s v=" 6-1/1299"/>
    <s v="Г.Мөнхцэцэг"/>
    <s v="Өөрийн хөрөнгө"/>
    <n v="293300055"/>
    <s v="үгүй"/>
    <s v="тийм"/>
    <m/>
    <m/>
    <m/>
    <m/>
    <m/>
  </r>
  <r>
    <n v="113"/>
    <d v="2021-03-12T00:00:00"/>
    <s v="Ц.Батзул"/>
    <x v="4"/>
    <s v="Голдендрийм ХХК"/>
    <d v="2021-03-26T00:00:00"/>
    <m/>
    <s v="Дээврийн материал"/>
    <x v="8"/>
    <s v="Эрдэнэт үйлдвэр ТӨҮГ"/>
    <s v="ТӨБЗГ"/>
    <m/>
    <m/>
    <m/>
    <s v="Б.Түвшин"/>
    <m/>
    <m/>
    <s v="үгүй"/>
    <m/>
    <m/>
    <m/>
    <m/>
    <m/>
    <m/>
  </r>
  <r>
    <n v="114"/>
    <d v="2021-03-15T00:00:00"/>
    <s v="Ц.Батзул"/>
    <x v="4"/>
    <s v="Нано бриллиант констракшн ХХК"/>
    <d v="2021-03-29T00:00:00"/>
    <m/>
    <s v="Явган зам талбайн ажил"/>
    <x v="1"/>
    <s v="Говьсүмбэр аймгийн ЗДТГ"/>
    <s v="Говьсүмбэр аймгийн ЗД"/>
    <s v="6-1/1099"/>
    <d v="2021-03-26T00:00:00"/>
    <s v="6-1/1382"/>
    <s v="Б.Түвшин"/>
    <s v="Орон нутгийн төсөв"/>
    <n v="150000000"/>
    <m/>
    <m/>
    <m/>
    <m/>
    <m/>
    <m/>
    <m/>
  </r>
  <r>
    <n v="115"/>
    <d v="2021-03-15T00:00:00"/>
    <s v="Ц.Батзул"/>
    <x v="0"/>
    <s v="Орхон нүнжиг ХХК"/>
    <d v="2021-03-29T00:00:00"/>
    <m/>
    <s v="Хан-Уул сургуулийн барилгын их засвар"/>
    <x v="1"/>
    <s v="Дорнод аймгийн ОНӨГ"/>
    <s v="Дорнод аймгийн ЗД"/>
    <s v="6-1/1103"/>
    <d v="2021-03-26T00:00:00"/>
    <s v="6-1/1377"/>
    <s v="Э.Билгүүн"/>
    <s v="Орон нутгийн хөгжлийн сан"/>
    <n v="60000000"/>
    <s v="тийм"/>
    <m/>
    <m/>
    <m/>
    <m/>
    <m/>
    <m/>
  </r>
  <r>
    <n v="116"/>
    <d v="2021-03-15T00:00:00"/>
    <s v="Ц.Батзул"/>
    <x v="0"/>
    <s v="Орхон нүнжиг ХХК"/>
    <d v="2021-03-29T00:00:00"/>
    <m/>
    <s v="Цэцэрлэгийн барилгын гадна засварын ажил /Хэрлэн сум 14 р цэцэрлэг/"/>
    <x v="1"/>
    <s v="Дорнод аймгийн ОНӨГ"/>
    <s v="Дорнод аймгийн ЗД"/>
    <s v="6-1/1102"/>
    <d v="2021-03-26T00:00:00"/>
    <s v="6-1/1376"/>
    <s v="Э.Билгүүн"/>
    <s v="Орон нутгийн төсөв"/>
    <n v="61900000"/>
    <s v="тийм"/>
    <m/>
    <m/>
    <m/>
    <m/>
    <m/>
    <m/>
  </r>
  <r>
    <n v="117"/>
    <d v="2021-03-15T00:00:00"/>
    <s v="Ц.Батзул"/>
    <x v="1"/>
    <s v="Фарос интернэшнл ХХК"/>
    <d v="2021-03-29T00:00:00"/>
    <m/>
    <s v="Өөрөө буулгагч автомашины сэлбэг нийлүүлэх"/>
    <x v="1"/>
    <s v="Эрдэнэт үйлдвэр ТӨҮГ"/>
    <s v="ТӨБЗГ"/>
    <s v="6-1/1093"/>
    <d v="2021-03-24T00:00:00"/>
    <s v="6-1/1268"/>
    <s v="Д.Номингэрэл"/>
    <s v="Өөрийн хөрөнгө"/>
    <n v="280615931"/>
    <s v="тийм "/>
    <m/>
    <m/>
    <m/>
    <m/>
    <m/>
    <m/>
  </r>
  <r>
    <n v="118"/>
    <d v="2021-03-15T00:00:00"/>
    <s v="Ц.Батзул"/>
    <x v="1"/>
    <s v="Хотулун бэхи групп ХХК"/>
    <d v="2021-03-29T00:00:00"/>
    <m/>
    <s v="Ажилчдын хөдөлмөр хамгааллын зуны хувцас нийлүүлэгчийг сонгох, Багц-1, Багц-2"/>
    <x v="1"/>
    <s v="Дорноговь Чандмань Илч ОНӨХХК"/>
    <s v="Дорноговь аймгийн ЗД"/>
    <s v="6-1/1092"/>
    <d v="2021-03-29T00:00:00"/>
    <s v="6-1/1462"/>
    <s v="Д.Номингэрэл"/>
    <s v="Өөрийн хөрөнгө"/>
    <n v="42250000"/>
    <m/>
    <m/>
    <m/>
    <m/>
    <m/>
    <m/>
    <m/>
  </r>
  <r>
    <n v="119"/>
    <d v="2021-03-15T00:00:00"/>
    <s v="Ц.Батзул"/>
    <x v="4"/>
    <s v="Дархан минж ХХК"/>
    <d v="2021-03-29T00:00:00"/>
    <m/>
    <s v="Зуны ажлын гутал, шар хантааз нийлүүлэх"/>
    <x v="1"/>
    <s v="Монгол Оросын хувь нийлүүлсэн Улаанбаатар төмөр зам нийгэмлэг"/>
    <s v="ТӨБЗГ"/>
    <s v="6-1/1097"/>
    <d v="2021-03-26T00:00:00"/>
    <s v="6-1/1380"/>
    <s v="Б.Түвшин"/>
    <s v="Өөрийн хөрөнгө"/>
    <n v="1343000000"/>
    <s v="тийм"/>
    <m/>
    <m/>
    <m/>
    <m/>
    <m/>
    <m/>
  </r>
  <r>
    <n v="120"/>
    <d v="2021-03-15T00:00:00"/>
    <s v="Ц.Батзул"/>
    <x v="4"/>
    <s v="Монос трейд ХХК"/>
    <d v="2021-03-29T00:00:00"/>
    <m/>
    <s v="Эм, эмнэлгийн хэрэгсэл оношлуур нийлүүлэх"/>
    <x v="1"/>
    <s v="Геронтологийн үндэсний төв"/>
    <s v="ЭМС"/>
    <s v="6-1/1100"/>
    <d v="2021-04-02T00:00:00"/>
    <s v="6-1/1572"/>
    <s v="Б.Түвшин"/>
    <s v="Өөрийн хөрөнгө"/>
    <n v="20444200"/>
    <s v="тийм"/>
    <m/>
    <m/>
    <m/>
    <m/>
    <m/>
    <m/>
  </r>
  <r>
    <n v="121"/>
    <d v="2021-03-16T00:00:00"/>
    <s v="Ц.Батзул"/>
    <x v="2"/>
    <s v="Мера ХХК"/>
    <d v="2021-03-30T00:00:00"/>
    <m/>
    <s v="Эмульс нийлүүлэх"/>
    <x v="0"/>
    <s v="Монголросцветмет ТӨҮГ"/>
    <s v="ТӨБЗГ"/>
    <s v=" -"/>
    <s v=" 2021/03/18"/>
    <s v=" 6-1/1157"/>
    <s v="Г.Мөнхцэцэг"/>
    <s v="Өөрийн хөрөнгө"/>
    <n v="5014727540"/>
    <m/>
    <m/>
    <m/>
    <m/>
    <m/>
    <m/>
    <m/>
  </r>
  <r>
    <n v="122"/>
    <d v="2021-03-16T00:00:00"/>
    <s v="Ц.Батзул"/>
    <x v="2"/>
    <s v="Микадо ХХК"/>
    <d v="2021-03-30T00:00:00"/>
    <m/>
    <s v="Ачааны вагон ниших татах төхөөрөмжийн сэлбэг худалдан авах"/>
    <x v="1"/>
    <s v="Монгол Оросын хувь нийлүүлсэн Улаанбаатар төмөр зам нийгэмлэг"/>
    <s v="ТӨБЗГ"/>
    <s v=" 6-1/1096"/>
    <d v="2021-03-30T00:00:00"/>
    <s v=" 6-1/1495"/>
    <s v="Г.Мөнхцэцэг"/>
    <s v="Өөрийн хөрөнгө"/>
    <n v="326562000"/>
    <m/>
    <m/>
    <m/>
    <m/>
    <m/>
    <m/>
    <m/>
  </r>
  <r>
    <n v="123"/>
    <d v="2021-03-16T00:00:00"/>
    <s v="Ц.Батзул"/>
    <x v="2"/>
    <s v="Микадо ХХК"/>
    <d v="2021-03-30T00:00:00"/>
    <m/>
    <s v="Ачааны вагоны тэргэнцрийн хажуу арал болон үрэлтийн хавтан худалдан авах"/>
    <x v="1"/>
    <s v="Монгол Оросын хувь нийлүүлсэн Улаанбаатар төмөр зам нийгэмлэг"/>
    <s v="ТӨБЗГ"/>
    <s v=" 6-1/1096"/>
    <d v="2021-03-30T00:00:00"/>
    <s v=" 6-1/1496"/>
    <s v="Г.Мөнхцэцэг"/>
    <s v="Өөрийн хөрөнгө"/>
    <n v="437282000"/>
    <m/>
    <m/>
    <m/>
    <m/>
    <m/>
    <m/>
    <m/>
  </r>
  <r>
    <n v="124"/>
    <d v="2021-03-16T00:00:00"/>
    <s v="Ц.Батзул"/>
    <x v="1"/>
    <s v="Эвлэл ХХК"/>
    <d v="2021-03-30T00:00:00"/>
    <m/>
    <s v="Ухаалаг худаг /Жаргалант сум Хайрхан баг/ "/>
    <x v="2"/>
    <s v="Ховд аймгийн ХААА"/>
    <s v="Ховд аймгийн ЗД"/>
    <s v="6-1/1094"/>
    <d v="2021-03-26T00:00:00"/>
    <s v="6-1/1384"/>
    <s v="Д.Номингэрэл"/>
    <s v="Орон нутгийн төсөв"/>
    <n v="35000000"/>
    <m/>
    <m/>
    <m/>
    <m/>
    <m/>
    <m/>
    <m/>
  </r>
  <r>
    <n v="125"/>
    <d v="2021-03-16T00:00:00"/>
    <s v="Ц.Батзул"/>
    <x v="1"/>
    <s v="Эвлэл ХХК"/>
    <d v="2021-03-30T00:00:00"/>
    <m/>
    <s v="Инженерийн хийцтэй худаг гаргах /Мянгад сум, Чацарганат баг/"/>
    <x v="1"/>
    <s v="Ховд аймгийн ХААА"/>
    <s v="Ховд аймгийн ЗД"/>
    <s v="6-1/1095"/>
    <d v="2021-03-26T00:00:00"/>
    <s v="6-1/1383"/>
    <s v="Д.Номингэрэл"/>
    <s v="Орон нутгийн төсөв"/>
    <n v="25000000"/>
    <m/>
    <m/>
    <m/>
    <m/>
    <m/>
    <m/>
    <m/>
  </r>
  <r>
    <n v="126"/>
    <d v="2021-03-16T00:00:00"/>
    <s v="Ц.Батзул"/>
    <x v="0"/>
    <s v="Цэнхэр тэс ХХК"/>
    <d v="2021-03-30T00:00:00"/>
    <m/>
    <s v="Эмнэлэг, оюутны байрны хоол бэлтгэн нийлүүлэх"/>
    <x v="0"/>
    <s v="Сэргээн засалт сургалт үйлдвэрлэлийн төв"/>
    <s v="ХНХС"/>
    <m/>
    <d v="2021-03-23T00:00:00"/>
    <s v="6-1/1220"/>
    <s v="Э.Билгүүн"/>
    <s v="Улсын төсөв"/>
    <n v="194602500"/>
    <m/>
    <m/>
    <m/>
    <m/>
    <m/>
    <m/>
    <m/>
  </r>
  <r>
    <n v="127"/>
    <d v="2021-03-16T00:00:00"/>
    <s v="Ц.Батзул"/>
    <x v="4"/>
    <s v="Си эй ти ди ХХК"/>
    <d v="2021-03-30T00:00:00"/>
    <m/>
    <s v="Нэг бүрийн хамгаалах хэрэгсэл нийлүүлэх"/>
    <x v="1"/>
    <s v="Эрдэнэт үйлдвэр ТӨҮГ"/>
    <s v="ТӨБЗГ"/>
    <s v="6-1/1279"/>
    <d v="2021-03-30T00:00:00"/>
    <s v="6-1/1487"/>
    <s v="Б.Түвшин"/>
    <s v="Өөрийн хөрөнгө"/>
    <n v="1107302663"/>
    <m/>
    <m/>
    <m/>
    <m/>
    <m/>
    <m/>
    <m/>
  </r>
  <r>
    <n v="128"/>
    <d v="2021-03-16T00:00:00"/>
    <s v="Ц.Батзул"/>
    <x v="0"/>
    <s v="Уулс дөл ХХК"/>
    <d v="2021-03-30T00:00:00"/>
    <m/>
    <s v="Засгийн газрын XI байрны 206 тоот, Засгийн газрын XII байрны ариун цэврийн өрөөнүүдийг тусгаарлсан хуваан засварлах ажил"/>
    <x v="1"/>
    <s v="Засгийн газрын байруудын нийтлэг үйлчилгээний газар"/>
    <s v="ЗГХЭГ"/>
    <s v="6-1/1223"/>
    <d v="2021-03-30T00:00:00"/>
    <s v="6-1/1468"/>
    <s v="Э.Билгүүн"/>
    <s v="Өөрийн хөрөнгө"/>
    <n v="41000000"/>
    <m/>
    <m/>
    <m/>
    <m/>
    <m/>
    <m/>
    <m/>
  </r>
  <r>
    <n v="129"/>
    <d v="2021-03-17T00:00:00"/>
    <s v="Ц.Батзул"/>
    <x v="2"/>
    <s v="Альфа филтер ХХК"/>
    <d v="2021-03-31T00:00:00"/>
    <m/>
    <s v="Шүүх элемент худалдан авах"/>
    <x v="1"/>
    <s v="Монгол Оросын хувь нийлүүлсэн Улаанбаатар төмөр зам нийгэмлэг"/>
    <s v="ТӨБЗГ"/>
    <s v=" 6-1/1222"/>
    <s v=" 2021/03/31"/>
    <s v=" 6-1/1512"/>
    <s v="Г.Мөнхцэцэг"/>
    <s v="Өөрийн хөрөнгө"/>
    <n v="492127000"/>
    <m/>
    <m/>
    <m/>
    <m/>
    <m/>
    <m/>
    <m/>
  </r>
  <r>
    <n v="130"/>
    <d v="2021-03-17T00:00:00"/>
    <s v="Ц.Батзул"/>
    <x v="0"/>
    <s v="Шижир хийц ХХК"/>
    <d v="2021-03-31T00:00:00"/>
    <m/>
    <s v="Манжета нийлүүлэх"/>
    <x v="0"/>
    <s v="Эрдэнэт үйлдвэр ТӨҮГ"/>
    <s v="ТӨБЗГ"/>
    <m/>
    <d v="2021-03-24T00:00:00"/>
    <s v="6-1/1297"/>
    <s v="Э.Билгүүн"/>
    <s v="өөрийн"/>
    <n v="37146900"/>
    <m/>
    <m/>
    <m/>
    <m/>
    <m/>
    <m/>
    <m/>
  </r>
  <r>
    <n v="131"/>
    <d v="2021-03-17T00:00:00"/>
    <s v="Ц.Батзул"/>
    <x v="0"/>
    <s v="Фарос интернэшнл ХХК"/>
    <d v="2021-03-31T00:00:00"/>
    <m/>
    <s v="Автоматжуулалтын контроллёр"/>
    <x v="1"/>
    <s v="Эрдэнэт үйлдвэр ТӨҮГ"/>
    <s v="ТӨБЗГ"/>
    <s v="6-1/1225"/>
    <d v="2021-03-31T00:00:00"/>
    <s v="6-1/1511"/>
    <s v="Э.Билгүүн"/>
    <s v="Өөрийн хөрөнгө"/>
    <n v="188983500"/>
    <s v="тийм"/>
    <m/>
    <m/>
    <m/>
    <m/>
    <m/>
    <m/>
  </r>
  <r>
    <n v="132"/>
    <d v="2021-03-17T00:00:00"/>
    <s v="Ц.Батзул"/>
    <x v="4"/>
    <s v="Голден лайт групп ХХК"/>
    <d v="2021-03-31T00:00:00"/>
    <m/>
    <s v="Багш, оюутанд үйлчлэх төвийн барилга угсралтын ажил"/>
    <x v="1"/>
    <s v="МУИС"/>
    <s v="БШУС"/>
    <s v="6-1/1277"/>
    <d v="2021-04-01T00:00:00"/>
    <s v="6-1/1542"/>
    <s v="Б.Түвшин"/>
    <s v="Өөрийн хөрөнгө"/>
    <n v="7200000000"/>
    <s v="тийм"/>
    <m/>
    <m/>
    <m/>
    <m/>
    <m/>
    <m/>
  </r>
  <r>
    <n v="133"/>
    <d v="2021-03-17T00:00:00"/>
    <s v="Ц.Батзул"/>
    <x v="3"/>
    <s v="НТС менежмент ХХК"/>
    <d v="2021-03-31T00:00:00"/>
    <m/>
    <s v="Цоож нийлүүлэх"/>
    <x v="1"/>
    <s v="Эрдэнэт Булганы цахилгаан түгээх сүлжээ ТӨХК"/>
    <s v="ЭХС"/>
    <s v="6-1/1227"/>
    <d v="2021-03-31T00:00:00"/>
    <s v="6-1/1514"/>
    <s v="Д.Отгонсүрэн"/>
    <s v="Өөрийн хөрөнгө"/>
    <n v="43831000"/>
    <s v="тийм"/>
    <m/>
    <m/>
    <m/>
    <m/>
    <m/>
    <m/>
  </r>
  <r>
    <n v="134"/>
    <d v="2021-03-17T00:00:00"/>
    <s v="Ц.Батзул"/>
    <x v="1"/>
    <s v="Дөмөн ХХК"/>
    <d v="2021-03-31T00:00:00"/>
    <m/>
    <s v="Нэг бүрийн хамгаалах хэрэгсэл нийлүүлэх"/>
    <x v="0"/>
    <s v="Эрдэнэт үйлдвэр ТӨҮГ"/>
    <s v="ТӨБЗГ"/>
    <m/>
    <d v="2021-03-23T00:00:00"/>
    <s v="6-1/1216"/>
    <s v="Д.Номингэрэл"/>
    <s v="Өөрийн хөрөнгө"/>
    <n v="35941350"/>
    <m/>
    <m/>
    <m/>
    <m/>
    <m/>
    <m/>
    <m/>
  </r>
  <r>
    <n v="135"/>
    <d v="2021-03-18T00:00:00"/>
    <s v="Ц.Батзул"/>
    <x v="2"/>
    <s v="Айвико интернэшнл ХХК"/>
    <d v="2021-04-01T00:00:00"/>
    <m/>
    <s v="Эм, эмнэлгийн хэрэгсэл худалдан авах Багц 29"/>
    <x v="1"/>
    <s v="Дархан-Уул аймгийн эрүүл мэндийн газар"/>
    <s v="ЭМС"/>
    <s v=" 6-1/1226"/>
    <s v=" 2021/04/01"/>
    <s v=" 6-1/1545"/>
    <s v="Г.Мөнхцэцэг"/>
    <s v="Улсын төсөв"/>
    <n v="285541460"/>
    <m/>
    <m/>
    <m/>
    <m/>
    <m/>
    <m/>
    <m/>
  </r>
  <r>
    <n v="136"/>
    <d v="2021-03-18T00:00:00"/>
    <s v="Ц.Батзул"/>
    <x v="4"/>
    <s v="Нутгийн буян групп ХХК"/>
    <d v="2021-04-01T00:00:00"/>
    <m/>
    <s v="Хог тээврийн 2 ширхэг автомашин худалдан авах"/>
    <x v="8"/>
    <s v="Замын-Үүд сумын захирагчын ажлын алба"/>
    <s v="Дорноговь аймгийн ЗД"/>
    <m/>
    <d v="2021-03-24T00:00:00"/>
    <s v="6-1/1295"/>
    <s v="Б.Түвшин"/>
    <m/>
    <m/>
    <m/>
    <m/>
    <m/>
    <m/>
    <m/>
    <m/>
    <m/>
  </r>
  <r>
    <n v="137"/>
    <d v="2021-03-18T00:00:00"/>
    <s v="Ц.Батзул"/>
    <x v="1"/>
    <s v="Юнайтэд белаз машинери ХХК"/>
    <d v="2021-04-01T00:00:00"/>
    <m/>
    <s v="Өөрөө буулгагч автомашины сэлбэг нийлүүлэх"/>
    <x v="0"/>
    <s v="Эрдэнэт үйлдвэр ТӨҮГ"/>
    <s v="ТӨБЗГ"/>
    <m/>
    <d v="2021-03-24T00:00:00"/>
    <s v="6-1/1296"/>
    <s v="Д.Номингэрэл"/>
    <s v="Өөрийн хөрөнгө"/>
    <n v="280615931"/>
    <m/>
    <m/>
    <m/>
    <m/>
    <m/>
    <m/>
    <m/>
  </r>
  <r>
    <n v="138"/>
    <d v="2021-03-18T00:00:00"/>
    <s v="Ц.Батзул"/>
    <x v="1"/>
    <s v="Тэнгэрсуудал ХХК"/>
    <d v="2021-04-01T00:00:00"/>
    <m/>
    <s v="Автоматжуулалтын контроллёрын тэжээлийн блок"/>
    <x v="1"/>
    <s v="Эрдэнэт үйлдвэр ТӨҮГ"/>
    <s v="ТӨБЗГ"/>
    <s v="6-1/1224"/>
    <d v="2021-04-01T00:00:00"/>
    <s v="6-1/1529"/>
    <s v="Д.Номингэрэл"/>
    <s v="Өөрийн хөрөнгө"/>
    <n v="245242500"/>
    <s v="тийм"/>
    <m/>
    <m/>
    <m/>
    <m/>
    <m/>
    <m/>
  </r>
  <r>
    <n v="139"/>
    <d v="2021-03-18T00:00:00"/>
    <s v="Ц.Батзул"/>
    <x v="2"/>
    <s v="Синапс ХХК"/>
    <d v="2021-04-01T00:00:00"/>
    <m/>
    <s v="Уураг цэвэрлэх шингэний хроматографийн систем (FPLC)"/>
    <x v="2"/>
    <s v="Шинжлэх ухааны академи Хими химийн технологийн хүрээлэн"/>
    <s v="БШУС"/>
    <s v=" 6-1/1266"/>
    <s v=" 2021/04/01"/>
    <s v=" 6-1/1544"/>
    <s v="Г.Мөнхцэцэг"/>
    <s v="Улсын төсөв"/>
    <n v="240000000"/>
    <m/>
    <m/>
    <s v="141GT10210680002"/>
    <n v="2400000"/>
    <m/>
    <s v="2021.04.05_x000a_6-1/1671"/>
    <m/>
  </r>
  <r>
    <n v="140"/>
    <d v="2021-03-18T00:00:00"/>
    <s v="Ц.Батзул"/>
    <x v="3"/>
    <s v="Баянширээ ХХК"/>
    <d v="2021-04-01T00:00:00"/>
    <m/>
    <s v="Автомат цонх засварын ажил"/>
    <x v="2"/>
    <s v="Монгол Оросын хувь нийлүүлсэн Улаанбаатар төмөр зам нийгэмлэг"/>
    <s v="ТӨБЗГ"/>
    <s v="6-1/1259"/>
    <s v=" 2021/04/01"/>
    <s v=" 6-1/1517"/>
    <s v="Д.Отгонсүрэн"/>
    <s v="Өөрийн хөрөнгө "/>
    <n v="44337209"/>
    <s v="үгүй"/>
    <m/>
    <m/>
    <m/>
    <m/>
    <m/>
    <m/>
  </r>
  <r>
    <n v="141"/>
    <d v="2021-03-19T00:00:00"/>
    <s v="Ц.Батзул"/>
    <x v="1"/>
    <s v="Эвлэл ХХК"/>
    <d v="2021-04-02T00:00:00"/>
    <m/>
    <s v="Ухаалаг худаг /Жаргалант сум 320 айлын суурьшлийн бүс/ "/>
    <x v="2"/>
    <s v="Ховд аймгийн ХААА"/>
    <s v="Ховд аймгийн ЗД"/>
    <s v="6-1/1265"/>
    <d v="2021-04-01T00:00:00"/>
    <s v="6-1/1527"/>
    <s v="Д.Номингэрэл"/>
    <s v="Орон нутгийн төсөв"/>
    <n v="35000000"/>
    <m/>
    <m/>
    <m/>
    <m/>
    <m/>
    <m/>
    <m/>
  </r>
  <r>
    <n v="142"/>
    <d v="2021-03-19T00:00:00"/>
    <s v="Ц.Батзул"/>
    <x v="4"/>
    <s v="Богатырь ХХК"/>
    <d v="2021-04-02T00:00:00"/>
    <m/>
    <s v="Төрөл бүрийн түгжээ нийлүүлэх"/>
    <x v="6"/>
    <s v="Эрдэнэт үйлдвэр ТӨҮГ"/>
    <s v="ТӨБЗГ"/>
    <m/>
    <d v="2021-04-02T00:00:00"/>
    <s v="6-1/1580"/>
    <s v="Б.Түвшин"/>
    <m/>
    <m/>
    <m/>
    <m/>
    <m/>
    <m/>
    <m/>
    <m/>
    <m/>
  </r>
  <r>
    <n v="143"/>
    <d v="2021-03-19T00:00:00"/>
    <s v="Ц.Батзул"/>
    <x v="4"/>
    <s v="Мандах хайрхан цахир ХХК"/>
    <d v="2021-04-02T00:00:00"/>
    <m/>
    <s v="Архангай аймгийн Цахир сумын ерөнхий боловсролын сургуульд галын түлээ, нүүрс нийлүүлэх"/>
    <x v="1"/>
    <s v="Архангай аймгийн Цахир сумын ЕБС"/>
    <s v="БШУС"/>
    <s v="6-1/1278"/>
    <d v="2021-04-02T00:00:00"/>
    <s v="6-1/1572"/>
    <s v="Б.Түвшин"/>
    <s v="Орон нутгийн төсөв"/>
    <n v="22080500"/>
    <m/>
    <m/>
    <m/>
    <m/>
    <m/>
    <m/>
    <m/>
  </r>
  <r>
    <n v="144"/>
    <d v="2021-03-19T00:00:00"/>
    <s v="Ц.Батзул"/>
    <x v="2"/>
    <s v="Батжинбат индастри ХХК"/>
    <d v="2021-04-02T00:00:00"/>
    <m/>
    <s v="Шүүх элемент худалдан авах"/>
    <x v="1"/>
    <s v="Монгол Оросын хувь нийлүүлсэн Улаанбаатар төмөр зам нийгэмлэг"/>
    <s v="ТӨБЗГ"/>
    <s v=" 6-1/1222"/>
    <s v=" 2021/03/31"/>
    <s v=" 6-1/1513"/>
    <s v="Г.Мөнхцэцэг"/>
    <s v="Өөрийн хөрөнгө"/>
    <n v="492127000"/>
    <m/>
    <m/>
    <m/>
    <m/>
    <m/>
    <m/>
    <m/>
  </r>
  <r>
    <n v="145"/>
    <d v="2021-03-19T00:00:00"/>
    <s v="Ц.Батзул"/>
    <x v="1"/>
    <s v="Мобинет ХХК"/>
    <d v="2021-04-02T00:00:00"/>
    <m/>
    <s v="Ерөнхий газрын төв сервер, дотоод хэрэглэгч болон интернэтгүй сумдыг 4G сүлжээнд холбож, интернэтээр хангах"/>
    <x v="1"/>
    <s v="Хөдөлмөр халамжийн үйлчилгээний ерөнхий газар"/>
    <s v="ХНХС"/>
    <s v="6-1/1264"/>
    <d v="2021-04-02T00:00:00"/>
    <s v="6-1/1597"/>
    <s v="Д.Номингэрэл"/>
    <s v="Урсгал"/>
    <n v="150000000"/>
    <s v="тийм"/>
    <m/>
    <m/>
    <m/>
    <m/>
    <m/>
    <m/>
  </r>
  <r>
    <n v="146"/>
    <d v="2021-03-19T00:00:00"/>
    <s v="Ц.Батзул"/>
    <x v="1"/>
    <s v="Монгол маск эрдэнэт ХХК"/>
    <d v="2021-04-02T00:00:00"/>
    <m/>
    <s v="Амьсгал хамгаалах хэрэгсэл нийлүүлэх"/>
    <x v="0"/>
    <s v="Эрдэнэт үйлдвэр ТӨҮГ"/>
    <s v="ТӨБЗГ"/>
    <m/>
    <d v="2021-03-24T00:00:00"/>
    <s v="6-1/1263"/>
    <s v="Д.Номингэрэл"/>
    <s v="Өөрийн хөрөнгө"/>
    <n v="219489301"/>
    <m/>
    <m/>
    <m/>
    <m/>
    <m/>
    <m/>
    <m/>
  </r>
  <r>
    <n v="147"/>
    <d v="2021-03-19T00:00:00"/>
    <s v="Ц.Батзул"/>
    <x v="2"/>
    <s v="Майндата ХХК"/>
    <d v="2021-04-02T00:00:00"/>
    <m/>
    <s v="Молибдены баяжмалыг боловсруулах үйлдвэрийн ТЭЗҮ хийх гүйцэтгэгчийг сонгон шалгаруулах"/>
    <x v="0"/>
    <s v="Эрдэнэт үйлдвэр ТӨҮГ"/>
    <s v="ТӨБЗГ"/>
    <s v=" -"/>
    <s v=" 2021/03/24"/>
    <s v=" 6-1/1261"/>
    <s v="Г.Мөнхцэцэг"/>
    <s v="Өөрийн хөрөнгө"/>
    <n v="1282500000"/>
    <m/>
    <m/>
    <m/>
    <m/>
    <m/>
    <m/>
    <m/>
  </r>
  <r>
    <n v="148"/>
    <d v="2021-03-19T00:00:00"/>
    <s v="Ц.Батзул"/>
    <x v="0"/>
    <s v="Пролианс ХХК"/>
    <d v="2021-04-02T00:00:00"/>
    <m/>
    <s v="ХАБЭМТ-д шаардлагатай эм, эмнэлгийн хэрэгсэл болон урвалж худалдан авах"/>
    <x v="1"/>
    <s v="Хөдөлмөрийн аюулгүй байдал, эрүүл мэндийн төв"/>
    <s v="ХНХС"/>
    <s v="6-1/1373"/>
    <d v="2021-04-02T00:00:00"/>
    <s v="6-1/1591"/>
    <s v="Э.Билгүүн"/>
    <s v="Улсын төсөв"/>
    <n v="389960000"/>
    <m/>
    <m/>
    <m/>
    <m/>
    <m/>
    <m/>
    <m/>
  </r>
  <r>
    <n v="149"/>
    <d v="2021-03-19T00:00:00"/>
    <s v="Ц.Батзул"/>
    <x v="3"/>
    <s v="Дижитал сервис ХХК"/>
    <d v="2021-04-02T00:00:00"/>
    <m/>
    <s v="Принтерийн хор нийлүүлэх"/>
    <x v="1"/>
    <s v="Эрдэнэт Булганы цахилгаан түгээх сүлжээ ТӨХК"/>
    <s v="ЭХС"/>
    <s v="6-1/1372"/>
    <d v="2021-04-02T00:00:00"/>
    <s v="6-1/1590"/>
    <s v="Д.Отгонсүрэн"/>
    <s v="Өөрийн хөрөнгө "/>
    <n v="25000000"/>
    <s v="тийм"/>
    <m/>
    <m/>
    <m/>
    <m/>
    <m/>
    <m/>
  </r>
  <r>
    <n v="150"/>
    <d v="2021-03-19T00:00:00"/>
    <s v="Ц.Батзул"/>
    <x v="3"/>
    <s v="Дижитал сервис ХХК"/>
    <d v="2021-04-02T00:00:00"/>
    <m/>
    <s v="Принтерийн хор нийлүүлэх"/>
    <x v="2"/>
    <s v="Монгол шуудан ХК"/>
    <s v="ТӨБЗГ"/>
    <s v="6-1/1291"/>
    <d v="2021-04-01T00:00:00"/>
    <s v="6-1/1546"/>
    <s v="Д.Отгонсүрэн"/>
    <s v="Өөрийн хөрөнгө "/>
    <n v="40000000"/>
    <s v="үгүй"/>
    <m/>
    <m/>
    <m/>
    <m/>
    <m/>
    <m/>
  </r>
  <r>
    <n v="151"/>
    <d v="2021-03-19T00:00:00"/>
    <s v="Ц.Батзул"/>
    <x v="4"/>
    <s v="Эс жи эс ай эм и монголиа ХХК"/>
    <d v="2021-04-02T00:00:00"/>
    <m/>
    <s v="Лабораторийн шинжилгээний ажил /структур, геотехникийн судалгааны туршилт шинжилгээ/"/>
    <x v="1"/>
    <s v="Эрдэнэт үйлдвэр ТӨҮГ"/>
    <s v="ТӨБЗГ"/>
    <s v="6-1/1280"/>
    <d v="2021-04-02T00:00:00"/>
    <s v="6-1/1599"/>
    <s v="Б.Түвшин"/>
    <s v="Өөрийн хөрөнгө "/>
    <n v="432000000"/>
    <s v="тийм"/>
    <m/>
    <m/>
    <m/>
    <m/>
    <m/>
    <m/>
  </r>
  <r>
    <n v="152"/>
    <d v="2021-03-22T00:00:00"/>
    <s v="Ц.Батзул"/>
    <x v="0"/>
    <s v="Тритек ХХК"/>
    <d v="2021-04-05T00:00:00"/>
    <m/>
    <s v="Төслийн талбайн гидрологи, структур, геотехникийн ерөнхий судалгаа"/>
    <x v="0"/>
    <s v="Эрдэнэт үйлдвэр ТӨҮГ"/>
    <s v="ТӨБЗГ"/>
    <m/>
    <d v="2021-03-26T00:00:00"/>
    <s v="6-1/1378"/>
    <s v="Э.Билгүүн"/>
    <s v="өөрийн"/>
    <n v="333720000"/>
    <m/>
    <m/>
    <m/>
    <m/>
    <m/>
    <m/>
    <m/>
  </r>
  <r>
    <n v="153"/>
    <d v="2021-03-22T00:00:00"/>
    <s v="Ц.Батзул"/>
    <x v="0"/>
    <s v="Рос импорт ХХК"/>
    <d v="2021-04-05T00:00:00"/>
    <m/>
    <s v="Төмөрт марганец нийлүүлэх"/>
    <x v="1"/>
    <s v="Эрдэнэт үйлдвэр ТӨҮГ"/>
    <s v="ТӨБЗГ"/>
    <s v="6-1/1359"/>
    <d v="2021-04-05T00:00:00"/>
    <s v="6-1/1640"/>
    <s v="Э.Билгүүн"/>
    <s v="Өөрийн хөрөнгө"/>
    <n v="2640411000"/>
    <s v="тийм"/>
    <m/>
    <m/>
    <m/>
    <m/>
    <m/>
    <m/>
  </r>
  <r>
    <n v="154"/>
    <d v="2021-03-22T00:00:00"/>
    <s v="Ц.Батзул"/>
    <x v="4"/>
    <s v="Санчир-Ундрах ХХК"/>
    <d v="2021-04-05T00:00:00"/>
    <m/>
    <s v="Өндөр өртөгт эмнэлгийн хэрэгсэл"/>
    <x v="1"/>
    <s v="Улсын 1 дүгээр төв эмнэлэг"/>
    <s v="ЭМС"/>
    <s v="6-1/1289"/>
    <d v="2021-04-05T00:00:00"/>
    <s v="6-1/1682"/>
    <s v="Б.Түвшин"/>
    <s v="Улсын төсөв"/>
    <n v="7905609600"/>
    <s v="тийм"/>
    <m/>
    <m/>
    <m/>
    <m/>
    <m/>
    <m/>
  </r>
  <r>
    <n v="155"/>
    <d v="2021-03-22T00:00:00"/>
    <s v="Ц.Батзул"/>
    <x v="2"/>
    <s v="Оакс экспресс монголиа ХХК"/>
    <d v="2021-04-05T00:00:00"/>
    <m/>
    <s v="20/5 тонны даацтай гүүрэн кран №1554-ийн их засварын ажил"/>
    <x v="1"/>
    <s v="Эрдэнэт үйлдвэр ТӨҮГ"/>
    <s v="ТӨБЗГ"/>
    <s v=" 6-1/1290"/>
    <s v=" 2021/04/05"/>
    <s v=" 6-1/1677"/>
    <s v="Г.Мөнхцэцэг"/>
    <s v="Өөрийн хөрөнгө"/>
    <n v="361950000"/>
    <s v="тийм"/>
    <m/>
    <m/>
    <m/>
    <m/>
    <m/>
    <m/>
  </r>
  <r>
    <n v="156"/>
    <d v="2021-03-22T00:00:00"/>
    <s v="Ц.Батзул"/>
    <x v="2"/>
    <s v="Оакс экспресс монголиа ХХК"/>
    <d v="2021-04-05T00:00:00"/>
    <m/>
    <s v="Ган бөөрөнцгийн цех вандан кран № 2755-ын замын шинэчлэх, засварлах ажил"/>
    <x v="1"/>
    <s v="Эрдэнэт үйлдвэр ТӨҮГ"/>
    <s v="ТӨБЗГ"/>
    <s v=" 6-1/1290"/>
    <s v=" 2021/04/05"/>
    <s v=" 6-1/1675"/>
    <s v="Г.Мөнхцэцэг"/>
    <s v="Өөрийн хөрөнгө"/>
    <n v="729600000"/>
    <s v="тийм"/>
    <m/>
    <m/>
    <m/>
    <m/>
    <m/>
    <m/>
  </r>
  <r>
    <n v="157"/>
    <d v="2021-03-22T00:00:00"/>
    <s v="Ц.Батзул"/>
    <x v="6"/>
    <s v="Монничикон трейд ХХК"/>
    <d v="2021-04-05T00:00:00"/>
    <m/>
    <s v="Дотуур байрны гадна фасадын засвар"/>
    <x v="1"/>
    <s v="Монгол-Германы хамтарсан ашигт малтмал технологийн их сургууль"/>
    <s v="БШУС"/>
    <s v="6-1/1358"/>
    <d v="2021-04-05T00:00:00"/>
    <s v="6-1/1639"/>
    <s v="Л.Амгалан"/>
    <s v="Өөрийн хөрөнгө"/>
    <n v="295927050"/>
    <s v="үгүй"/>
    <m/>
    <m/>
    <m/>
    <m/>
    <m/>
    <m/>
  </r>
  <r>
    <n v="158"/>
    <d v="2021-03-22T00:00:00"/>
    <s v="Ц.Батзул"/>
    <x v="2"/>
    <s v="Сокол ХХК"/>
    <d v="2021-04-05T00:00:00"/>
    <m/>
    <s v="Хүнд даацын машины хөдөлгүүр"/>
    <x v="0"/>
    <s v="Эрдэнэт үйлдвэр ТӨҮГ"/>
    <s v="ТӨБЗГ"/>
    <s v=" -"/>
    <s v=" 2021/03/26"/>
    <s v=" 6-1/1351"/>
    <s v="Г.Мөнхцэцэг"/>
    <s v="Өөрийн хөрөнгө"/>
    <n v="2074907853"/>
    <m/>
    <m/>
    <m/>
    <m/>
    <m/>
    <m/>
    <m/>
  </r>
  <r>
    <n v="159"/>
    <d v="2021-03-22T00:00:00"/>
    <s v="Ц.Батзул"/>
    <x v="2"/>
    <s v="Тотал компьютер ХХК"/>
    <d v="2021-04-05T00:00:00"/>
    <m/>
    <s v="Баримт үзэгч дрилл, шат нийлүүлэх "/>
    <x v="2"/>
    <s v="Төрийн банк"/>
    <s v="Сангийн сайд"/>
    <s v=" 6-1/1335"/>
    <s v=" 2021/04/05"/>
    <s v=" 6-1/1679"/>
    <s v="Г.Мөнхцэцэг"/>
    <s v="Өөрийн хөрөнгө"/>
    <n v="21870000"/>
    <m/>
    <m/>
    <m/>
    <m/>
    <m/>
    <m/>
    <m/>
  </r>
  <r>
    <n v="160"/>
    <d v="2021-03-22T00:00:00"/>
    <s v="Ц.Батзул"/>
    <x v="3"/>
    <s v="Дэс ХХК"/>
    <d v="2021-04-05T00:00:00"/>
    <m/>
    <s v="Эрүүл шүд, эрүүл хүүхдийн хөтөлбөр хэрэгжүүлэх зардал /Баянчандмань, Эрдэнэсант, Заамар/"/>
    <x v="1"/>
    <s v="Төв аймгийн ОНӨГ"/>
    <s v="Төв аймгийн ЗД"/>
    <s v="6-1/1292"/>
    <d v="2021-04-05T00:00:00"/>
    <s v="6-1/1637"/>
    <s v="Д.Отгонсүрэн"/>
    <s v="Орон нутгийн хөгжлийн сан"/>
    <n v="50000000"/>
    <s v="үгүй"/>
    <m/>
    <m/>
    <m/>
    <m/>
    <m/>
    <m/>
  </r>
  <r>
    <n v="161"/>
    <d v="2021-03-22T00:00:00"/>
    <s v="Ц.Батзул"/>
    <x v="4"/>
    <s v="Чоногол трейд ХХК"/>
    <d v="2021-04-05T00:00:00"/>
    <m/>
    <s v="Өндөр өртөгт эмнэлгийн хэрэгсэл Багц 87"/>
    <x v="1"/>
    <s v="Улсын 1 дүгээр төв эмнэлэг"/>
    <s v="ЭМС"/>
    <s v="6-1/1289"/>
    <d v="2021-04-05T00:00:00"/>
    <s v="6-1/1681"/>
    <s v="Б.Түвшин"/>
    <s v="Улсын төсөв"/>
    <n v="7905609600"/>
    <s v="тийм"/>
    <m/>
    <m/>
    <m/>
    <m/>
    <m/>
    <m/>
  </r>
  <r>
    <n v="162"/>
    <d v="2021-03-22T00:00:00"/>
    <s v="Ц.Батзул"/>
    <x v="2"/>
    <s v="Батжин транс ХХК"/>
    <d v="2021-04-05T00:00:00"/>
    <m/>
    <s v="Нарангийн энгэрийн төвлөрсөн хогийн цэгийн ландфилийн талбайд хаалт хийх суурийн бэлтгэл ажил Багц 1"/>
    <x v="1"/>
    <s v="Улаанбаатар хотын Захирагчийн ажлын алба"/>
    <s v="Нийслэлийн ЗД"/>
    <s v=" 6-1/1370"/>
    <s v=" 2021/04/05"/>
    <s v=" 6-1/1678"/>
    <s v="Г.Мөнхцэцэг"/>
    <s v="Урсгал"/>
    <n v="1306235052"/>
    <m/>
    <m/>
    <m/>
    <m/>
    <m/>
    <m/>
    <m/>
  </r>
  <r>
    <n v="163"/>
    <d v="2021-03-22T00:00:00"/>
    <s v="Ц.Батзул"/>
    <x v="3"/>
    <s v="Жаргал кидс кашмер ХХК"/>
    <d v="2021-04-05T00:00:00"/>
    <m/>
    <s v="Нормын хувцас, зөөлөн эдлэл худалдан авах"/>
    <x v="0"/>
    <s v="Эх, хүүхдийн эрүүл мэндийн төв"/>
    <s v="ЭМС"/>
    <n v="0"/>
    <d v="2021-03-26T00:00:00"/>
    <s v="6-1/1364"/>
    <s v="Д.Отгонсүрэн"/>
    <n v="0"/>
    <m/>
    <m/>
    <m/>
    <m/>
    <m/>
    <m/>
    <m/>
    <m/>
  </r>
  <r>
    <n v="164"/>
    <d v="2021-03-23T00:00:00"/>
    <s v="Ц.Батзул"/>
    <x v="2"/>
    <s v="Мера ХХК"/>
    <d v="2021-04-06T00:00:00"/>
    <m/>
    <s v="Эмульс нийлүүлэх"/>
    <x v="8"/>
    <s v="Монголросцветмет ТӨҮГ"/>
    <s v="ТӨБЗГ"/>
    <s v=" -"/>
    <d v="2021-03-26T00:00:00"/>
    <s v=" 6-1/1353"/>
    <s v="Г.Мөнхцэцэг"/>
    <s v="Өөрийн хөрөнгө"/>
    <n v="2426550910"/>
    <m/>
    <m/>
    <m/>
    <m/>
    <m/>
    <m/>
    <m/>
  </r>
  <r>
    <n v="165"/>
    <d v="2021-03-23T00:00:00"/>
    <s v="Ц.Батзул"/>
    <x v="4"/>
    <s v="Литейщик ХХК"/>
    <d v="2021-04-06T00:00:00"/>
    <m/>
    <s v="Тээрмийн хуяг нийлүүлэх"/>
    <x v="4"/>
    <s v="Монголросцветмет ТӨҮГ"/>
    <s v="ТӨБЗГ"/>
    <m/>
    <m/>
    <m/>
    <s v="Б.Түвшин"/>
    <m/>
    <m/>
    <m/>
    <m/>
    <m/>
    <m/>
    <m/>
    <m/>
    <m/>
  </r>
  <r>
    <n v="166"/>
    <d v="2021-03-23T00:00:00"/>
    <s v="Ц.Батзул"/>
    <x v="4"/>
    <s v="Литейщик ХХК"/>
    <d v="2021-04-06T00:00:00"/>
    <m/>
    <s v="Бутлуурын хуяг нийлүүлэх"/>
    <x v="4"/>
    <s v="Монголросцветмет ТӨҮГ"/>
    <s v="ТӨБЗГ"/>
    <m/>
    <m/>
    <m/>
    <s v="Б.Түвшин"/>
    <m/>
    <m/>
    <m/>
    <m/>
    <m/>
    <m/>
    <m/>
    <m/>
    <m/>
  </r>
  <r>
    <n v="167"/>
    <d v="2021-03-23T00:00:00"/>
    <s v="Ц.Батзул"/>
    <x v="2"/>
    <s v="Оюу энд эн интернэшнл ХХК"/>
    <d v="2021-04-06T00:00:00"/>
    <m/>
    <s v="Аккумуляторын батарей худалдан авах"/>
    <x v="1"/>
    <s v="Монгол Оросын хувь нийлүүлсэн Улаанбаатар төмөр зам нийгэмлэг"/>
    <s v="ТӨБЗГ"/>
    <s v="6-1/1676"/>
    <s v=" 2021/04/05"/>
    <s v=" 6-1/1676"/>
    <s v="Г.Мөнхцэцэг"/>
    <s v="Өөрийн хөрөнгө"/>
    <n v="953548000"/>
    <m/>
    <m/>
    <m/>
    <m/>
    <m/>
    <m/>
    <m/>
  </r>
  <r>
    <n v="168"/>
    <d v="2021-03-23T00:00:00"/>
    <s v="Ц.Батзул"/>
    <x v="7"/>
    <s v="Таванбогд солюшнс ХХК"/>
    <d v="2021-04-06T00:00:00"/>
    <m/>
    <s v="Сонгуулийн санал авах байруудад хяналтын камер нийлүүлэх"/>
    <x v="4"/>
    <s v="Сонгуулийн ерөнхий хорооны дэргэдэх мэдээллийн технологийн төв"/>
    <s v="СЕХ"/>
    <m/>
    <m/>
    <m/>
    <s v="Д.Гантулга"/>
    <s v="Хуульд хамаарахгүй"/>
    <m/>
    <s v="үгүй"/>
    <m/>
    <m/>
    <m/>
    <m/>
    <m/>
    <m/>
  </r>
  <r>
    <n v="169"/>
    <d v="2021-03-23T00:00:00"/>
    <s v="Ц.Батзул"/>
    <x v="0"/>
    <s v="Цагаан зуун ХХК"/>
    <d v="2021-04-06T00:00:00"/>
    <m/>
    <s v="Булган сумын 5, 7 дугаар ус, дулаан дамжуулах төвийг шинээр барих, нэг, хоёрдугаар хэлхээний шугам сүлжээний өргөтгөл шинэчлэлт хийх"/>
    <x v="1"/>
    <s v="Булган аймгийн ОНӨГ"/>
    <s v="Булган аймгийн ЗД"/>
    <s v="6-1/1366"/>
    <d v="2021-04-05T00:00:00"/>
    <s v="6-1/1674"/>
    <s v="Э.Билгүүн"/>
    <s v="Байгаль хамгаалах сан"/>
    <n v="1478678200"/>
    <m/>
    <m/>
    <m/>
    <m/>
    <m/>
    <m/>
    <m/>
  </r>
  <r>
    <n v="170"/>
    <d v="2021-03-23T00:00:00"/>
    <s v="Ц.Батзул"/>
    <x v="4"/>
    <s v="Дэвжих үүд ХХК"/>
    <d v="2021-04-06T00:00:00"/>
    <m/>
    <s v="Зорилтот бүлгийн иргэдийн амьдрах орчин нөхцөлийг сайжруулах хүрээнд 50 өрхөд гэр нийлүүлэх"/>
    <x v="4"/>
    <s v="Өмнөговь аймгийн ЗДТГ"/>
    <s v="Өмнөговь аймгийн ЗД"/>
    <m/>
    <m/>
    <m/>
    <s v="Б.Түвшин"/>
    <m/>
    <m/>
    <m/>
    <m/>
    <m/>
    <m/>
    <m/>
    <m/>
    <m/>
  </r>
  <r>
    <n v="171"/>
    <d v="2021-03-23T00:00:00"/>
    <s v="Ц.Батзул"/>
    <x v="1"/>
    <s v="Транстехномаркет ХХК"/>
    <d v="2021-04-06T00:00:00"/>
    <m/>
    <s v="ШДП 15 21 хацарт бутлуурт шаардлагатай сэлбэг хэрэгсэл нийлүүлэх"/>
    <x v="8"/>
    <s v="Эрдэнэт үйлдвэр ТӨҮГ"/>
    <s v="ТӨБЗГ"/>
    <m/>
    <d v="2021-03-26T00:00:00"/>
    <s v="6-1/1365"/>
    <s v="Д.Номингэрэл"/>
    <s v="Өөрийн хөрөнгө"/>
    <n v="1350000000"/>
    <m/>
    <m/>
    <m/>
    <m/>
    <m/>
    <m/>
    <m/>
  </r>
  <r>
    <n v="172"/>
    <d v="2021-03-23T00:00:00"/>
    <s v="Ц.Батзул"/>
    <x v="2"/>
    <s v="Нано экологи ХХК"/>
    <d v="2021-04-06T00:00:00"/>
    <m/>
    <s v="Багц 4 Цагаан давааны төвлөрсан хогийн цэгийн ландфилийн талбайд хаалт хийх суурийн бэлтгэл ажлыг гүйцэтгэгч шалгаруулах "/>
    <x v="0"/>
    <s v="Улаанбаатар хотын Захирагчийн ажлын алба"/>
    <s v="Нийслэлийн ЗД"/>
    <s v=" -"/>
    <s v=" 2021/03/26"/>
    <s v=" 6-1/1354"/>
    <s v="Г.Мөнхцэцэг"/>
    <s v="Урсгал"/>
    <n v="706235000"/>
    <m/>
    <m/>
    <m/>
    <m/>
    <m/>
    <m/>
    <m/>
  </r>
  <r>
    <n v="173"/>
    <d v="2021-03-23T00:00:00"/>
    <s v="Ц.Батзул"/>
    <x v="2"/>
    <s v="Нано экологи ХХК"/>
    <d v="2021-04-06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s v=" 2021/03/26"/>
    <s v=" 6-1/1354"/>
    <s v="Г.Мөнхцэцэг"/>
    <s v="Урсгал"/>
    <n v="1306235052"/>
    <m/>
    <m/>
    <m/>
    <m/>
    <m/>
    <m/>
    <m/>
  </r>
  <r>
    <n v="174"/>
    <d v="2021-03-23T00:00:00"/>
    <s v="Ц.Батзул"/>
    <x v="0"/>
    <s v="Петротрак ХХК"/>
    <d v="2021-04-06T00:00:00"/>
    <m/>
    <s v="Холин цэнэглэгч машин"/>
    <x v="1"/>
    <s v="Эрдэнэт үйлдвэр ТӨҮГ"/>
    <s v="ТӨБЗГ"/>
    <s v="6-1/1379"/>
    <d v="2021-04-06T00:00:00"/>
    <s v="6-1/1687"/>
    <s v="Э.Билгүүн"/>
    <s v="Өөрийн хөрөнгө"/>
    <n v="2006400000"/>
    <m/>
    <m/>
    <m/>
    <m/>
    <m/>
    <m/>
    <m/>
  </r>
  <r>
    <n v="175"/>
    <d v="2021-03-23T00:00:00"/>
    <s v="Ц.Батзул"/>
    <x v="2"/>
    <s v="Фарос интернэшнл ХХК"/>
    <d v="2021-04-06T00:00:00"/>
    <m/>
    <s v="Төрөл бүрийн фильтр цаас"/>
    <x v="6"/>
    <s v="Эрдэнэт үйлдвэр ТӨҮГ"/>
    <s v="ТӨБЗГ"/>
    <s v=" 6-1/1367"/>
    <s v=" 2021/04/05"/>
    <s v=" 6-1/1665"/>
    <s v="Г.Мөнхцэцэг"/>
    <s v="Өөрийн хөрөнгө"/>
    <n v="204193380"/>
    <s v="тийм"/>
    <m/>
    <m/>
    <m/>
    <m/>
    <m/>
    <m/>
  </r>
  <r>
    <n v="176"/>
    <d v="2021-03-23T00:00:00"/>
    <s v="Ц.Батзул"/>
    <x v="1"/>
    <s v="Фарос интернэшнл ХХК"/>
    <d v="2021-04-06T00:00:00"/>
    <m/>
    <s v="Өрөмдлөгийн аваарын багаж нийлүүлэх"/>
    <x v="2"/>
    <s v="Эрдэнэт үйлдвэр ТӨҮГ"/>
    <s v="ТӨБЗГ"/>
    <s v="6-1/1361"/>
    <d v="2021-04-01T00:00:00"/>
    <s v="6-1/1528"/>
    <s v="Д.Номингэрэл"/>
    <s v="Өөрийн хөрөнгө"/>
    <n v="168563250"/>
    <m/>
    <m/>
    <m/>
    <m/>
    <m/>
    <m/>
    <m/>
  </r>
  <r>
    <n v="177"/>
    <d v="2021-03-24T00:00:00"/>
    <s v="Ц.Батзул"/>
    <x v="2"/>
    <s v="Ард даатгал ХХК"/>
    <d v="2021-04-07T00:00:00"/>
    <m/>
    <s v="Даатгалын үйлчилгээ"/>
    <x v="2"/>
    <s v="Улаанбаатар дулааны сүлжээ ТӨХК"/>
    <s v="ЭХС"/>
    <s v=" 6-1/1352"/>
    <s v=" 2021/04/07"/>
    <s v=" 6-1/1745"/>
    <s v="Г.Мөнхцэцэг"/>
    <s v="Өөрийн хөрөнгө"/>
    <n v="26371580"/>
    <m/>
    <m/>
    <m/>
    <m/>
    <m/>
    <m/>
    <m/>
  </r>
  <r>
    <n v="178"/>
    <d v="2021-03-24T00:00:00"/>
    <s v="Ц.Батзул"/>
    <x v="4"/>
    <s v="Есөнмөнх сүлд ХХК"/>
    <d v="2021-04-07T00:00:00"/>
    <m/>
    <s v="Антифриз-1 нийлүүлэх"/>
    <x v="1"/>
    <s v="Эрдэнэт үйлдвэр ТӨҮГ"/>
    <s v="ТӨБЗГ"/>
    <s v="6-1/1290"/>
    <s v=" 2021/04/07"/>
    <s v="6-1/1728"/>
    <s v="Б.Түвшин"/>
    <s v="Өөрийн хөрөнгө"/>
    <n v="440485170"/>
    <s v="тийм"/>
    <m/>
    <m/>
    <m/>
    <m/>
    <m/>
    <m/>
  </r>
  <r>
    <n v="179"/>
    <d v="2021-03-24T00:00:00"/>
    <s v="Ц.Батзул"/>
    <x v="0"/>
    <s v="Гантигшилтгээн ХХК"/>
    <d v="2021-04-07T00:00:00"/>
    <m/>
    <s v="Бялзуухай цэцэрлэгийн хүүхдийн хоолны бүтээгдэхүүн нийлүүлэх"/>
    <x v="0"/>
    <s v="Орхон аймгийн Бялзуухай цэцэрлэг"/>
    <s v="БШУС"/>
    <m/>
    <d v="2021-04-01T00:00:00"/>
    <s v="6-1/1534"/>
    <s v="Э.Билгүүн"/>
    <s v="Улсын төсөв"/>
    <n v="63483800"/>
    <m/>
    <m/>
    <m/>
    <m/>
    <m/>
    <m/>
    <m/>
  </r>
  <r>
    <n v="180"/>
    <d v="2021-03-24T00:00:00"/>
    <s v="Ц.Батзул"/>
    <x v="0"/>
    <s v="Гантигшилтгээн ХХК"/>
    <d v="2021-04-07T00:00:00"/>
    <m/>
    <s v="Орхон аймгийн 5-р цэцэрлэгийн хүүхдийн хоолны бүтээгдэхүүн нийлүүлэх"/>
    <x v="0"/>
    <s v="Орхон аймгийн 5-р цэцэрлэг"/>
    <s v="БШУС"/>
    <m/>
    <d v="2021-04-01T00:00:00"/>
    <s v="6-1/1532"/>
    <s v="Э.Билгүүн"/>
    <s v="Улсын төсөв"/>
    <n v="63483800"/>
    <m/>
    <m/>
    <m/>
    <m/>
    <m/>
    <m/>
    <m/>
  </r>
  <r>
    <n v="181"/>
    <d v="2021-03-24T00:00:00"/>
    <s v="Ц.Батзул"/>
    <x v="0"/>
    <s v="Гантигшилтгээн ХХК"/>
    <d v="2021-04-07T00:00:00"/>
    <m/>
    <s v="Орхон аймгийн 17-р цэцэрлэгийн хүүхдийн хоолны бүтээгдэхүүн нийлүүлэх"/>
    <x v="0"/>
    <s v="Орхон аймгийн 17-р цэцэрлэг"/>
    <s v="БШУС"/>
    <m/>
    <d v="2021-04-01T00:00:00"/>
    <s v="6-1/1531"/>
    <s v="Э.Билгүүн"/>
    <s v="Улсын төсөв"/>
    <n v="126967500"/>
    <m/>
    <m/>
    <m/>
    <m/>
    <m/>
    <m/>
    <m/>
  </r>
  <r>
    <n v="182"/>
    <d v="2021-03-24T00:00:00"/>
    <s v="Ц.Батзул"/>
    <x v="0"/>
    <s v="Гантигшилтгээн ХХК"/>
    <d v="2021-04-07T00:00:00"/>
    <m/>
    <s v="Оюу цэцэрлэгийн хүүхдийн хоолны бүтээгдэхүүн нийлүүлэх"/>
    <x v="0"/>
    <s v="Орхон аймгийн Оюу цэцэрлэг"/>
    <s v="БШУС"/>
    <m/>
    <d v="2021-04-01T00:00:00"/>
    <s v="6-1/1533"/>
    <s v="Э.Билгүүн"/>
    <s v="Улсын төсөв"/>
    <n v="126967500"/>
    <m/>
    <m/>
    <m/>
    <m/>
    <m/>
    <m/>
    <m/>
  </r>
  <r>
    <n v="183"/>
    <d v="2021-03-24T00:00:00"/>
    <s v="Ц.Батзул"/>
    <x v="6"/>
    <s v="Юнигаз ХХК"/>
    <d v="2021-04-07T00:00:00"/>
    <m/>
    <s v="Хий нийлүүлэх"/>
    <x v="1"/>
    <s v="Эрдэнэт үйлдвэр ТӨҮГ"/>
    <s v="ТӨБЗГ"/>
    <m/>
    <d v="2021-04-05T00:00:00"/>
    <s v="6-1/1638"/>
    <s v="Л.Амгалан"/>
    <s v="Өөрийн хөрөнгө"/>
    <n v="472924269"/>
    <m/>
    <m/>
    <m/>
    <m/>
    <m/>
    <m/>
    <m/>
  </r>
  <r>
    <n v="184"/>
    <d v="2021-03-24T00:00:00"/>
    <s v="Ц.Батзул"/>
    <x v="6"/>
    <s v="Тэрх хангай ХХК"/>
    <d v="2021-04-07T00:00:00"/>
    <m/>
    <s v="Электрод нийлүүлэх"/>
    <x v="2"/>
    <s v="Улаанбаатар дулааны сүлжээ ТӨХК"/>
    <s v="ЭХС"/>
    <m/>
    <d v="2021-04-05T00:00:00"/>
    <s v="6-1/1641"/>
    <s v="Л.Амгалан"/>
    <s v="Өөрийн хөрөнгө"/>
    <n v="18161000"/>
    <m/>
    <m/>
    <m/>
    <m/>
    <m/>
    <m/>
    <m/>
  </r>
  <r>
    <n v="185"/>
    <d v="2021-03-24T00:00:00"/>
    <s v="Ц.Батзул"/>
    <x v="3"/>
    <s v="Чиглэл ХХК"/>
    <d v="2021-04-07T00:00:00"/>
    <m/>
    <s v="Гал тогооны тоног төхөөрөмж худалдан авах Багц 2"/>
    <x v="0"/>
    <s v="Зэвсэгт хүчний жанжин штаб"/>
    <s v="БХС"/>
    <n v="0"/>
    <d v="2021-03-30T00:00:00"/>
    <s v="6-1/1471"/>
    <s v="Д.Отгонсүрэн"/>
    <n v="0"/>
    <m/>
    <m/>
    <m/>
    <m/>
    <m/>
    <m/>
    <m/>
    <m/>
  </r>
  <r>
    <n v="186"/>
    <d v="2021-03-24T00:00:00"/>
    <s v="Ц.Батзул"/>
    <x v="6"/>
    <s v="Цахирам ХХК"/>
    <d v="2021-04-07T00:00:00"/>
    <m/>
    <s v="Дорнод аймгийн уламжлалт анагаах ухааны төвд шаардалагатай эм, эмнэлгийн хэрэгсэл нийлүүлэх"/>
    <x v="2"/>
    <s v="Дорнод аймгийн уламжлалт анагаах ухааны төв"/>
    <s v="ЭМС"/>
    <s v="6-1/1358"/>
    <d v="2021-04-07T00:00:00"/>
    <s v="6-1/1753"/>
    <s v="Л.Амгалан"/>
    <s v="Улсын төсөв"/>
    <n v="32671600"/>
    <m/>
    <m/>
    <m/>
    <m/>
    <m/>
    <m/>
    <m/>
  </r>
  <r>
    <n v="187"/>
    <d v="2021-03-24T00:00:00"/>
    <s v="Ц.Батзул"/>
    <x v="1"/>
    <s v="Монгол эм импекс концерн ХХК"/>
    <d v="2021-04-07T00:00:00"/>
    <m/>
    <s v="Эм, эмнэлгийн хэрэгсэл нийлүүлэх, Багц-25"/>
    <x v="0"/>
    <s v="Хөвсгөл аймгийн Нэгдсэн эмнэлэг"/>
    <s v="ЭМС"/>
    <m/>
    <d v="2021-03-26T00:00:00"/>
    <s v="6-1/1363"/>
    <s v="Д.Номингэрэл"/>
    <s v="Улсын төсөв"/>
    <n v="27519420"/>
    <m/>
    <m/>
    <m/>
    <m/>
    <m/>
    <m/>
    <m/>
  </r>
  <r>
    <n v="188"/>
    <d v="2021-03-25T00:00:00"/>
    <s v="Ц.Батзул"/>
    <x v="2"/>
    <s v="Сод Монгол групп ХХК"/>
    <d v="2021-04-08T00:00:00"/>
    <m/>
    <s v="Шатахуун нийлүүлэх"/>
    <x v="1"/>
    <s v="Нийслэлийн мэргэжлийн хяналтын газар"/>
    <s v="Шадар сайд"/>
    <s v=" 6-1/1537"/>
    <s v=" 2021/04/07"/>
    <s v=" 6-1/1737"/>
    <s v="Г.Мөнхцэцэг"/>
    <s v="Улсын төсөв"/>
    <n v="80000000"/>
    <m/>
    <m/>
    <m/>
    <m/>
    <m/>
    <m/>
    <m/>
  </r>
  <r>
    <n v="189"/>
    <d v="2021-03-25T00:00:00"/>
    <s v="Ц.Батзул"/>
    <x v="1"/>
    <s v="Саммит компьютер технологи ХХК"/>
    <d v="2021-04-08T00:00:00"/>
    <m/>
    <s v="Хот хоорондын сүлжээний үндсэн свитч төхөөрөмж нийлүүлэх"/>
    <x v="6"/>
    <s v="Мэдээлэл холбооны сүлжээ ТӨХХК"/>
    <s v="ТӨБЗГ"/>
    <s v="6-1/1543"/>
    <d v="2021-04-05T00:00:00"/>
    <s v="6-1/1661"/>
    <s v="Д.Номингэрэл"/>
    <s v="Өөрийн хөрөнгө"/>
    <n v="261118000"/>
    <m/>
    <m/>
    <m/>
    <m/>
    <m/>
    <m/>
    <m/>
  </r>
  <r>
    <n v="190"/>
    <d v="2021-03-25T00:00:00"/>
    <s v="Ц.Батзул"/>
    <x v="2"/>
    <s v="Еврохан ХХК"/>
    <d v="2021-04-08T00:00:00"/>
    <m/>
    <s v="Дизель хөдөлгүүртэй автобус /40-45 хүний багтаамжтай/ худалдан авах"/>
    <x v="0"/>
    <s v="Монголросцветмет ТӨҮГ"/>
    <s v="ТӨБЗГ"/>
    <s v=" -"/>
    <s v=" 2021/04/01"/>
    <s v=" 6-1/1535"/>
    <s v="Г.Мөнхцэцэг"/>
    <s v="Өөрийн хөрөнгө"/>
    <n v="450000000"/>
    <m/>
    <m/>
    <m/>
    <m/>
    <m/>
    <m/>
    <m/>
  </r>
  <r>
    <n v="191"/>
    <d v="2021-03-26T00:00:00"/>
    <s v="Ц.Батзул"/>
    <x v="5"/>
    <s v="Омнис импекс ХХК"/>
    <d v="2021-04-09T00:00:00"/>
    <m/>
    <s v="Уурын зуух нийлүүлэх"/>
    <x v="2"/>
    <s v="Өвөрхангай аймгийн Хархорин авто зам засвар арчлалт ТӨХК"/>
    <s v="ТӨБЗГ"/>
    <s v="6-1/1553"/>
    <d v="2021-04-05T00:00:00"/>
    <s v="6-1/1642"/>
    <s v="Ч.Баярмаа"/>
    <s v="Өөрийн хөрөнгө"/>
    <n v="40000000"/>
    <m/>
    <m/>
    <m/>
    <m/>
    <m/>
    <m/>
    <m/>
  </r>
  <r>
    <n v="192"/>
    <d v="2021-03-26T00:00:00"/>
    <s v="Ц.Батзул"/>
    <x v="2"/>
    <s v="Тотал компьютер ХХК"/>
    <d v="2021-04-09T00:00:00"/>
    <m/>
    <s v="Вэб камер нийлүүлэх"/>
    <x v="2"/>
    <s v="Төрийн банк"/>
    <s v="Сангийн сайд"/>
    <s v=" 6-1/1551"/>
    <s v=" 2021/04/07"/>
    <s v=" 6-1/1749"/>
    <s v="Г.Мөнхцэцэг"/>
    <s v="Өөрийн хөрөнгө"/>
    <n v="38186000"/>
    <m/>
    <m/>
    <m/>
    <m/>
    <m/>
    <m/>
    <m/>
  </r>
  <r>
    <n v="193"/>
    <d v="2021-03-26T00:00:00"/>
    <s v="Ц.Батзул"/>
    <x v="6"/>
    <s v="Хотулун бэхи групп ХХК"/>
    <d v="2021-04-09T00:00:00"/>
    <m/>
    <s v="Цагдаагийн албан хаагчдын 2021 оны хэрэгцээнд худалдан авах дүрэмт хувцас, ялгах тэмдэг материал бэлтгэн нийлүүлэх"/>
    <x v="1"/>
    <s v="Цагдаагийн ерөнхий газар"/>
    <s v="ХЗДХС"/>
    <s v="6-1/1556"/>
    <d v="2021-04-09T00:00:00"/>
    <s v="6-1/1816"/>
    <s v="Л.Амгалан"/>
    <s v="Урсгал"/>
    <n v="7763050000"/>
    <m/>
    <m/>
    <m/>
    <m/>
    <m/>
    <m/>
    <m/>
  </r>
  <r>
    <n v="194"/>
    <d v="2021-03-29T00:00:00"/>
    <s v="Ц.Батзул"/>
    <x v="3"/>
    <s v="Шижир хийц ХХК"/>
    <d v="2021-04-12T00:00:00"/>
    <m/>
    <s v="Бээлий нийлүүлэх"/>
    <x v="2"/>
    <s v="Эрдэнэт Булганы цахилгаан түгээх сүлжээ ТӨХК"/>
    <s v="ЭХС"/>
    <s v="6-1/1552"/>
    <d v="2021-04-09T00:00:00"/>
    <s v="6-1/1817"/>
    <s v="Д.Отгонсүрэн"/>
    <s v="Өөрийн хөрөнгө"/>
    <n v="19097500"/>
    <s v="тийм"/>
    <m/>
    <m/>
    <m/>
    <m/>
    <m/>
    <m/>
  </r>
  <r>
    <n v="195"/>
    <d v="2021-03-29T00:00:00"/>
    <s v="Ц.Батзул"/>
    <x v="2"/>
    <s v="Өндөр-Овоо ХХК"/>
    <d v="2021-04-12T00:00:00"/>
    <m/>
    <s v="Батлан хамгаалах яамны Энхийг дэмжих ажиллагааны хэрэгцээт хувцас хэрэглэл нийлүүлэх Багц 5"/>
    <x v="1"/>
    <s v="Батлан хамгаалах яам"/>
    <s v="БХС"/>
    <s v=" 6-1/1536"/>
    <s v=" 2021/04/07"/>
    <s v=" 6-1/1747"/>
    <s v="Г.Мөнхцэцэг"/>
    <s v="Сан"/>
    <n v="235200000"/>
    <m/>
    <m/>
    <m/>
    <m/>
    <m/>
    <m/>
    <m/>
  </r>
  <r>
    <n v="196"/>
    <d v="2021-03-29T00:00:00"/>
    <s v="Ц.Батзул"/>
    <x v="3"/>
    <s v="Монинко ХХК"/>
    <d v="2021-04-12T00:00:00"/>
    <m/>
    <s v="Драгийн удирдлагын любётканы удирдлагын шинэчлэл нийлүүлэх"/>
    <x v="0"/>
    <s v="Монголросцветмет ТӨҮГ"/>
    <s v="ТӨБЗГ"/>
    <n v="0"/>
    <d v="2021-04-05T00:00:00"/>
    <s v="6-1/1658"/>
    <s v="Д.Отгонсүрэн"/>
    <n v="0"/>
    <m/>
    <m/>
    <m/>
    <m/>
    <m/>
    <m/>
    <m/>
    <m/>
  </r>
  <r>
    <n v="197"/>
    <d v="2021-03-29T00:00:00"/>
    <s v="Ц.Батзул"/>
    <x v="1"/>
    <s v="Воком технологи ХХК"/>
    <d v="2021-04-12T00:00:00"/>
    <m/>
    <s v="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
    <x v="2"/>
    <s v="Эрдэнэт үйлдвэр ТӨҮГ"/>
    <s v="ТӨБЗГ"/>
    <s v="6-1/1554"/>
    <d v="2021-04-07T00:00:00"/>
    <s v="6-1/1724"/>
    <s v="Д.Номингэрэл"/>
    <s v="Өөрийн хөрөнгө"/>
    <n v="1402200000"/>
    <m/>
    <m/>
    <s v="2021.03.01, 305ОLCBD210539"/>
    <n v="14100000"/>
    <m/>
    <m/>
    <m/>
  </r>
  <r>
    <n v="198"/>
    <d v="2021-03-29T00:00:00"/>
    <s v="Ц.Батзул"/>
    <x v="1"/>
    <s v="Эрхэссувд ХХК"/>
    <d v="2021-04-12T00:00:00"/>
    <m/>
    <s v="Хөдөлмөр хамгааллын бээлий нийлүүлэх"/>
    <x v="0"/>
    <s v="ДЦС-3"/>
    <s v="ЭХС"/>
    <m/>
    <s v="2021.04.02"/>
    <s v="6-1/1577"/>
    <s v="Д.Номингэрэл"/>
    <s v="Өөрийн хөрөнгө "/>
    <n v="95300000"/>
    <m/>
    <m/>
    <m/>
    <m/>
    <m/>
    <m/>
    <m/>
  </r>
  <r>
    <n v="199"/>
    <d v="2021-03-29T00:00:00"/>
    <s v="Ц.Батзул"/>
    <x v="4"/>
    <s v="ДМТМ трейд ХХК"/>
    <d v="2021-04-12T00:00:00"/>
    <m/>
    <s v="Нийтийн эзэмшил, орон сууц, гэр хорооллын дундах гэрэлтүүлгийн ашиглалтыг хариуцан ажиллах зөвлөхийн бус үйлчилгээний ажил /Нэгдүгээр бүс/"/>
    <x v="6"/>
    <s v="Баянзүрх дүүргийн ЗДТГ"/>
    <s v="Нийслэлийн ЗД"/>
    <m/>
    <m/>
    <m/>
    <s v="Б.Түвшин"/>
    <m/>
    <m/>
    <m/>
    <m/>
    <m/>
    <m/>
    <m/>
    <m/>
    <m/>
  </r>
  <r>
    <n v="200"/>
    <d v="2021-03-29T00:00:00"/>
    <s v="Ц.Батзул"/>
    <x v="3"/>
    <s v="Хөвсгөл мөнгөн од ХХК"/>
    <d v="2021-04-12T00:00:00"/>
    <m/>
    <s v="Сумын төвийг шаардлага хангасан гэрэлтүүлэгтэй болгон аюулгүй байдлыг хангах /Баянзүрх сумын гудамж талбайн гэрэлтүүлэг/"/>
    <x v="0"/>
    <s v="Хөвсгөл аймгийн ОНӨГ"/>
    <s v="Хөвсгөл аймгийн ЗД"/>
    <n v="0"/>
    <d v="2021-04-05T00:00:00"/>
    <s v="6-1/1663"/>
    <s v="Д.Отгонсүрэн"/>
    <n v="0"/>
    <m/>
    <m/>
    <m/>
    <m/>
    <m/>
    <m/>
    <m/>
    <m/>
  </r>
  <r>
    <n v="201"/>
    <d v="2021-03-29T00:00:00"/>
    <s v="Ц.Батзул"/>
    <x v="0"/>
    <s v="Азтай гариг ХХК"/>
    <d v="2021-04-12T00:00:00"/>
    <m/>
    <s v="1-5 дугаар агийн сурагчдын &quot;Үдийн цай&quot; хөтөлбөр нийлүүлэх"/>
    <x v="1"/>
    <s v="Орхон аймгийн 5 дугаар сургууль"/>
    <s v="БШУС"/>
    <s v="6-1/1574"/>
    <d v="2021-04-12T00:00:00"/>
    <s v="6-1/1845"/>
    <s v="Э.Билгүүн"/>
    <s v="Улсын төсөв"/>
    <n v="148838400"/>
    <s v="тийм"/>
    <m/>
    <m/>
    <m/>
    <m/>
    <m/>
    <m/>
  </r>
  <r>
    <n v="202"/>
    <d v="2021-03-29T00:00:00"/>
    <s v="Ц.Батзул"/>
    <x v="0"/>
    <s v="Баянгол түшиг ХХК"/>
    <d v="2021-04-12T00:00:00"/>
    <m/>
    <s v="Хүнсний бүтээгдэхүүн нийлүүлэх"/>
    <x v="0"/>
    <s v="Өвөрхангай аймгийн Арвайхээр сумын 3-р цэцэрлэг"/>
    <s v="Өвөрхангай аймгийн ЗД"/>
    <m/>
    <d v="2021-04-05T00:00:00"/>
    <s v="6-1/1653"/>
    <s v="Э.Билгүүн"/>
    <s v="Улсын төсөв"/>
    <n v="107795400"/>
    <m/>
    <m/>
    <m/>
    <m/>
    <m/>
    <m/>
    <m/>
  </r>
  <r>
    <n v="203"/>
    <d v="2021-03-29T00:00:00"/>
    <s v="Ц.Батзул"/>
    <x v="4"/>
    <s v="Литейщик ХХК"/>
    <d v="2021-04-12T00:00:00"/>
    <m/>
    <s v="Соронзон баяжуулах шугамын хуягууд нийлүүлэх"/>
    <x v="0"/>
    <s v="Монголросцветмет ТӨҮГ"/>
    <s v="ТӨБЗГ"/>
    <m/>
    <d v="2021-04-05T00:00:00"/>
    <s v="6-1/1652"/>
    <s v="Б.Түвшин"/>
    <m/>
    <m/>
    <m/>
    <m/>
    <m/>
    <m/>
    <m/>
    <m/>
    <m/>
  </r>
  <r>
    <n v="204"/>
    <d v="2021-03-29T00:00:00"/>
    <s v="Ц.Батзул"/>
    <x v="1"/>
    <s v="Өгөөмөр баян дэнж ХХК"/>
    <d v="2021-04-12T00:00:00"/>
    <m/>
    <s v="Багануур дүүргийн Нийтийн зориулалттай орон сууцны байрын фасад засварын ажил /БНД, 3 дугаар хороо/"/>
    <x v="1"/>
    <s v="Багануур дүүргийн ХААА"/>
    <s v="Нийслэлийн ЗД"/>
    <s v="6-1/1550"/>
    <d v="2021-04-09T00:00:00"/>
    <s v="6-1/1815"/>
    <s v="Д.Номингэрэл"/>
    <s v="Орон нутгийн хөгжлийн сан"/>
    <n v="440000000"/>
    <m/>
    <m/>
    <m/>
    <m/>
    <m/>
    <m/>
    <m/>
  </r>
  <r>
    <n v="205"/>
    <d v="2021-03-29T00:00:00"/>
    <s v="Ц.Батзул"/>
    <x v="0"/>
    <s v="Мэргэдийн өлгий ХХК"/>
    <d v="2021-04-12T00:00:00"/>
    <m/>
    <s v="Нормын хувцас, зөөлөн эдлэл, хор саармагжуулах бүтээгдэхүүн худалдан авах Багц 1, Багц 2"/>
    <x v="1"/>
    <s v="Сэтгэцийн эрүүл мэндийн үндэсний төв"/>
    <s v="ЭМС"/>
    <s v="6-1/1555"/>
    <d v="2021-04-09T00:00:00"/>
    <s v="6-1/1811"/>
    <s v="Э.Билгүүн"/>
    <s v="Улсын төсөв"/>
    <n v="69771600"/>
    <s v="тийм"/>
    <m/>
    <m/>
    <m/>
    <m/>
    <m/>
    <m/>
  </r>
  <r>
    <n v="206"/>
    <d v="2021-03-30T00:00:00"/>
    <s v="Ц.Батзул"/>
    <x v="6"/>
    <s v="Дижитал сервис ХХК"/>
    <d v="2021-04-13T00:00:00"/>
    <m/>
    <s v="Бичиг хэргийн материал нийлүүлэх"/>
    <x v="2"/>
    <s v="Ус сувгийн удирдах газар"/>
    <s v="Нийслэлийн ЗД"/>
    <s v="6-1/1557"/>
    <d v="2021-04-12T00:00:00"/>
    <s v="6-1/1886"/>
    <s v="Л.Амгалан"/>
    <s v="Өөрийн хөрөнгө"/>
    <n v="18002548"/>
    <s v="үгүй"/>
    <m/>
    <m/>
    <m/>
    <m/>
    <m/>
    <m/>
  </r>
  <r>
    <n v="207"/>
    <d v="2021-03-30T00:00:00"/>
    <s v="Ц.Батзул"/>
    <x v="6"/>
    <s v="Дижитал сервис ХХК"/>
    <d v="2021-04-13T00:00:00"/>
    <m/>
    <s v="Бичиг хэргийн материал нийлүүлэх Багц 2"/>
    <x v="2"/>
    <s v="Анагаахын шинжлэх ухааны их сургуулийн Монгол Японы эмнэлэг"/>
    <s v="БШУС"/>
    <s v="6-1/1559"/>
    <d v="2021-04-12T00:00:00"/>
    <s v="6-1/1847"/>
    <s v="Л.Амгалан"/>
    <s v="Улсын төсөв"/>
    <n v="68401895"/>
    <s v="үгүй"/>
    <m/>
    <m/>
    <m/>
    <m/>
    <m/>
    <m/>
  </r>
  <r>
    <n v="208"/>
    <d v="2021-03-30T00:00:00"/>
    <s v="Ц.Батзул"/>
    <x v="5"/>
    <s v="Ихэр баян говь ХХК"/>
    <d v="2021-04-13T00:00:00"/>
    <m/>
    <s v="0.4 кВ-ын цахилгаан дамжуулах агаарын шугамыг байгуулах ажил"/>
    <x v="0"/>
    <s v="Өмнөговь аймгийн Даланзадгад сумын ЗДТГ"/>
    <s v="Өмнөговь аймгийн ЗД"/>
    <m/>
    <d v="2021-04-05T00:00:00"/>
    <s v="6-1/1662"/>
    <s v="Ч.Баярмаа"/>
    <m/>
    <m/>
    <m/>
    <m/>
    <m/>
    <m/>
    <m/>
    <m/>
    <m/>
  </r>
  <r>
    <n v="209"/>
    <d v="2021-03-31T00:00:00"/>
    <s v="Ц.Батзул"/>
    <x v="1"/>
    <s v="Грийнхимистри ХХК"/>
    <d v="2021-04-14T00:00:00"/>
    <m/>
    <s v="Ус  боловсруулах химийн бодис нийлүүлэх"/>
    <x v="0"/>
    <s v="ДЦС-3"/>
    <s v="ЭХС"/>
    <m/>
    <s v="2021.04.02"/>
    <s v="6-1/1575"/>
    <s v="Д.Номингэрэл"/>
    <s v="Өөрийн хөрөнгө "/>
    <n v="114100000"/>
    <m/>
    <m/>
    <m/>
    <m/>
    <m/>
    <m/>
    <m/>
  </r>
  <r>
    <n v="210"/>
    <d v="2021-03-31T00:00:00"/>
    <s v="Ц.Батзул"/>
    <x v="3"/>
    <s v="Монгол эм импекс концерн ХХК"/>
    <d v="2021-04-14T00:00:00"/>
    <m/>
    <s v="Эм, эмнэлгийн хэрэгсэл нийлүүлэх, Багц-27"/>
    <x v="0"/>
    <s v="Хөвсгөл аймгийн ОНӨГ"/>
    <s v="Хөвсгөл аймгийн ЗД"/>
    <n v="0"/>
    <d v="2021-04-05T00:00:00"/>
    <s v="6-1/1657"/>
    <s v="Д.Отгонсүрэн"/>
    <n v="0"/>
    <m/>
    <m/>
    <m/>
    <m/>
    <m/>
    <m/>
    <m/>
    <m/>
  </r>
  <r>
    <n v="211"/>
    <d v="2021-03-31T00:00:00"/>
    <s v="Ц.Батзул"/>
    <x v="0"/>
    <s v="Медиконт ХХК"/>
    <d v="2021-04-14T00:00:00"/>
    <m/>
    <s v="Булган аймгийн сумдын эрүүл мэндийн байгууллагуудад эм, эмнэлгийн хэрэгсэл нийлүүлэх Багц 10, 11"/>
    <x v="0"/>
    <s v="Булган аймгийн ОНӨГ"/>
    <s v="Булган аймгийн ЗД"/>
    <m/>
    <d v="2021-04-07T00:00:00"/>
    <s v="6-1/1717"/>
    <s v="Э.Билгүүн"/>
    <s v="Улсын төсөв"/>
    <n v="494299065"/>
    <m/>
    <m/>
    <m/>
    <m/>
    <m/>
    <m/>
    <m/>
  </r>
  <r>
    <n v="212"/>
    <d v="2021-03-31T00:00:00"/>
    <s v="Ц.Батзул"/>
    <x v="4"/>
    <s v="Тэнүүнбуянт ХХК"/>
    <d v="2021-04-14T00:00:00"/>
    <m/>
    <s v=" Үдийн цай, цайны газрын түрээслэгчийн сонгон шалгаруулах"/>
    <x v="0"/>
    <s v="Орхон аймгийн Баян-Өндөр сумын ерөнхий боловсролын 17-р сургууль"/>
    <s v="БШУС"/>
    <m/>
    <d v="2021-04-05T00:00:00"/>
    <s v="6-1/1660"/>
    <s v="Б.Түвшин"/>
    <m/>
    <m/>
    <m/>
    <m/>
    <m/>
    <m/>
    <m/>
    <m/>
    <m/>
  </r>
  <r>
    <n v="213"/>
    <d v="2021-03-31T00:00:00"/>
    <s v="Ц.Батзул"/>
    <x v="5"/>
    <s v="Хайрхан наран трейд ХХК"/>
    <d v="2021-04-14T00:00:00"/>
    <m/>
    <s v="Нийтийн эзэмшил, орон сууц, гэр хорооллын дундах гэрэлтүүлгийн ашиглалтыг хариуцан ажиллах зөвлөхийн бус үйлчилгээний ажил /Нэгдүгээр бүс/"/>
    <x v="0"/>
    <s v="Баянзүрх дүүргийн ЗДТГ"/>
    <s v="Нийслэлийн ЗД"/>
    <m/>
    <d v="2021-04-05T00:00:00"/>
    <s v="6-1/1666"/>
    <s v="Ч.Баярмаа"/>
    <m/>
    <m/>
    <m/>
    <m/>
    <m/>
    <m/>
    <m/>
    <m/>
    <m/>
  </r>
  <r>
    <n v="214"/>
    <d v="2021-03-31T00:00:00"/>
    <s v="Ц.Батзул"/>
    <x v="4"/>
    <s v="Хьюндай моторс монгол ХХК"/>
    <d v="2021-04-14T00:00:00"/>
    <m/>
    <s v="Тусгай тоноглолтой автомашин"/>
    <x v="1"/>
    <s v="Улаанбаатар дулааны сүлжээ ТӨХК"/>
    <s v="ЭХС"/>
    <s v="6-1/1651"/>
    <d v="2021-04-14T00:00:00"/>
    <d v="1906-06-01T00:00:00"/>
    <s v="Б.Түвшин"/>
    <s v="Өөрийн хөрөнгө"/>
    <n v="312000000"/>
    <m/>
    <m/>
    <m/>
    <m/>
    <m/>
    <m/>
    <m/>
  </r>
  <r>
    <n v="215"/>
    <d v="2021-03-31T00:00:00"/>
    <s v="Ц.Батзул"/>
    <x v="0"/>
    <s v="Грийнхимистри ХХК"/>
    <d v="2021-04-14T00:00:00"/>
    <m/>
    <s v="Шингэн шил нийлүүлэх"/>
    <x v="1"/>
    <s v="Монголросцветмет ТӨҮГ"/>
    <s v="ТӨБЗГ"/>
    <s v="6-1/1644"/>
    <d v="2021-04-14T00:00:00"/>
    <d v="1909-06-01T00:00:00"/>
    <s v="Э.Билгүүн"/>
    <s v="Өөрийн хөрөнгө"/>
    <n v="50836800"/>
    <s v="тийм"/>
    <m/>
    <m/>
    <m/>
    <m/>
    <m/>
    <m/>
  </r>
  <r>
    <n v="216"/>
    <d v="2021-03-31T00:00:00"/>
    <s v="Ц.Батзул"/>
    <x v="2"/>
    <s v="Хотулун бэхи групп ХХК"/>
    <d v="2021-04-14T00:00:00"/>
    <m/>
    <s v="Энхийг дэмжих ажиллагааны хэрэгцээт хувцас хэрэглэл нийлүүлэх Багц 7"/>
    <x v="1"/>
    <s v="Батлан хамгаалах яам"/>
    <s v="БХС"/>
    <s v=" 6-1/1536"/>
    <s v=" 2021/04/07"/>
    <s v=" 6-1/1744"/>
    <s v="Г.Мөнхцэцэг"/>
    <s v="Сан"/>
    <n v="126475000"/>
    <m/>
    <m/>
    <m/>
    <m/>
    <m/>
    <m/>
    <m/>
  </r>
  <r>
    <n v="217"/>
    <d v="2021-03-31T00:00:00"/>
    <s v="Ц.Батзул"/>
    <x v="2"/>
    <s v="Чандмань хархираа ХХК"/>
    <d v="2021-04-14T00:00:00"/>
    <m/>
    <s v="Энхийг дэмжих ажиллагааны хэрэгцээт хувцас хэрэглэл нийлүүлэх Багц 8"/>
    <x v="1"/>
    <s v="Батлан хамгаалах яам"/>
    <s v="БХС"/>
    <s v=" 6-1/1650"/>
    <s v=" 2021/04/07"/>
    <s v=" 6-1/1746"/>
    <s v="Г.Мөнхцэцэг"/>
    <s v="Сан"/>
    <n v="165500000"/>
    <m/>
    <m/>
    <m/>
    <m/>
    <m/>
    <m/>
    <m/>
  </r>
  <r>
    <n v="218"/>
    <d v="2021-03-31T00:00:00"/>
    <s v="Ц.Батзул"/>
    <x v="0"/>
    <s v="Хустайн шил ХХК"/>
    <d v="2021-04-14T00:00:00"/>
    <m/>
    <s v="Даланзадгад сумыг Гурвансайхан хорооллын 0.4 кВ-ын цахилгаан дамжуулах агаарын шугамыг байгуулах"/>
    <x v="3"/>
    <s v="Өмнөговь аймгийн ЗДТГ"/>
    <s v="Өмнөговь аймгийн ЗД"/>
    <s v="6-1/1645"/>
    <d v="2021-04-14T00:00:00"/>
    <d v="1911-06-01T00:00:00"/>
    <s v="Э.Билгүүн"/>
    <s v="Орон нутгийн хөгжлийн сан"/>
    <n v="780000000"/>
    <m/>
    <m/>
    <m/>
    <m/>
    <m/>
    <m/>
    <m/>
  </r>
  <r>
    <n v="219"/>
    <d v="2021-03-31T00:00:00"/>
    <s v="Ц.Батзул"/>
    <x v="0"/>
    <s v="Алс тэртээ ХХК"/>
    <d v="2021-04-14T00:00:00"/>
    <m/>
    <s v="Хүнсний эрхийн бичгээр үйлчилгээ үзүүлэх дэлгүүрийг сонгон шалгаруулах"/>
    <x v="1"/>
    <s v="Баянзүрх дүүргийн Хөдөлмөр, халамжийн үйлчилгээний хэлтэс"/>
    <s v="ХНХС"/>
    <s v="6-1/1716"/>
    <d v="2021-04-14T00:00:00"/>
    <d v="1910-06-01T00:00:00"/>
    <s v="Э.Билгүүн"/>
    <s v="Улсын төсөв"/>
    <n v="4092000000"/>
    <m/>
    <m/>
    <m/>
    <m/>
    <m/>
    <m/>
    <m/>
  </r>
  <r>
    <n v="220"/>
    <d v="2021-03-31T00:00:00"/>
    <s v="Ц.Батзул"/>
    <x v="0"/>
    <s v="Инженер геодези ХХК"/>
    <d v="2021-04-14T00:00:00"/>
    <m/>
    <s v="Үйлдвэрлэл, технологийн паркийн дэд бүтэц барьж байгуулах суурь судалгаа, инженер геологи, хөрсний судалгаа хийх"/>
    <x v="0"/>
    <s v="Эрдэнэт үйлдвэр ТӨҮГ"/>
    <s v="ТӨБЗГ"/>
    <m/>
    <d v="2021-04-05T00:00:00"/>
    <s v="6-1/1667"/>
    <s v="Э.Билгүүн"/>
    <s v="өөрийн"/>
    <n v="1080000000"/>
    <m/>
    <m/>
    <m/>
    <m/>
    <m/>
    <m/>
    <m/>
  </r>
  <r>
    <n v="221"/>
    <d v="2021-03-31T00:00:00"/>
    <s v="Ц.Батзул"/>
    <x v="0"/>
    <s v="Би энд би эс ХХК"/>
    <d v="2021-04-14T00:00:00"/>
    <m/>
    <s v="Хувцас хэрэглэл худалдан авах Багц 4"/>
    <x v="1"/>
    <s v="Зэвсэгт хүчний жанжин штаб"/>
    <s v="БХС"/>
    <s v="6-1/1647"/>
    <d v="2021-04-13T00:00:00"/>
    <s v="6-1/1856"/>
    <s v="Э.Билгүүн"/>
    <s v="Улсын төсөв"/>
    <n v="2616072300"/>
    <m/>
    <m/>
    <m/>
    <m/>
    <m/>
    <m/>
    <m/>
  </r>
  <r>
    <n v="222"/>
    <d v="2021-03-31T00:00:00"/>
    <s v="Ц.Батзул"/>
    <x v="0"/>
    <s v="Грийн минерал ХХК"/>
    <d v="2021-04-14T00:00:00"/>
    <m/>
    <s v="Геофизикийн ажил"/>
    <x v="9"/>
    <s v="Эрдэнэс алт ресурс ХХК"/>
    <s v="УУХҮС"/>
    <m/>
    <d v="2021-04-07T00:00:00"/>
    <s v="6-1/1714"/>
    <s v="Э.Билгүүн"/>
    <s v="Өөрийн хөрөнгө"/>
    <n v="340395000"/>
    <m/>
    <m/>
    <m/>
    <m/>
    <m/>
    <m/>
    <m/>
  </r>
  <r>
    <n v="223"/>
    <d v="2021-04-01T00:00:00"/>
    <s v="Ц.Батзул"/>
    <x v="0"/>
    <s v="Гантигшилтгээн ХХК"/>
    <d v="2021-04-15T00:00:00"/>
    <m/>
    <s v="Орхон аймгийн 26-р цэцэрлэгийн хүүхдийн хоолны бүтээгдэхүүн нийлүүлэх Багц 1"/>
    <x v="0"/>
    <s v="Орхон аймгийн 26-р цэцэрлэг"/>
    <s v="БСШУЯ"/>
    <m/>
    <d v="2021-04-05T00:00:00"/>
    <s v="6-1/1656"/>
    <s v="Э.Билгүүн"/>
    <s v="Улсын төсөв"/>
    <n v="126967500"/>
    <m/>
    <m/>
    <m/>
    <m/>
    <m/>
    <m/>
    <m/>
  </r>
  <r>
    <n v="224"/>
    <d v="2021-04-01T00:00:00"/>
    <s v="Ц.Батзул"/>
    <x v="0"/>
    <s v="Гантигшилтгээн ХХК"/>
    <d v="2021-04-15T00:00:00"/>
    <m/>
    <s v="Орхон аймгийн 1-р цэцэрлэгийн хүүхдийн хоолны бүтээгдэхүүн нийлүүлэх Багц 1"/>
    <x v="0"/>
    <s v="Орхон аймгийн 1-р цэцэрлэг"/>
    <s v="БСШУЯ"/>
    <m/>
    <d v="2021-04-05T00:00:00"/>
    <s v="6-1/1656"/>
    <s v="Э.Билгүүн"/>
    <s v="Улсын төсөв"/>
    <n v="126967500"/>
    <m/>
    <m/>
    <m/>
    <m/>
    <m/>
    <m/>
    <m/>
  </r>
  <r>
    <n v="225"/>
    <d v="2021-04-01T00:00:00"/>
    <s v="Ц.Батзул"/>
    <x v="4"/>
    <s v="МБ инженеринг ХХК"/>
    <d v="2021-04-15T00:00:00"/>
    <m/>
    <s v="Улсын нөөцөд аврах ажиллагааны автомашин худалдан авах"/>
    <x v="1"/>
    <s v="ОБЕГ"/>
    <s v="Шадар сайд"/>
    <s v="6-1/1646"/>
    <d v="2021-04-15T00:00:00"/>
    <d v="1945-06-01T00:00:00"/>
    <s v="Б.Түвшин"/>
    <s v="Улсын төсөв"/>
    <n v="490000000"/>
    <m/>
    <m/>
    <m/>
    <m/>
    <m/>
    <m/>
    <m/>
  </r>
  <r>
    <n v="226"/>
    <d v="2021-04-01T00:00:00"/>
    <s v="Ц.Батзул"/>
    <x v="4"/>
    <s v="Дамен ХХК"/>
    <d v="2021-04-15T00:00:00"/>
    <m/>
    <s v="Нормын хувцас зөөлөн эдлэл нийлүүлэх"/>
    <x v="0"/>
    <s v="Төв аймгийн Батсүмбэр сумын АНҮТ"/>
    <s v="Төв аймгийн ЗД"/>
    <m/>
    <d v="2021-04-05T00:00:00"/>
    <s v="6-1/1659"/>
    <s v="Б.Түвшин"/>
    <m/>
    <m/>
    <m/>
    <m/>
    <m/>
    <m/>
    <m/>
    <m/>
    <m/>
  </r>
  <r>
    <n v="227"/>
    <d v="2021-04-01T00:00:00"/>
    <s v="Ц.Батзул"/>
    <x v="4"/>
    <s v="Энерготех сервис ХХК"/>
    <d v="2021-04-15T00:00:00"/>
    <m/>
    <s v="Дулааны цахилгаан станц, дулааны цахилгаан станцын 1 дүгээр магистралийн буцах шугам солих ажил"/>
    <x v="0"/>
    <s v="Эрдэнэт үйлдвэр ТӨҮГ"/>
    <s v="ТӨБЗГ"/>
    <m/>
    <d v="2021-04-07T00:00:00"/>
    <s v="6-1/1730"/>
    <s v="Б.Түвшин"/>
    <m/>
    <m/>
    <m/>
    <m/>
    <m/>
    <m/>
    <m/>
    <m/>
    <m/>
  </r>
  <r>
    <n v="228"/>
    <d v="2021-04-01T00:00:00"/>
    <s v="Ц.Батзул"/>
    <x v="6"/>
    <s v="Хүннү Ус ХХК"/>
    <d v="2021-04-15T00:00:00"/>
    <m/>
    <s v="Принтерийн хор нийлүүлэх"/>
    <x v="0"/>
    <s v="Ус сувгийн удирдах газар"/>
    <s v="БОАЖС"/>
    <s v="6-1/1557"/>
    <d v="2021-04-09T00:00:00"/>
    <s v="6-1/1804"/>
    <s v="Л.Амгалан"/>
    <s v="Улсын төсөв"/>
    <m/>
    <m/>
    <s v="үгүй"/>
    <m/>
    <m/>
    <m/>
    <m/>
    <m/>
  </r>
  <r>
    <n v="229"/>
    <d v="2021-04-01T00:00:00"/>
    <s v="Ц.Батзул"/>
    <x v="5"/>
    <s v="Маршал дринт ХХК"/>
    <d v="2021-04-15T00:00:00"/>
    <m/>
    <s v="Улсын мэдээллийн маягт бэлтгэн нийлүүлэх"/>
    <x v="0"/>
    <s v="Сэргээн засалт сургалт үйлдвэрлэлийн төв"/>
    <s v="ХНХС"/>
    <m/>
    <d v="2021-04-07T00:00:00"/>
    <s v="6-1/1709"/>
    <s v="Ч.Баярмаа"/>
    <m/>
    <m/>
    <m/>
    <m/>
    <m/>
    <m/>
    <m/>
    <m/>
    <m/>
  </r>
  <r>
    <n v="230"/>
    <d v="2021-04-01T00:00:00"/>
    <s v="Ц.Батзул"/>
    <x v="1"/>
    <s v="Таван үндэс ХХК"/>
    <d v="2021-04-15T00:00:00"/>
    <m/>
    <s v="Үйлдвэрлэл, технологийн паркийн дэд бүтэц барьж байгуулах суурь судалгаа, инженер геологи, хөрсний судалгаа хийх"/>
    <x v="1"/>
    <s v="Эрдэнэт үйлдвэр ТӨҮГ"/>
    <s v="ТӨБЗГ"/>
    <s v="6-1/1726"/>
    <d v="2021-04-14T00:00:00"/>
    <d v="1913-06-01T00:00:00"/>
    <s v="Д.Номингэрэл"/>
    <s v="Өөрийн хөрөнгө"/>
    <n v="1080000000"/>
    <m/>
    <s v="тийм"/>
    <m/>
    <m/>
    <m/>
    <m/>
    <m/>
  </r>
  <r>
    <n v="231"/>
    <d v="2021-04-01T00:00:00"/>
    <s v="Ц.Батзул"/>
    <x v="6"/>
    <s v="Дашхайн буян ХХК"/>
    <d v="2021-04-15T00:00:00"/>
    <m/>
    <s v="Төрөл бүрийн шүүр, арчих материал"/>
    <x v="0"/>
    <s v="ДЦС-3"/>
    <s v="ЭХС"/>
    <m/>
    <d v="2021-04-09T00:00:00"/>
    <s v="6-1/1803"/>
    <s v="Л.Амгалан"/>
    <s v="өөрийн"/>
    <m/>
    <m/>
    <s v="үгүй"/>
    <m/>
    <m/>
    <m/>
    <m/>
    <m/>
  </r>
  <r>
    <n v="232"/>
    <d v="2021-04-01T00:00:00"/>
    <s v="Ц.Батзул"/>
    <x v="6"/>
    <s v="Санко маркетинг монголиа ХХК"/>
    <d v="2021-04-15T00:00:00"/>
    <m/>
    <s v="Олон үйлдэлт хэвлэх төхөөрөмж"/>
    <x v="0"/>
    <s v="Эрчим хүчний зохицуулах хороо"/>
    <s v="ЭХС"/>
    <m/>
    <d v="2021-04-07T00:00:00"/>
    <s v="6-1/1726"/>
    <s v="Л.Амгалан"/>
    <s v="Улсын төсөв"/>
    <m/>
    <m/>
    <s v="үгүй"/>
    <m/>
    <m/>
    <m/>
    <m/>
    <m/>
  </r>
  <r>
    <n v="233"/>
    <d v="2021-04-02T00:00:00"/>
    <s v="Ц.Батзул"/>
    <x v="5"/>
    <s v="Шандмин ХХК"/>
    <d v="2021-04-16T00:00:00"/>
    <m/>
    <s v="Эрүүл ахуй, цэвэрлэгээний материал нийлүүлэх"/>
    <x v="1"/>
    <s v="Дорнод бүсийн эрчим хүчний систем ТӨХК"/>
    <s v="ЭХС"/>
    <s v="6-1/1643"/>
    <d v="2021-04-09T00:00:00"/>
    <s v="6-1/1814"/>
    <s v="Ч.Баярмаа"/>
    <s v="Өөрийн хөрөнгө"/>
    <n v="44445850"/>
    <m/>
    <m/>
    <m/>
    <m/>
    <m/>
    <m/>
    <m/>
  </r>
  <r>
    <n v="234"/>
    <d v="2021-04-02T00:00:00"/>
    <s v="Ц.Батзул"/>
    <x v="5"/>
    <s v="Биомед трейд ХХК"/>
    <d v="2021-04-16T00:00:00"/>
    <m/>
    <s v="Эм, эмнэлгийн хэрэгсэл, оношлуур худалдан авах Багц 71"/>
    <x v="1"/>
    <s v="Улсын 2 дугаар төв эмнэлэг"/>
    <s v="ЭМС"/>
    <s v="6-1/1708"/>
    <d v="2021-04-09T00:00:00"/>
    <s v="6-1/1812"/>
    <s v="Ч.Баярмаа"/>
    <s v="Улсын төсөв"/>
    <n v="28080000"/>
    <m/>
    <m/>
    <m/>
    <m/>
    <m/>
    <m/>
    <m/>
  </r>
  <r>
    <n v="235"/>
    <d v="2021-04-02T00:00:00"/>
    <s v="Ц.Батзул"/>
    <x v="4"/>
    <s v="Ди вай кэй би ХХК"/>
    <d v="2021-04-16T00:00:00"/>
    <m/>
    <s v="Бүс нутгийн авто замыг хөгжүүлэх, засвар арчлалтын төслийн хүрээнд хэрэгжих &quot;ДА-1 Дархан Алтанбулаг чиглэлийн 118 км авто замын аюулгүй байдал, өргөтгөл, шинэчлэлтийн ажил, түүний тоноглол, тэмдэглэгээ&quot;"/>
    <x v="9"/>
    <s v="ЗТХЯ"/>
    <s v="ЗТХС"/>
    <m/>
    <d v="2021-04-09T00:00:00"/>
    <s v="6-1/1800"/>
    <s v="Б.Түвшин"/>
    <m/>
    <m/>
    <m/>
    <m/>
    <m/>
    <m/>
    <m/>
    <m/>
    <m/>
  </r>
  <r>
    <n v="236"/>
    <d v="2021-04-02T00:00:00"/>
    <s v="Ц.Батзул"/>
    <x v="4"/>
    <s v="Нэмэх нэмэх ХХК"/>
    <d v="2021-04-16T00:00:00"/>
    <m/>
    <s v="Цэвэрлэгээний материал"/>
    <x v="0"/>
    <s v="ДЦС-3"/>
    <s v="ЭХС"/>
    <m/>
    <d v="2021-04-07T00:00:00"/>
    <s v="6-1/1729"/>
    <s v="Б.Түвшин"/>
    <m/>
    <m/>
    <m/>
    <m/>
    <m/>
    <m/>
    <m/>
    <m/>
    <m/>
  </r>
  <r>
    <n v="237"/>
    <d v="2021-04-02T00:00:00"/>
    <s v="Ц.Батзул"/>
    <x v="2"/>
    <s v="Десерт мийт ХХК"/>
    <d v="2021-04-16T00:00:00"/>
    <m/>
    <s v="Усны шахуурга /Warman дүйцэхүйц/"/>
    <x v="2"/>
    <s v="Монголросцветмет ТӨҮГ"/>
    <s v="ТӨБЗГ"/>
    <s v=" 6-1/1743"/>
    <s v=" 2021/04/14"/>
    <s v=" 6-1/1914"/>
    <s v="Г.Мөнхцэцэг"/>
    <s v="Өөрийн хөрөнгө"/>
    <n v="180000000"/>
    <m/>
    <m/>
    <s v="2021.03.12 "/>
    <n v="1800000"/>
    <m/>
    <s v="2021.04.21 6-1/2056"/>
    <m/>
  </r>
  <r>
    <n v="238"/>
    <d v="2021-04-02T00:00:00"/>
    <s v="Ц.Батзул"/>
    <x v="5"/>
    <s v="Сайхан ойн төлөө ХХК"/>
    <d v="2021-04-16T00:00:00"/>
    <m/>
    <s v="Ойн хөнөөлт шавжтай тэмцэх арга хэмжээ"/>
    <x v="1"/>
    <s v="Хөвсгөл аймгийн ОНӨГ"/>
    <s v="Хөвсгөл аймгийн ЗД"/>
    <s v="6-1/1712"/>
    <d v="2021-04-15T00:00:00"/>
    <s v="6-1/1947"/>
    <s v="Ч.Баярмаа"/>
    <s v="Байгаль хамгаалах сан"/>
    <n v="30000000"/>
    <m/>
    <m/>
    <m/>
    <m/>
    <m/>
    <m/>
    <m/>
  </r>
  <r>
    <n v="239"/>
    <d v="2021-04-02T00:00:00"/>
    <s v="Ц.Батзул"/>
    <x v="6"/>
    <s v="Тас-Эрдэнэ ХХК"/>
    <d v="2021-04-16T00:00:00"/>
    <m/>
    <s v="Цагдаагийн албан хаагчдын 2021 оны хэрэгцээнд худалдан авах дүрэмт хувцас, ялгах тэмдэг материал бэлтгэн нийлүүлэх"/>
    <x v="8"/>
    <s v="Цагдаагийн ерөнхий газар"/>
    <s v="ХЗДХС"/>
    <m/>
    <d v="2021-04-09T00:00:00"/>
    <s v="6-1/1802"/>
    <s v="Л.Амгалан"/>
    <s v="Улсын төсөв"/>
    <m/>
    <m/>
    <s v="үгүй"/>
    <m/>
    <m/>
    <m/>
    <m/>
    <m/>
  </r>
  <r>
    <n v="240"/>
    <d v="2021-04-02T00:00:00"/>
    <s v="Ц.Батзул"/>
    <x v="1"/>
    <s v="Хаан даатгал ХХК"/>
    <d v="2021-04-16T00:00:00"/>
    <m/>
    <s v="Даатгалын үйлчилгээ үзүүлэх"/>
    <x v="2"/>
    <s v="Улсын ерөнхий прокурорын газар"/>
    <s v="УЕП"/>
    <s v="6-1/1725"/>
    <d v="2021-04-09T00:00:00"/>
    <s v="6-1/1813"/>
    <s v="Д.Номингэрэл"/>
    <s v="Урсгал"/>
    <n v="35000000"/>
    <m/>
    <m/>
    <m/>
    <m/>
    <m/>
    <m/>
    <m/>
  </r>
  <r>
    <n v="241"/>
    <d v="2021-04-02T00:00:00"/>
    <s v="Ц.Батзул"/>
    <x v="3"/>
    <s v="Хүрэл соёмбо ХХК"/>
    <d v="2021-04-16T00:00:00"/>
    <m/>
    <s v="46, 48 дугаар байрны Авто зогсоол ажлыг гүйцэтгэх"/>
    <x v="1"/>
    <s v="Хэнтий аймгийн Бор-Өндөр сумын ЗДТГ"/>
    <s v="Хэнтий аймгийн ЗД"/>
    <s v="6-1/1735"/>
    <d v="2021-04-15T00:00:00"/>
    <s v="6-1/1919"/>
    <s v="Д.Отгонсүрэн"/>
    <s v="Орон нутгийн хөгжлийн сан"/>
    <n v="40000000"/>
    <s v="сунгасан "/>
    <m/>
    <m/>
    <m/>
    <m/>
    <m/>
    <m/>
  </r>
  <r>
    <n v="242"/>
    <d v="2021-04-02T00:00:00"/>
    <s v="Ц.Батзул"/>
    <x v="1"/>
    <s v="Цаст-Оргил констракшн ХХК"/>
    <d v="2021-04-16T00:00:00"/>
    <m/>
    <s v="Орон сууцны 4-р хорооллын 20-р байрны 2-р блокийн дээврийн засвар"/>
    <x v="1"/>
    <s v="Орхон аймгийн ЗДТГ"/>
    <s v="Орхон аймгийн ЗД"/>
    <s v="6-1/1649"/>
    <d v="2021-04-14T00:00:00"/>
    <d v="1916-06-01T00:00:00"/>
    <s v="Д.Номингэрэл"/>
    <s v="Орон нутгийн төсөв"/>
    <n v="64554300"/>
    <m/>
    <m/>
    <m/>
    <m/>
    <m/>
    <m/>
    <m/>
  </r>
  <r>
    <n v="243"/>
    <d v="2021-04-02T00:00:00"/>
    <s v="Ц.Батзул"/>
    <x v="5"/>
    <s v="Хайлааст гарам ХХК"/>
    <d v="2021-04-16T00:00:00"/>
    <m/>
    <s v="ЭМТ-ийн амбулаторын байрны дээврийн засвар"/>
    <x v="1"/>
    <s v="Сүхбаатар аймгийн Сүхбаатар сумын ЗДТГ"/>
    <s v="Сүхбаатар аймгийн ЗД"/>
    <s v="6-1/1718"/>
    <d v="2021-04-15T00:00:00"/>
    <d v="1932-06-01T00:00:00"/>
    <s v="Ч.Баярмаа"/>
    <s v="Сан"/>
    <n v="46689000"/>
    <m/>
    <m/>
    <m/>
    <m/>
    <m/>
    <m/>
    <m/>
  </r>
  <r>
    <n v="244"/>
    <d v="2021-04-02T00:00:00"/>
    <s v="Ц.Батзул"/>
    <x v="1"/>
    <s v="Цаст-Оргил констракшн ХХК"/>
    <d v="2021-04-16T00:00:00"/>
    <m/>
    <s v="Орон сууцны 1-р хорооллын 15-р байрны 2-р блокийн дээврийн засвар"/>
    <x v="1"/>
    <s v="Орхон аймгийн ЗДТГ"/>
    <s v="Орхон аймгийн ЗД"/>
    <s v="6-1/1648"/>
    <d v="2021-04-14T00:00:00"/>
    <d v="1916-06-01T00:00:00"/>
    <s v="Д.Номингэрэл"/>
    <s v="Орон нутгийн төсөв"/>
    <n v="41474300"/>
    <m/>
    <m/>
    <m/>
    <m/>
    <m/>
    <m/>
    <m/>
  </r>
  <r>
    <n v="245"/>
    <d v="2021-04-05T00:00:00"/>
    <s v="Ц.Батзул"/>
    <x v="5"/>
    <s v="Тэрэлжтуул ХХК"/>
    <d v="2021-04-19T00:00:00"/>
    <m/>
    <s v="Налайх дүүргийн 6 дугаар хорооны хог хаягдлыг цуглуулах"/>
    <x v="1"/>
    <s v="Налайх тохижилт үйлчилгээ ОНӨААТҮГ"/>
    <s v="Нийслэлийн ЗД"/>
    <s v="6-1/1710"/>
    <d v="2021-04-19T00:00:00"/>
    <d v="2009-06-01T00:00:00"/>
    <s v="Ч.Баярмаа"/>
    <s v="Орон нутгийн төсөв"/>
    <n v="30000000"/>
    <m/>
    <m/>
    <m/>
    <m/>
    <m/>
    <m/>
    <m/>
  </r>
  <r>
    <n v="246"/>
    <d v="2021-04-05T00:00:00"/>
    <s v="Ц.Батзул"/>
    <x v="4"/>
    <s v="Хөх бүрдний эх ХХК"/>
    <d v="2021-04-19T00:00:00"/>
    <m/>
    <s v="Дархан-Уул аймаг, Хонгор суманд баригдах 40 айлын орон сууцны барилгын ажил"/>
    <x v="1"/>
    <s v="Монгол Оросын хувь нийлүүлсэн Улаанбаатар төмөр зам нийгэмлэг"/>
    <s v="ТӨБЗГ"/>
    <s v="6-1/1731"/>
    <d v="2021-04-19T00:00:00"/>
    <d v="2000-06-01T00:00:00"/>
    <s v="Б.Түвшин"/>
    <s v="Өөрийн хөрөнгө"/>
    <n v="3923565000"/>
    <m/>
    <m/>
    <m/>
    <m/>
    <m/>
    <m/>
    <m/>
  </r>
  <r>
    <n v="247"/>
    <d v="2021-04-05T00:00:00"/>
    <s v="Ц.Батзул"/>
    <x v="0"/>
    <s v="Монгол даатгал ХК"/>
    <d v="2021-04-19T00:00:00"/>
    <m/>
    <s v="Автомашины даатгал"/>
    <x v="1"/>
    <s v="Эрдэнэс Монгол ХК"/>
    <s v="ТӨБЗГ"/>
    <s v="6-1/11715"/>
    <d v="2021-04-19T00:00:00"/>
    <d v="2006-06-01T00:00:00"/>
    <s v="Э.Билгүүн"/>
    <s v="Өөрийн хөрөнгө "/>
    <n v="47488628"/>
    <m/>
    <m/>
    <m/>
    <m/>
    <m/>
    <m/>
    <m/>
  </r>
  <r>
    <n v="248"/>
    <d v="2021-04-05T00:00:00"/>
    <s v="Ц.Батзул"/>
    <x v="6"/>
    <s v="Санчир-Ундрах ХХК"/>
    <d v="2021-04-19T00:00:00"/>
    <m/>
    <s v="Эм, эмнэлгийн хэрэгсэл, оношлуур худалдан авах Багц 10"/>
    <x v="1"/>
    <s v="Улсын 2 дугаар төв эмнэлэг"/>
    <s v="ЭМС"/>
    <s v="6-1/1727"/>
    <s v="2021/-4/19"/>
    <d v="2013-06-01T00:00:00"/>
    <s v="Л.Амгалан"/>
    <s v="Улсын төсөв"/>
    <n v="130464400"/>
    <m/>
    <s v="үгүй"/>
    <m/>
    <m/>
    <m/>
    <m/>
    <m/>
  </r>
  <r>
    <n v="249"/>
    <d v="2021-04-05T00:00:00"/>
    <s v="Ц.Батзул"/>
    <x v="5"/>
    <s v="Их цонхлон хайрхан ХХК"/>
    <d v="2021-04-19T00:00:00"/>
    <m/>
    <s v="Хүнс тэжээлийн дэмжлэг үзүүлэх "/>
    <x v="0"/>
    <s v="Орхон аймгийн Хөдөлмөр халамжийн үйлчилгээний газар"/>
    <s v="ХНХС"/>
    <m/>
    <d v="2021-04-07T00:00:00"/>
    <s v="6-1/1705"/>
    <s v="Ч.Баярмаа"/>
    <m/>
    <m/>
    <m/>
    <m/>
    <m/>
    <m/>
    <m/>
    <m/>
    <m/>
  </r>
  <r>
    <n v="250"/>
    <d v="2021-04-05T00:00:00"/>
    <s v="Ц.Батзул"/>
    <x v="6"/>
    <s v="Энто ХХК"/>
    <d v="2021-04-19T00:00:00"/>
    <m/>
    <s v="Арьсны өвчин судлалын төвд нийлүүлэх эм, эмнэлгийн хэрэгсэл, лабораторийн урвалж бодис худалдан авах"/>
    <x v="1"/>
    <s v="Арьсны өвчин судлалын төв"/>
    <s v="ЭМС"/>
    <s v="6-1/1795"/>
    <d v="2021-04-19T00:00:00"/>
    <d v="2014-06-01T00:00:00"/>
    <s v="Л.Амгалан"/>
    <s v="Улсын төсөв"/>
    <n v="1300000000"/>
    <m/>
    <s v="үгүй"/>
    <m/>
    <m/>
    <m/>
    <m/>
    <m/>
  </r>
  <r>
    <n v="251"/>
    <d v="2021-04-05T00:00:00"/>
    <s v="Ц.Батзул"/>
    <x v="2"/>
    <s v="Досстрой ХХК"/>
    <d v="2021-04-19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252"/>
    <d v="2021-04-06T00:00:00"/>
    <s v="Ц.Батзул"/>
    <x v="2"/>
    <s v="Эн би си си ХХК"/>
    <d v="2021-04-20T00:00:00"/>
    <m/>
    <s v="Баян-Овоо сумын автозамын зураг төсөв"/>
    <x v="1"/>
    <s v="Өмнөговь аймгийн ЗДТГ"/>
    <s v="Өмнөговь аймгийн ЗД"/>
    <s v=" 6-1/1770"/>
    <s v=" 2021/04/20"/>
    <s v=" 6-1/2031"/>
    <s v="Г.Мөнхцэцэг"/>
    <s v="Орон нутгийн хөгжлийн сан"/>
    <n v="60000000"/>
    <m/>
    <m/>
    <m/>
    <m/>
    <m/>
    <m/>
    <m/>
  </r>
  <r>
    <n v="253"/>
    <d v="2021-04-06T00:00:00"/>
    <s v="Ц.Батзул"/>
    <x v="5"/>
    <s v="Эба констракшн ХХК"/>
    <d v="2021-04-20T00:00:00"/>
    <m/>
    <s v="Сагсай сумын 80 хүүхдийн дотуур байрны их засвар"/>
    <x v="1"/>
    <s v="Баян-Өлгий аймгийн ОНӨГ"/>
    <s v="Баян-Өлгий аймгийн ЗД"/>
    <s v="6-1/1707"/>
    <d v="2021-04-20T00:00:00"/>
    <d v="2034-06-01T00:00:00"/>
    <s v="Ч.Баярмаа"/>
    <s v="Орон нутгийн хөгжлийн сан"/>
    <n v="130000000"/>
    <m/>
    <m/>
    <m/>
    <m/>
    <m/>
    <m/>
    <m/>
  </r>
  <r>
    <n v="254"/>
    <d v="2021-04-06T00:00:00"/>
    <s v="Ц.Батзул"/>
    <x v="0"/>
    <s v="Загасан соёмбо ХХК"/>
    <d v="2021-04-20T00:00:00"/>
    <m/>
    <s v="Барилгын материалын итгэмжлэгдсэн лабораторийг байгуулан бааз суурийг бэхжүүлэх хүрээнд барилгын материалын лабораторийн тоног төхөөрөмжөөр хангах"/>
    <x v="1"/>
    <s v="Өмнөговь аймгийн ОНӨГ"/>
    <s v="Өмнөговь аймгийн ЗД"/>
    <s v="6-1/11771"/>
    <d v="2021-04-20T00:00:00"/>
    <d v="2044-06-01T00:00:00"/>
    <s v="Э.Билгүүн"/>
    <s v="Орон нутгийн төсөв"/>
    <n v="250000000"/>
    <m/>
    <m/>
    <m/>
    <m/>
    <m/>
    <m/>
    <m/>
  </r>
  <r>
    <n v="255"/>
    <d v="2021-04-06T00:00:00"/>
    <s v="Ц.Батзул"/>
    <x v="5"/>
    <s v="Ноён өндөр уул ХХК"/>
    <d v="2021-04-20T00:00:00"/>
    <m/>
    <s v="Ялтсан халаагчийн үндсэн тоноглол нийлүүлэх"/>
    <x v="0"/>
    <s v="Дарханы дулааны сүлжээ ТӨХК"/>
    <s v="ЭХС"/>
    <m/>
    <d v="2021-04-07T00:00:00"/>
    <s v="6-1/1706"/>
    <s v="Ч.Баярмаа"/>
    <m/>
    <m/>
    <m/>
    <m/>
    <m/>
    <m/>
    <m/>
    <m/>
    <m/>
  </r>
  <r>
    <n v="256"/>
    <d v="2021-04-06T00:00:00"/>
    <s v="Ц.Батзул"/>
    <x v="5"/>
    <s v=" Мөнхийн тун ХХК"/>
    <d v="2021-04-20T00:00:00"/>
    <m/>
    <s v="Эм, эмнэлгийн хэрэгсэл, оношлуур худалдан авах Багц 82"/>
    <x v="0"/>
    <s v="Улсын 2 дугаар төв эмнэлэг"/>
    <s v="ЭМС"/>
    <m/>
    <d v="2021-04-08T00:00:00"/>
    <s v="6-1/1772"/>
    <s v="Ч.Баярмаа"/>
    <m/>
    <m/>
    <m/>
    <m/>
    <m/>
    <m/>
    <m/>
    <m/>
    <m/>
  </r>
  <r>
    <n v="257"/>
    <d v="2021-04-06T00:00:00"/>
    <s v="Ц.Батзул"/>
    <x v="0"/>
    <s v="Дорнын арвижих ХХК"/>
    <d v="2021-04-20T00:00:00"/>
    <m/>
    <s v="Сальник нийлүүлэх"/>
    <x v="0"/>
    <s v="Дорнод бүсийн эрчим хүчний систем ТӨХК"/>
    <s v="ЭХС"/>
    <m/>
    <d v="2021-04-09T00:00:00"/>
    <s v="6-1/1807"/>
    <s v="Э.Билгүүн"/>
    <s v="Өөрийн хөрөнгө"/>
    <n v="20690000"/>
    <m/>
    <m/>
    <m/>
    <m/>
    <m/>
    <m/>
    <m/>
  </r>
  <r>
    <n v="258"/>
    <d v="2021-04-06T00:00:00"/>
    <s v="Ц.Батзул"/>
    <x v="2"/>
    <s v="Дорнын арвижих ХХК"/>
    <d v="2021-04-20T00:00:00"/>
    <m/>
    <s v="Галын хор, багаж хэрэгсэл нийлүүлэх"/>
    <x v="1"/>
    <s v="Дорнод бүсийн эрчим хүчний систем ТӨХК"/>
    <s v="ЭХС"/>
    <s v=" 6-1/1792"/>
    <s v=" 2021/04/20"/>
    <s v=" 6-1/2027"/>
    <s v="Г.Мөнхцэцэг"/>
    <s v="Өөрийн хөрөнгө "/>
    <n v="28013000"/>
    <m/>
    <m/>
    <m/>
    <m/>
    <m/>
    <m/>
    <m/>
  </r>
  <r>
    <n v="259"/>
    <d v="2021-04-06T00:00:00"/>
    <s v="Ц.Батзул"/>
    <x v="0"/>
    <s v="Дорнын арвижих ХХК"/>
    <d v="2021-04-20T00:00:00"/>
    <m/>
    <s v="Гэрлийн шил, гэрэлтүүлгийн хэрэгсэл нийлүүлэх"/>
    <x v="0"/>
    <s v="Дорнод бүсийн эрчим хүчний систем ТӨХК"/>
    <s v="ЭХС"/>
    <m/>
    <d v="2021-04-09T00:00:00"/>
    <s v="6-1/1809"/>
    <s v="Э.Билгүүн"/>
    <s v="Өөрийн хөрөнгө"/>
    <n v="28013000"/>
    <m/>
    <m/>
    <m/>
    <m/>
    <m/>
    <m/>
    <m/>
  </r>
  <r>
    <n v="260"/>
    <d v="2021-04-06T00:00:00"/>
    <s v="Ц.Батзул"/>
    <x v="0"/>
    <s v="Дорнын арвижих ХХК"/>
    <d v="2021-04-20T00:00:00"/>
    <m/>
    <s v="Хэрэглээний төмөр нийлүүлэх"/>
    <x v="0"/>
    <s v="Дорнод бүсийн эрчим хүчний систем ТӨХК"/>
    <s v="ЭХС"/>
    <m/>
    <d v="2021-04-09T00:00:00"/>
    <s v="6-1/1810"/>
    <s v="Э.Билгүүн"/>
    <s v="Өөрийн хөрөнгө"/>
    <n v="25474300"/>
    <m/>
    <m/>
    <m/>
    <m/>
    <m/>
    <m/>
    <m/>
  </r>
  <r>
    <n v="261"/>
    <d v="2021-04-06T00:00:00"/>
    <s v="Ц.Батзул"/>
    <x v="2"/>
    <s v="Монхорус интернешнл ХХК"/>
    <d v="2021-04-20T00:00:00"/>
    <m/>
    <s v="Хяналтын мэдээллийн системийг шинэчлэх, суурилуулах, нэвтрүүлэх"/>
    <x v="0"/>
    <s v="Диспетчерийн үндэсний төв"/>
    <s v="ЭХС"/>
    <s v=" -"/>
    <s v=" 2021/04/12"/>
    <s v="6-1/1844"/>
    <s v="Г.Мөнхцэцэг"/>
    <s v="Өөрийн хөрөнгө"/>
    <n v="779424323"/>
    <m/>
    <m/>
    <m/>
    <m/>
    <m/>
    <m/>
    <m/>
  </r>
  <r>
    <n v="262"/>
    <d v="2021-04-07T00:00:00"/>
    <s v="Ц.Батзул"/>
    <x v="2"/>
    <s v="Новатек интернэшнл ХХК"/>
    <d v="2021-04-21T00:00:00"/>
    <m/>
    <s v="Нам даралтын хаалт, клапан нийлүүлэх"/>
    <x v="1"/>
    <s v="Дулааны цахилгаан станц-4 ТӨХК"/>
    <s v="ЭХС"/>
    <s v=" 6-1/1793"/>
    <s v=" 2021/04/21"/>
    <s v=" 6-1/2069"/>
    <s v="Г.Мөнхцэцэг"/>
    <s v="Өөрийн хөрөнгө "/>
    <n v="692013912"/>
    <m/>
    <m/>
    <m/>
    <m/>
    <m/>
    <m/>
    <m/>
  </r>
  <r>
    <n v="263"/>
    <d v="2021-04-07T00:00:00"/>
    <s v="Ц.Батзул"/>
    <x v="2"/>
    <s v="Новатек интернэшнл ХХК"/>
    <d v="2021-04-21T00:00:00"/>
    <m/>
    <s v="Жийрэг чигжээсний материал нийлүүлэх"/>
    <x v="1"/>
    <s v="Дулааны цахилгаан станц-4 ТӨХК"/>
    <s v="ЭХС"/>
    <s v=" 6-1/1794"/>
    <s v=" 2021/04/21"/>
    <s v=" 6-1/2070"/>
    <s v="Г.Мөнхцэцэг"/>
    <s v="Өөрийн хөрөнгө"/>
    <n v="111215922"/>
    <m/>
    <m/>
    <m/>
    <m/>
    <m/>
    <m/>
    <m/>
  </r>
  <r>
    <n v="264"/>
    <d v="2021-04-06T00:00:00"/>
    <s v="Ц.Батзул"/>
    <x v="1"/>
    <s v="Эрдэнэ эх ХХК"/>
    <d v="2021-04-20T00:00:00"/>
    <m/>
    <s v="Гүний худгийн насос болон дагалдах сэлбэг нийлүүлэх"/>
    <x v="1"/>
    <s v="Шивээ овоо ХК"/>
    <s v="УУХҮС"/>
    <s v="6-1/1797"/>
    <d v="2021-04-20T00:00:00"/>
    <d v="2023-06-01T00:00:00"/>
    <s v="Д.Номингэрэл"/>
    <s v="Өөрийн хөрөнгө "/>
    <n v="363655685"/>
    <m/>
    <m/>
    <m/>
    <m/>
    <m/>
    <m/>
    <m/>
  </r>
  <r>
    <n v="265"/>
    <d v="2021-04-06T00:00:00"/>
    <s v="Ц.Батзул"/>
    <x v="5"/>
    <s v="Этүгэн орд ХХК"/>
    <d v="2021-04-20T00:00:00"/>
    <m/>
    <s v="Турбины хуучин хэсгийн дээврийн засвар"/>
    <x v="4"/>
    <s v="Дорнод бүсийн эрчим хүчний систем ТӨХК"/>
    <s v="ЭХС"/>
    <m/>
    <m/>
    <m/>
    <s v="Ч.Баярмаа"/>
    <m/>
    <m/>
    <m/>
    <m/>
    <m/>
    <m/>
    <m/>
    <m/>
    <m/>
  </r>
  <r>
    <n v="266"/>
    <d v="2021-04-07T00:00:00"/>
    <s v="Ц.Батзул"/>
    <x v="4"/>
    <s v="Хьюндай моторс монгол ХХК"/>
    <d v="2021-04-21T00:00:00"/>
    <m/>
    <s v="Автокоран нийлүүлэх"/>
    <x v="4"/>
    <s v="Эрдэнэт үйлдвэр ТӨҮГ"/>
    <s v="ТӨБЗГ"/>
    <m/>
    <m/>
    <m/>
    <s v="Б.Түвшин"/>
    <m/>
    <m/>
    <m/>
    <m/>
    <m/>
    <m/>
    <m/>
    <m/>
    <m/>
  </r>
  <r>
    <n v="267"/>
    <d v="2021-04-07T00:00:00"/>
    <s v="Ц.Батзул"/>
    <x v="2"/>
    <s v="Энлает ХХК"/>
    <d v="2021-04-21T00:00:00"/>
    <m/>
    <s v="Хяналтын мэдээллийн системийг шинэчлэх, суурилуулах, нэвтрүүлэх"/>
    <x v="2"/>
    <s v="Диспетчерийн үндэсний төв"/>
    <s v="ЭХС"/>
    <s v=" 6-1/1818"/>
    <s v=" 2021/04/20"/>
    <s v="6-1/2032"/>
    <s v="Г.Мөнхцэцэг"/>
    <s v="Өөрийн хөрөнгө "/>
    <n v="779424323"/>
    <m/>
    <m/>
    <m/>
    <m/>
    <m/>
    <m/>
    <m/>
  </r>
  <r>
    <n v="268"/>
    <d v="2021-04-07T00:00:00"/>
    <s v="Ц.Батзул"/>
    <x v="3"/>
    <s v="Засгийн газрын хэвлэх үйлдвэр"/>
    <d v="2021-04-21T00:00:00"/>
    <m/>
    <s v="Улсын мэдээллийн маягт бэлтгэх, хэвлэх"/>
    <x v="1"/>
    <s v="Гэмтэл согог судлалын үндэсний төв"/>
    <s v="ЭМС"/>
    <s v="6-1/1796"/>
    <d v="2021-04-21T00:00:00"/>
    <s v="6-1/2072"/>
    <s v="Д.Отгонсүрэн"/>
    <s v="Улсын төсөв"/>
    <n v="32000000"/>
    <s v="сунгаагүй "/>
    <m/>
    <m/>
    <m/>
    <m/>
    <m/>
    <m/>
  </r>
  <r>
    <n v="269"/>
    <d v="2021-04-08T00:00:00"/>
    <s v="Ц.Батзул"/>
    <x v="0"/>
    <s v="Энерготех сервис ХХК"/>
    <d v="2021-04-22T00:00:00"/>
    <m/>
    <s v="Дулааны цахилгаан станц, дулааны цахилгаан станцын 1 дүгээр магистралийн буцах шугам солих ажил"/>
    <x v="4"/>
    <s v="Эрдэнэт үйлдвэр ТӨҮГ"/>
    <s v="ТӨБЗГ"/>
    <m/>
    <d v="2021-04-09T00:00:00"/>
    <s v="6-1/1799"/>
    <s v="Э.Билгүүн"/>
    <s v="Өөрийн хөрөнгө"/>
    <n v="1068750000"/>
    <m/>
    <m/>
    <m/>
    <m/>
    <m/>
    <m/>
    <m/>
  </r>
  <r>
    <n v="270"/>
    <d v="2021-04-08T00:00:00"/>
    <s v="Ц.Батзул"/>
    <x v="2"/>
    <s v="Нанопланет ХХК"/>
    <d v="2021-04-22T00:00:00"/>
    <m/>
    <s v="Металл илрүүлэгч /хаалга/ нийлүүлэх"/>
    <x v="2"/>
    <s v="Төрийн банк"/>
    <s v="Сангийн сайд"/>
    <s v=" 6-1/1791"/>
    <s v=" 2021/04/22"/>
    <s v=" 6-1/2092"/>
    <s v="Г.Мөнхцэцэг"/>
    <s v="Өөрийн хөрөнгө"/>
    <n v="17380000"/>
    <m/>
    <m/>
    <m/>
    <m/>
    <m/>
    <m/>
    <m/>
  </r>
  <r>
    <n v="271"/>
    <d v="2021-04-08T00:00:00"/>
    <s v="Ц.Батзул"/>
    <x v="4"/>
    <s v="МЭЗ ХХК"/>
    <d v="2021-04-22T00:00:00"/>
    <m/>
    <s v="9б магистралийн ДХ-935-13 цэгээс ДХ-935-9 цэгийн хооронд 2Ф300 мм голчтой 190 хос метр шугамыг хэсэгчлэн шинэчлэх солих"/>
    <x v="1"/>
    <s v="Улаанбаатар дулааны сүлжээ ТӨХК"/>
    <s v="ЭХС"/>
    <s v="6-1/1789"/>
    <d v="2021-04-22T00:00:00"/>
    <d v="2088-06-01T00:00:00"/>
    <s v="Б.Түвшин"/>
    <s v="Өөрийн хөрөнгө"/>
    <n v="219853800"/>
    <m/>
    <m/>
    <m/>
    <m/>
    <m/>
    <m/>
    <m/>
  </r>
  <r>
    <n v="272"/>
    <d v="2021-04-08T00:00:00"/>
    <s v="Ц.Батзул"/>
    <x v="1"/>
    <s v="Голдендрийм ХХК"/>
    <d v="2021-04-22T00:00:00"/>
    <m/>
    <s v="Иж бүрдэл дэд станц КТП-19.23 MNS 6/0.4kV 250kVA нийлүүлэх"/>
    <x v="1"/>
    <s v="Эрдэнэт үйлдвэр ТӨҮГ"/>
    <s v="ТӨБЗГ"/>
    <s v="6-1/1790"/>
    <d v="2021-04-20T00:00:00"/>
    <d v="2024-06-01T00:00:00"/>
    <s v="Д.Номингэрэл"/>
    <s v="Өөрийн хөрөнгө"/>
    <n v="4536000000"/>
    <m/>
    <m/>
    <m/>
    <m/>
    <m/>
    <m/>
    <m/>
  </r>
  <r>
    <n v="273"/>
    <d v="2021-04-08T00:00:00"/>
    <s v="Ц.Батзул"/>
    <x v="3"/>
    <s v="Монгол эм импекс концерн ХХК"/>
    <d v="2021-04-22T00:00:00"/>
    <m/>
    <s v="Эм, эмнэлгийн хэрэгсэл нийлүүлэх Багц 27"/>
    <x v="0"/>
    <s v="Хөвсгөл аймгийн ОНӨГ"/>
    <s v="Хөвсгөл аймгийн ЗД"/>
    <n v="0"/>
    <d v="2021-04-05T00:00:00"/>
    <s v="6-1/1657"/>
    <s v="Д.Отгонсүрэн"/>
    <n v="0"/>
    <n v="0"/>
    <n v="0"/>
    <m/>
    <m/>
    <m/>
    <m/>
    <m/>
    <m/>
  </r>
  <r>
    <n v="274"/>
    <d v="2021-04-08T00:00:00"/>
    <s v="Ц.Батзул"/>
    <x v="2"/>
    <s v="Эм и си ти эс ХХК"/>
    <d v="2021-04-22T00:00:00"/>
    <m/>
    <s v="Бал чулуун электрод нийлүүлэх"/>
    <x v="2"/>
    <s v="Эрдэнэт үйлдвэр ТӨҮГ"/>
    <s v="ТӨБЗГ"/>
    <s v=" 6-1/1944"/>
    <s v=" 2021/04/22"/>
    <s v=" 6-1/2091"/>
    <s v="Г.Мөнхцэцэг"/>
    <s v="Өөрийн хөрөнгө"/>
    <n v="498750000"/>
    <m/>
    <s v="тийм"/>
    <m/>
    <m/>
    <m/>
    <m/>
    <m/>
  </r>
  <r>
    <n v="275"/>
    <d v="2021-04-08T00:00:00"/>
    <s v="Ц.Батзул"/>
    <x v="4"/>
    <s v="Ай эс и ХХК"/>
    <d v="2021-04-22T00:00:00"/>
    <m/>
    <s v="Угаалын тоног төхөөрөмжийн худалдаа_ засвар үйлчилгээ, сэлбэг хэрэгсэл"/>
    <x v="1"/>
    <s v="Улаанбаатар дулааны сүлжээ ТӨХК"/>
    <s v="ЭХС"/>
    <s v="6-1/1869"/>
    <d v="2021-04-22T00:00:00"/>
    <d v="2089-06-01T00:00:00"/>
    <s v="Б.Түвшин"/>
    <s v="Өөрийн хөрөнгө"/>
    <n v="26200000"/>
    <m/>
    <m/>
    <m/>
    <m/>
    <m/>
    <m/>
    <m/>
  </r>
  <r>
    <n v="276"/>
    <d v="2021-04-09T00:00:00"/>
    <s v="Ц.Батзул"/>
    <x v="1"/>
    <s v="Эспм интернэйшнл ХХК"/>
    <d v="2021-04-23T00:00:00"/>
    <m/>
    <s v="Иж бүрдэл дэд станц КТП-19.23 MNS 6/0.4kV 250kVA нийлүүлэх"/>
    <x v="1"/>
    <s v="Эрдэнэт үйлдвэр ТӨҮГ"/>
    <s v="ТӨБЗГ"/>
    <s v="6-1/1870"/>
    <d v="2021-04-20T00:00:00"/>
    <d v="2024-06-01T00:00:00"/>
    <s v="Д.Номингэрэл"/>
    <s v="Өөрийн хөрөнгө "/>
    <n v="4536000000"/>
    <m/>
    <m/>
    <m/>
    <m/>
    <m/>
    <m/>
    <m/>
  </r>
  <r>
    <n v="277"/>
    <d v="2021-04-09T00:00:00"/>
    <s v="Ц.Батзул"/>
    <x v="5"/>
    <s v="Ноён өндөр уул ХХК"/>
    <d v="2021-04-23T00:00:00"/>
    <m/>
    <s v="Ялтсан халаагчийн үндсэн тоноглол нийлүүлэх"/>
    <x v="8"/>
    <s v="Дарханы дулааны сүлжээ ТӨХК"/>
    <s v="ЭХС"/>
    <m/>
    <d v="2021-04-13T00:00:00"/>
    <s v="6-1/1853"/>
    <s v="Ч.Баярмаа"/>
    <m/>
    <m/>
    <m/>
    <m/>
    <m/>
    <m/>
    <m/>
    <m/>
    <m/>
  </r>
  <r>
    <n v="278"/>
    <d v="2021-04-09T00:00:00"/>
    <s v="Ц.Батзул"/>
    <x v="4"/>
    <s v="Өндөрхаан өргөө ХХК"/>
    <d v="2021-04-23T00:00:00"/>
    <m/>
    <s v="Барилгын засварын ажил"/>
    <x v="1"/>
    <s v="Улаанбаатар дулааны сүлжээ ТӨХК"/>
    <s v="ЭХС"/>
    <s v="6-1/1870"/>
    <d v="2021-04-23T00:00:00"/>
    <d v="2131-06-01T00:00:00"/>
    <s v="Б.Түвшин"/>
    <s v="Өөрийн хөрөнгө"/>
    <n v="76500000"/>
    <m/>
    <m/>
    <m/>
    <m/>
    <m/>
    <m/>
    <m/>
  </r>
  <r>
    <n v="279"/>
    <d v="2021-04-09T00:00:00"/>
    <s v="Ц.Батзул"/>
    <x v="5"/>
    <s v="Ихэр түрүү ХХК"/>
    <d v="2021-04-23T00:00:00"/>
    <m/>
    <s v="Замын-Үүд сум дахь сум дундын шүүхийн албан конторын дээврийн засвар"/>
    <x v="1"/>
    <s v="Дорноговь аймаг, Замын-Үүд сум, шүүхийн тамгын газар"/>
    <s v="Шүүхийн ерөнхий зөвлөлийн дарга"/>
    <s v="6-1/1858"/>
    <d v="2021-04-23T00:00:00"/>
    <d v="2099-06-01T00:00:00"/>
    <s v="Ч.Баярмаа"/>
    <s v="Улсын төсвийн хөрөнгө оруулалт"/>
    <n v="41500000"/>
    <m/>
    <m/>
    <m/>
    <m/>
    <m/>
    <m/>
    <m/>
  </r>
  <r>
    <n v="280"/>
    <d v="2021-04-09T00:00:00"/>
    <s v="Ц.Батзул"/>
    <x v="0"/>
    <s v="Баянгол түшиг ХХК"/>
    <d v="2021-04-23T00:00:00"/>
    <m/>
    <s v="Арвайхээр сумын 12 дугаар цэцэрлэгт хүнсний бүтээгдэхүүн нийлүүлэх"/>
    <x v="4"/>
    <s v="Өвөрхангай аймгийн Арвайхээр сумын 12-р цэцэрлэг"/>
    <s v="Өвөрхангай аймгийн ЗД"/>
    <m/>
    <d v="2021-04-13T00:00:00"/>
    <s v="6-1/1874"/>
    <s v="Э.Билгүүн"/>
    <s v="Улсын төсөв"/>
    <n v="107795400"/>
    <m/>
    <m/>
    <m/>
    <m/>
    <m/>
    <m/>
    <m/>
  </r>
  <r>
    <n v="281"/>
    <d v="2021-04-09T00:00:00"/>
    <s v="Ц.Батзул"/>
    <x v="4"/>
    <s v="Өндөрхаан өргөө ХХК"/>
    <d v="2021-04-23T00:00:00"/>
    <m/>
    <s v="Нийтийн зориулалттай орон сууцны байрны фасад засвар"/>
    <x v="8"/>
    <s v="Багануур дүүргийн ХААА"/>
    <s v="Нийслэлийн ЗД"/>
    <m/>
    <d v="2021-04-14T00:00:00"/>
    <s v="6-1/1907"/>
    <s v="Б.Түвшин"/>
    <m/>
    <m/>
    <m/>
    <m/>
    <m/>
    <m/>
    <m/>
    <m/>
    <m/>
  </r>
  <r>
    <n v="282"/>
    <d v="2021-04-09T00:00:00"/>
    <s v="Ц.Батзул"/>
    <x v="4"/>
    <s v="Хустайн шил ХХК"/>
    <d v="2021-04-23T00:00:00"/>
    <m/>
    <s v="Автозамын нэмэлт гэрэлтүүлэг /21 дүгээр хорооллын авто замын уулзвараас Толгойтын хуучин эцэс/"/>
    <x v="1"/>
    <s v="Сонгинохайрхан дүүргийн ХААА"/>
    <s v="Нийслэлийн ЗД"/>
    <s v="6-1/1868"/>
    <d v="2021-04-23T00:00:00"/>
    <d v="2130-06-01T00:00:00"/>
    <s v="Б.Түвшин"/>
    <s v="Улсын төсвийн хөрөнгө оруулалт"/>
    <n v="375000000"/>
    <m/>
    <s v="тийм"/>
    <m/>
    <m/>
    <m/>
    <m/>
    <m/>
  </r>
  <r>
    <n v="283"/>
    <d v="2021-04-12T00:00:00"/>
    <s v="Ц.Батзул"/>
    <x v="1"/>
    <s v="Нью констракшн ХХК"/>
    <d v="2021-04-26T00:00:00"/>
    <m/>
    <s v="Дүүрсэн хуучин үнсэн даланг сэргээн засварлаж, ашиглалтад оруулах 1-р шат"/>
    <x v="0"/>
    <s v="Дарханы ДЦС ТӨХК"/>
    <s v="ЭХС"/>
    <m/>
    <d v="2021-04-13T00:00:00"/>
    <s v="6-1/1872"/>
    <s v="Д.Номингэрэл"/>
    <s v="Өөрийн хөрөнгө"/>
    <n v="4500000000"/>
    <m/>
    <m/>
    <m/>
    <m/>
    <m/>
    <m/>
    <m/>
  </r>
  <r>
    <n v="284"/>
    <d v="2021-04-12T00:00:00"/>
    <s v="Ц.Батзул"/>
    <x v="3"/>
    <s v="Практикал даатгал ХХК"/>
    <d v="2021-04-26T00:00:00"/>
    <m/>
    <s v="Дүүрсэн хуучин үнсэн даланг сэргээн засварлаж, ашиглалтад оруулах 1-р шат"/>
    <x v="1"/>
    <s v="Эрдэнэт үйлдвэр ТӨҮГ"/>
    <s v="ТӨБЗГ"/>
    <s v="6-1/1871"/>
    <d v="2021-04-26T00:00:00"/>
    <s v="6-1/2165"/>
    <s v="Д.Отгонсүрэн"/>
    <s v="Өөрийн хөрөнгө"/>
    <n v="150000000"/>
    <s v="сунгасан "/>
    <m/>
    <m/>
    <m/>
    <m/>
    <m/>
    <m/>
  </r>
  <r>
    <n v="285"/>
    <d v="2021-04-12T00:00:00"/>
    <s v="Ц.Батзул"/>
    <x v="2"/>
    <s v="Нано экологи ХХК"/>
    <d v="2021-04-26T00:00:00"/>
    <m/>
    <s v="Нийтийн тээврийн хэрэгсэлийн зориулалтын зогсоол "/>
    <x v="1"/>
    <s v="НХААГ"/>
    <s v="Нийслэлийн ЗД"/>
    <s v=" 6-1/1808"/>
    <s v="  2021/04/26"/>
    <s v=" 6-1/2150"/>
    <s v="Г.Мөнхцэцэг"/>
    <s v="Нийслэлийн замын сангийн хөрөнгө оруулалт"/>
    <n v="300000000"/>
    <m/>
    <m/>
    <m/>
    <m/>
    <m/>
    <m/>
    <m/>
  </r>
  <r>
    <n v="286"/>
    <d v="2021-04-12T00:00:00"/>
    <s v="Ц.Батзул"/>
    <x v="4"/>
    <s v="Мөнхийн тун ХХК"/>
    <d v="2021-04-26T00:00:00"/>
    <m/>
    <s v="Эм, эмнэлгийн хэрэгсэл, урвалж бодис худалдан авах Багц 86"/>
    <x v="8"/>
    <s v="Улсын 1 дүгээр төв эмнэлэг"/>
    <s v="ЭМС"/>
    <m/>
    <d v="2021-04-16T00:00:00"/>
    <s v="6-1/1992"/>
    <s v="Б.Түвшин"/>
    <m/>
    <m/>
    <m/>
    <m/>
    <m/>
    <m/>
    <m/>
    <m/>
    <m/>
  </r>
  <r>
    <n v="287"/>
    <d v="2021-04-12T00:00:00"/>
    <s v="Ц.Батзул"/>
    <x v="3"/>
    <s v="Дулаахан жаргалант ХХК"/>
    <d v="2021-04-26T00:00:00"/>
    <m/>
    <s v="Үдлэг баянгол судалгааны цэгийг цахилгааны эх үүсвэрт холбох ажил"/>
    <x v="2"/>
    <s v="Цаг уур, орчны шинжилгээний хүрээлэн"/>
    <s v="БОАЖС"/>
    <s v="6-1/1905"/>
    <d v="2021-04-26T00:00:00"/>
    <s v="6-1/2164"/>
    <s v="Д.Отгонсүрэн"/>
    <s v="Улсын төсөв"/>
    <n v="49900000"/>
    <s v="сунгаагүй "/>
    <m/>
    <m/>
    <m/>
    <m/>
    <m/>
    <m/>
  </r>
  <r>
    <n v="288"/>
    <d v="2021-04-12T00:00:00"/>
    <s v="Ц.Батзул"/>
    <x v="4"/>
    <s v="Чандмань хонгор групп ХХК"/>
    <d v="2021-04-26T00:00:00"/>
    <m/>
    <s v="Автозамын нэмэлт гэрэлтүүлэг /Геологийн төв лаборатороос 21 дүгээр хорооллын уулзвар хүртэл/"/>
    <x v="1"/>
    <s v="Сонгинохайрхан дүүргийн ХААА"/>
    <s v="Нийслэлийн ЗД"/>
    <s v="6-1/1918"/>
    <d v="2021-04-26T00:00:00"/>
    <d v="2166-06-01T00:00:00"/>
    <s v="Б.Түвшин"/>
    <s v="Улсын төсвийн хөрөнгө оруулалт"/>
    <n v="200000000"/>
    <m/>
    <s v="тийм"/>
    <m/>
    <m/>
    <m/>
    <m/>
    <m/>
  </r>
  <r>
    <n v="289"/>
    <d v="2021-04-12T00:00:00"/>
    <s v="Ц.Батзул"/>
    <x v="6"/>
    <s v="Си ай ти ХХК"/>
    <d v="2021-04-26T00:00:00"/>
    <m/>
    <s v="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
    <x v="4"/>
    <s v="Эрүүл мэндийн яам"/>
    <s v="ЭМС"/>
    <m/>
    <d v="2021-04-21T00:00:00"/>
    <d v="2059-06-01T00:00:00"/>
    <s v="Л.Амгалан"/>
    <s v="Улсын төсөв"/>
    <m/>
    <m/>
    <s v="үгүй"/>
    <m/>
    <m/>
    <m/>
    <m/>
    <m/>
  </r>
  <r>
    <n v="290"/>
    <d v="2021-04-12T00:00:00"/>
    <s v="Ц.Батзул"/>
    <x v="0"/>
    <s v="Дуутын нуруу ХХК"/>
    <d v="2021-04-26T00:00:00"/>
    <m/>
    <s v="Хан-Уул сургуулийн барилгын их засвар"/>
    <x v="7"/>
    <s v="Дорнод аймгийн ОНӨГ"/>
    <s v="Дорнод аймгийн ЗД"/>
    <m/>
    <d v="2021-04-15T00:00:00"/>
    <d v="1935-06-01T00:00:00"/>
    <s v="Э.Билгүүн"/>
    <s v="Орон нутгийн хөгжлийн сан"/>
    <n v="60000000"/>
    <m/>
    <m/>
    <m/>
    <m/>
    <m/>
    <m/>
    <m/>
  </r>
  <r>
    <n v="291"/>
    <d v="2021-04-13T00:00:00"/>
    <s v="Ц.Батзул"/>
    <x v="2"/>
    <s v="Монгол туйвар транс ХХК"/>
    <d v="2021-04-27T00:00:00"/>
    <m/>
    <s v="Гуалин нийлүүлэх Багц 1"/>
    <x v="0"/>
    <s v="Эрдэнэт Булганы цахилгаан түгээх сүлжээ ТӨХК"/>
    <s v="ЭХС"/>
    <s v=" -"/>
    <s v=" 2021/04/15"/>
    <s v=" 6-1/1952"/>
    <s v="Г.Мөнхцэцэг"/>
    <s v="Өөрийн хөрөнгө"/>
    <n v="187000000"/>
    <m/>
    <m/>
    <m/>
    <m/>
    <m/>
    <m/>
    <m/>
  </r>
  <r>
    <n v="292"/>
    <d v="2021-04-13T00:00:00"/>
    <s v="Ц.Батзул"/>
    <x v="0"/>
    <s v="Их бага хонгор ХХК"/>
    <d v="2021-04-27T00:00:00"/>
    <m/>
    <s v="ПТ-12-35/10 маркийн 2-р турбины их засварын ажил гүйцэтгэх"/>
    <x v="0"/>
    <s v="Дарханы ДЦС ТӨХК"/>
    <s v="ЭХС"/>
    <m/>
    <d v="2021-04-15T00:00:00"/>
    <d v="1936-06-01T00:00:00"/>
    <s v="Э.Билгүүн"/>
    <s v="Өөрийн хөрөнгө"/>
    <n v="145047030"/>
    <m/>
    <m/>
    <m/>
    <m/>
    <m/>
    <m/>
    <m/>
  </r>
  <r>
    <n v="293"/>
    <d v="2021-04-14T00:00:00"/>
    <s v="Ц.Батзул"/>
    <x v="0"/>
    <s v="ЧПМ ХХК"/>
    <d v="2021-04-28T00:00:00"/>
    <m/>
    <s v="Тастагч, өнгөлгөөний чулуу metdabo"/>
    <x v="3"/>
    <s v="Эрдэнэт үйлдвэр ТӨҮГ"/>
    <s v="ТӨБЗГ"/>
    <d v="2001-06-01T00:00:00"/>
    <d v="2021-04-23T00:00:00"/>
    <d v="2095-06-01T00:00:00"/>
    <s v="Э.Билгүүн"/>
    <s v="Өөрийн хөрөнгө"/>
    <n v="38231325"/>
    <m/>
    <m/>
    <m/>
    <m/>
    <m/>
    <m/>
    <m/>
  </r>
  <r>
    <n v="294"/>
    <d v="2021-04-14T00:00:00"/>
    <s v="Ц.Батзул"/>
    <x v="6"/>
    <s v="Таванбогд солюшнс ХХК"/>
    <d v="2021-04-28T00:00:00"/>
    <m/>
    <s v="Оффисийн принтерийн хор нийлүүлэх"/>
    <x v="2"/>
    <s v="Төрийн банк"/>
    <s v="Сангийн сайд"/>
    <d v="1930-06-01T00:00:00"/>
    <d v="2021-04-27T00:00:00"/>
    <d v="2174-06-01T00:00:00"/>
    <s v="Л.Амгалан"/>
    <s v="Өөрийн хөрөнгө"/>
    <n v="18730000"/>
    <m/>
    <m/>
    <m/>
    <m/>
    <m/>
    <m/>
    <m/>
  </r>
  <r>
    <n v="295"/>
    <d v="2021-04-14T00:00:00"/>
    <s v="Ц.Батзул"/>
    <x v="5"/>
    <s v="Гранд фурничур ХХК"/>
    <d v="2021-04-28T00:00:00"/>
    <m/>
    <s v="Үртэс нийлүүлэх"/>
    <x v="2"/>
    <s v="Үндэсний цэцэрлэгт хүрээлэн ОНӨТҮГ "/>
    <s v="Нийслэлийн ЗД"/>
    <d v="1951-06-01T00:00:00"/>
    <d v="2021-04-23T00:00:00"/>
    <d v="2097-06-01T00:00:00"/>
    <s v="Ч.Баярмаа"/>
    <s v="Орон нутгийн төсөв"/>
    <n v="50000000"/>
    <m/>
    <m/>
    <m/>
    <m/>
    <m/>
    <m/>
    <m/>
  </r>
  <r>
    <n v="296"/>
    <d v="2021-04-14T00:00:00"/>
    <s v="Ц.Батзул"/>
    <x v="5"/>
    <s v="Галакси энтертайнмент ХХК"/>
    <d v="2021-04-28T00:00:00"/>
    <m/>
    <s v="Бууц нийлүүлэх"/>
    <x v="2"/>
    <s v="Үндэсний цэцэрлэгт хүрээлэн ОНӨТҮГ "/>
    <s v="Нийслэлийн ЗД"/>
    <d v="1950-06-01T00:00:00"/>
    <d v="2021-04-23T00:00:00"/>
    <s v="6-1/2098"/>
    <s v="Ч.Баярмаа"/>
    <s v="Орон нутгийн төсөв"/>
    <n v="50000000"/>
    <m/>
    <m/>
    <m/>
    <m/>
    <m/>
    <m/>
    <m/>
  </r>
  <r>
    <n v="297"/>
    <d v="2021-04-14T00:00:00"/>
    <s v="Ц.Батзул"/>
    <x v="1"/>
    <s v="Энхболор байгаль ХХК"/>
    <d v="2021-04-28T00:00:00"/>
    <m/>
    <s v="Бортог худалдан авах"/>
    <x v="0"/>
    <s v="Үндэсний цэцэрлэгт хүрээлэн ОНӨТҮГ "/>
    <s v="Нийслэлийн ЗД"/>
    <m/>
    <d v="2021-04-19T00:00:00"/>
    <d v="2004-06-01T00:00:00"/>
    <s v="Д.Номингэрэл"/>
    <s v="Орон нутгийн төсөв"/>
    <n v="35000000"/>
    <m/>
    <m/>
    <m/>
    <m/>
    <m/>
    <m/>
    <m/>
  </r>
  <r>
    <n v="298"/>
    <d v="2021-04-14T00:00:00"/>
    <s v="Ц.Батзул"/>
    <x v="3"/>
    <s v="НТС менежмент ХХК"/>
    <d v="2021-04-28T00:00:00"/>
    <m/>
    <s v="Цоож нийлүүлэх"/>
    <x v="0"/>
    <s v="Эрдэнэт Булганы цахилгаан түгээх сүлжээ ТӨХК"/>
    <s v="ЭХС"/>
    <n v="0"/>
    <d v="2021-04-15T00:00:00"/>
    <s v="6-1/1934"/>
    <s v="Д.Отгонсүрэн"/>
    <n v="0"/>
    <m/>
    <s v="сунгасан "/>
    <m/>
    <m/>
    <m/>
    <m/>
    <m/>
    <m/>
  </r>
  <r>
    <n v="299"/>
    <d v="2021-04-14T00:00:00"/>
    <s v="Ц.Батзул"/>
    <x v="2"/>
    <s v="Досстрой ХХК"/>
    <d v="2021-04-28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300"/>
    <d v="2021-04-14T00:00:00"/>
    <s v="Ц.Батзул"/>
    <x v="2"/>
    <s v="Батжинбат индастри ХХК"/>
    <d v="2021-04-28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d v="2021-04-16T00:00:00"/>
    <s v="6-1/1991"/>
    <s v="Г.Мөнхцэцэг"/>
    <s v="Урсгал"/>
    <n v="1306235052"/>
    <m/>
    <m/>
    <m/>
    <m/>
    <m/>
    <m/>
    <m/>
  </r>
  <r>
    <n v="301"/>
    <d v="2021-04-14T00:00:00"/>
    <s v="Ц.Батзул"/>
    <x v="1"/>
    <s v="Хотулун бэхи групп ХХК"/>
    <d v="2021-04-28T00:00:00"/>
    <m/>
    <s v="Ажилчдын хөдөлмөр хамгааллын зуны хувцас нийлүүлэгчийг сонгох, Багц-1, Багц-2"/>
    <x v="2"/>
    <s v="Чандмань илч ОНӨХХК"/>
    <s v="Дорноговь аймгийн ЗД"/>
    <d v="1999-06-01T00:00:00"/>
    <d v="2021-04-23T00:00:00"/>
    <s v="6-1/2125"/>
    <s v="Д.Номингэрэл"/>
    <s v="Өөрийн хөрөнгө"/>
    <n v="42250000"/>
    <m/>
    <m/>
    <m/>
    <m/>
    <m/>
    <m/>
    <m/>
  </r>
  <r>
    <n v="302"/>
    <d v="2021-04-15T00:00:00"/>
    <s v="Ц.Батзул"/>
    <x v="1"/>
    <s v="Сод Монгол групп ХХК"/>
    <d v="2021-04-29T00:00:00"/>
    <m/>
    <s v="Шатахуун нийлүүлэх"/>
    <x v="1"/>
    <s v="Хот тохижилтын газар ОНӨААТҮГ"/>
    <s v="Нийслэлийн ЗД"/>
    <d v="1998-06-01T00:00:00"/>
    <d v="2021-04-26T00:00:00"/>
    <d v="2151-06-01T00:00:00"/>
    <s v="Д.Номингэрэл"/>
    <s v="Өөрийн хөрөнгө"/>
    <n v="2031301050"/>
    <m/>
    <m/>
    <m/>
    <m/>
    <m/>
    <m/>
    <m/>
  </r>
  <r>
    <n v="303"/>
    <d v="2021-04-15T00:00:00"/>
    <s v="Ц.Батзул"/>
    <x v="0"/>
    <s v="Хүрэл соёмбо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4"/>
    <d v="2021-04-15T00:00:00"/>
    <s v="Ц.Батзул"/>
    <x v="4"/>
    <s v="Санчир-Ундрах ХХК"/>
    <d v="2021-04-29T00:00:00"/>
    <m/>
    <s v="Өндөр өртөгт эмнэлгийн хэрэгсэл Багц 86, 104 "/>
    <x v="1"/>
    <s v="Улсын 1 дүгээр төв эмнэлэг"/>
    <s v="ЭМС"/>
    <s v="6-1/1997"/>
    <d v="2021-04-29T00:00:00"/>
    <d v="2225-06-01T00:00:00"/>
    <s v="Б.Түвшин"/>
    <s v="Улсын төсөв"/>
    <n v="7905609600"/>
    <m/>
    <m/>
    <m/>
    <m/>
    <m/>
    <m/>
    <m/>
  </r>
  <r>
    <n v="305"/>
    <d v="2021-04-15T00:00:00"/>
    <s v="Ц.Батзул"/>
    <x v="0"/>
    <s v="Мөнхийн гал түшиг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6"/>
    <d v="2021-04-16T00:00:00"/>
    <s v="Ц.Батзул"/>
    <x v="0"/>
    <s v="Ай ти ти ай ХХК"/>
    <d v="2021-04-30T00:00:00"/>
    <m/>
    <s v="DAEWOO-BS-106 маркийн автобусны сэлбэг худалдан авах /урд, хойд тэнхлэг, бусад/"/>
    <x v="1"/>
    <s v="Нийслэлийн зорчигч тээврийн нэгтгэл ОНӨААТҮГ"/>
    <s v="Нийслэлийн ЗД"/>
    <d v="2066-06-01T00:00:00"/>
    <d v="2021-04-29T00:00:00"/>
    <d v="2238-06-01T00:00:00"/>
    <s v="Э.Билгүүн"/>
    <s v="Өөрийн хөрөнгө"/>
    <n v="1460286800"/>
    <m/>
    <m/>
    <m/>
    <m/>
    <m/>
    <m/>
    <m/>
  </r>
  <r>
    <n v="307"/>
    <d v="2021-04-16T00:00:00"/>
    <s v="Ц.Батзул"/>
    <x v="2"/>
    <s v="Нано экологи ХХК"/>
    <d v="2021-04-30T00:00:00"/>
    <m/>
    <s v="Нарангийн энгэрийн төвлөрсөн хогийн цэгийн ландфилийн талбайд хаалт хийх суурийн бэлтгэл ажил Багц 1"/>
    <x v="4"/>
    <s v="Улаанбаатар хотын Захирагчийн ажлын алба"/>
    <s v="Нийслэлийн ЗД"/>
    <s v=" -"/>
    <d v="2021-04-29T00:00:00"/>
    <s v="6-1/2234"/>
    <s v="Г.Мөнхцэцэг"/>
    <s v="Урсгал"/>
    <n v="1306235052"/>
    <m/>
    <m/>
    <m/>
    <m/>
    <m/>
    <m/>
    <m/>
  </r>
  <r>
    <n v="308"/>
    <d v="2021-04-16T00:00:00"/>
    <s v="Ц.Батзул"/>
    <x v="1"/>
    <s v="Ростов ХХК"/>
    <d v="2021-04-30T00:00:00"/>
    <m/>
    <s v="Арвайхээр-Баянхонгор чиглэлийн 35 км хатуу хучилттай автозамын их засварын ажлын зураг төсөл"/>
    <x v="2"/>
    <s v="БХБЯ"/>
    <s v="БХБС"/>
    <d v="2057-06-01T00:00:00"/>
    <d v="2021-04-26T00:00:00"/>
    <s v="6-1/2149"/>
    <s v="Д.Номингэрэл"/>
    <s v="Улсын төсөв"/>
    <n v="147000000"/>
    <m/>
    <m/>
    <m/>
    <m/>
    <m/>
    <m/>
    <m/>
  </r>
  <r>
    <n v="309"/>
    <d v="2021-04-16T00:00:00"/>
    <s v="Ц.Батзул"/>
    <x v="1"/>
    <s v="Ростов ХХК"/>
    <d v="2021-04-30T00:00:00"/>
    <m/>
    <s v="Улаанбаатар-Өндөрхөөн чиглэлийн 68 км хатуу хучилттай авто замын их засварын ажлын зураг төсөл"/>
    <x v="2"/>
    <s v="БХБЯ"/>
    <s v="БХБС"/>
    <d v="2057-06-01T00:00:00"/>
    <d v="2021-04-26T00:00:00"/>
    <s v="6-1/2149"/>
    <s v="Д.Номингэрэл"/>
    <s v="Улсын төсөв"/>
    <n v="272000000"/>
    <m/>
    <m/>
    <m/>
    <m/>
    <m/>
    <m/>
    <m/>
  </r>
  <r>
    <n v="310"/>
    <d v="2021-04-16T00:00:00"/>
    <s v="Ц.Батзул"/>
    <x v="1"/>
    <s v="Ростов ХХК"/>
    <d v="2021-04-30T00:00:00"/>
    <m/>
    <s v="Норовлин-Баян-Уул чиглэлийн 71 км хатуу хучилттай авто зам барих зураг төсөл /Дорнод"/>
    <x v="2"/>
    <s v="БХБЯ"/>
    <s v="БХБС"/>
    <d v="2057-06-01T00:00:00"/>
    <d v="2021-04-26T00:00:00"/>
    <s v="6-1/2149"/>
    <s v="Д.Номингэрэл"/>
    <s v="Улсын төсөв"/>
    <n v="355000000"/>
    <m/>
    <m/>
    <m/>
    <m/>
    <m/>
    <m/>
    <m/>
  </r>
  <r>
    <n v="311"/>
    <d v="2021-04-16T00:00:00"/>
    <s v="Ц.Батзул"/>
    <x v="1"/>
    <s v="Ростов ХХК"/>
    <d v="2021-04-30T00:00:00"/>
    <m/>
    <s v="Хужирт-Арвайхээр чиглэлийн 56 км хатуу хучилттай авто зам зураг төсөл /Өвөрхангай/"/>
    <x v="2"/>
    <s v="БХБЯ"/>
    <s v="БХБС"/>
    <d v="2057-06-01T00:00:00"/>
    <d v="2021-04-26T00:00:00"/>
    <s v="6-1/2149"/>
    <s v="Д.Номингэрэл"/>
    <s v="Улсын төсөв"/>
    <n v="280000000"/>
    <m/>
    <m/>
    <m/>
    <m/>
    <m/>
    <m/>
    <m/>
  </r>
  <r>
    <n v="312"/>
    <d v="2021-04-16T00:00:00"/>
    <s v="Ц.Батзул"/>
    <x v="1"/>
    <s v="Ростов ХХК"/>
    <d v="2021-04-30T00:00:00"/>
    <m/>
    <s v="Налайх-Чойр чиглэлийн 50 км хатуу хучилттай авто замын их засварын ажлын зураг төсөл"/>
    <x v="2"/>
    <s v="БХБЯ"/>
    <s v="БХБС"/>
    <d v="2057-06-01T00:00:00"/>
    <d v="2021-04-26T00:00:00"/>
    <s v="6-1/2149"/>
    <s v="Д.Номингэрэл"/>
    <s v="Улсын төсөв"/>
    <n v="200000000"/>
    <m/>
    <m/>
    <m/>
    <m/>
    <m/>
    <m/>
    <m/>
  </r>
  <r>
    <n v="313"/>
    <d v="2021-04-16T00:00:00"/>
    <s v="Ц.Батзул"/>
    <x v="1"/>
    <s v="Ростов ХХК"/>
    <d v="2021-04-30T00:00:00"/>
    <m/>
    <s v="Улаанбаатар-Мандалговь-Даланзадгад чиглэлийн 90 км хатуу хучилттай авто замын их засварын ажлын зураг төсөл"/>
    <x v="2"/>
    <s v="БХБЯ"/>
    <s v="БХБС"/>
    <d v="2057-06-01T00:00:00"/>
    <d v="2021-04-26T00:00:00"/>
    <s v="6-1/2149"/>
    <s v="Д.Номингэрэл"/>
    <s v="Улсын төсөв"/>
    <n v="360000000"/>
    <m/>
    <m/>
    <m/>
    <m/>
    <m/>
    <m/>
    <m/>
  </r>
  <r>
    <n v="314"/>
    <d v="2021-04-16T00:00:00"/>
    <s v="Ц.Батзул"/>
    <x v="3"/>
    <s v="Ирмүүн талст ХХК"/>
    <d v="2021-04-30T00:00:00"/>
    <m/>
    <s v="Токарийн суурь машинуудын засвар"/>
    <x v="1"/>
    <s v="Дарханы ДЦС ТӨХК"/>
    <s v="ЭХС"/>
    <s v="6-1/1996"/>
    <d v="2021-04-29T00:00:00"/>
    <s v="6-1/2228"/>
    <s v="Д.Отгонсүрэн"/>
    <s v="Өөрийн хөрөнгө"/>
    <n v="50000000"/>
    <s v="сунгаагүй "/>
    <m/>
    <m/>
    <m/>
    <m/>
    <m/>
    <m/>
  </r>
  <r>
    <n v="315"/>
    <d v="2021-04-16T00:00:00"/>
    <s v="Ц.Батзул"/>
    <x v="4"/>
    <s v="Тэгш хэм групп ХХК"/>
    <d v="2021-04-30T00:00:00"/>
    <m/>
    <s v="Өндрийн 1-р ангийн сүлжээ байгуулах /55 цэг/"/>
    <x v="2"/>
    <s v="Газар зохион байгуулалт, геодези, зураг зүйн газар"/>
    <s v="БХБС"/>
    <s v="6-1/2065"/>
    <d v="2021-04-29T00:00:00"/>
    <d v="2226-06-01T00:00:00"/>
    <s v="Б.Түвшин"/>
    <s v="Улсын төсөв"/>
    <n v="95400000"/>
    <m/>
    <m/>
    <s v="2021.03.29_x000a_412DBG/21/0215500"/>
    <n v="1000000"/>
    <m/>
    <s v="2021.05.04"/>
    <m/>
  </r>
  <r>
    <n v="316"/>
    <d v="2021-04-16T00:00:00"/>
    <s v="Ц.Батзул"/>
    <x v="4"/>
    <s v="Загасан соёмбо ХХК"/>
    <d v="2021-04-30T00:00:00"/>
    <m/>
    <s v="Нэг бүрийн хамгаалах хэрэгсэл нийлүүлэх"/>
    <x v="1"/>
    <s v="Эрдэнэт үйлдвэр ТӨҮГ"/>
    <s v="ТӨБЗГ"/>
    <s v="6-1/2064"/>
    <d v="2021-04-30T00:00:00"/>
    <d v="2302-06-01T00:00:00"/>
    <s v="Б.Түвшин"/>
    <s v="Өөрийн хөрөнгө"/>
    <n v="1107302663"/>
    <m/>
    <s v="тийм"/>
    <m/>
    <m/>
    <m/>
    <m/>
    <m/>
  </r>
  <r>
    <n v="317"/>
    <d v="2021-04-19T00:00:00"/>
    <s v="Ц.Батзул"/>
    <x v="3"/>
    <s v="Ёст бэйс сервис ХХК"/>
    <d v="2021-05-03T00:00:00"/>
    <m/>
    <s v="Баянбадрал багийн сургалт мэдээлийн төвийн ажил"/>
    <x v="1"/>
    <s v="Хэнтий аймгийн Галшар сумын ЗДТГ"/>
    <s v="Хэнтий аймгийн ЗД"/>
    <s v="6-1/2063"/>
    <d v="2021-04-29T00:00:00"/>
    <s v="6-1/2227"/>
    <s v="Д.Отгонсүрэн"/>
    <s v="Орон нутгийн хөгжлийн сан"/>
    <n v="65000000"/>
    <s v="сунгаагүй "/>
    <m/>
    <m/>
    <m/>
    <m/>
    <m/>
    <m/>
  </r>
  <r>
    <n v="318"/>
    <d v="2021-04-19T00:00:00"/>
    <s v="Ц.Батзул"/>
    <x v="1"/>
    <s v="Орхон индэрт ХХК"/>
    <d v="2021-05-03T00:00:00"/>
    <m/>
    <s v="Трансформатор Багц 1"/>
    <x v="1"/>
    <s v="Эрдэнэт Булганы цахилгаан түгээх сүлжээ ТӨХК"/>
    <s v="ЭХС"/>
    <d v="2058-06-01T00:00:00"/>
    <d v="2021-04-29T00:00:00"/>
    <d v="2231-06-01T00:00:00"/>
    <s v="Д.Номингэрэл"/>
    <s v="Өөрийн хөрөнгө"/>
    <n v="41500000"/>
    <m/>
    <s v="Тийм "/>
    <m/>
    <m/>
    <m/>
    <m/>
    <m/>
  </r>
  <r>
    <n v="319"/>
    <d v="2021-04-19T00:00:00"/>
    <s v="Ц.Батзул"/>
    <x v="1"/>
    <s v="Орхон индэрт ХХК"/>
    <d v="2021-05-03T00:00:00"/>
    <m/>
    <s v="Трансформатор Багц 2"/>
    <x v="1"/>
    <s v="Эрдэнэт Булганы цахилгаан түгээх сүлжээ ТӨХК"/>
    <s v="ЭХС"/>
    <d v="2058-06-01T00:00:00"/>
    <d v="2021-04-29T00:00:00"/>
    <d v="2231-06-01T00:00:00"/>
    <s v="Д.Номингэрэл"/>
    <s v="Өөрийн хөрөнгө"/>
    <n v="65000000"/>
    <m/>
    <s v="Тийм "/>
    <m/>
    <m/>
    <m/>
    <m/>
    <m/>
  </r>
  <r>
    <n v="320"/>
    <d v="2021-04-19T00:00:00"/>
    <s v="Ц.Батзул"/>
    <x v="5"/>
    <s v="Монинко ХХК"/>
    <d v="2021-05-03T00:00:00"/>
    <m/>
    <s v="Драгийн удирдлагын любётканы удирдлагын шинэчлэл нийлүүлэх"/>
    <x v="8"/>
    <s v="Монголросцветмет ТӨҮГ"/>
    <s v="ТӨБЗГ"/>
    <m/>
    <d v="2021-04-20T00:00:00"/>
    <s v="6-1/2032"/>
    <s v="Ч.Баярмаа"/>
    <m/>
    <m/>
    <m/>
    <m/>
    <m/>
    <m/>
    <m/>
    <m/>
    <m/>
  </r>
  <r>
    <n v="321"/>
    <d v="2021-04-19T00:00:00"/>
    <s v="Ц.Батзул"/>
    <x v="6"/>
    <s v="Дархан ар шанд ХХК"/>
    <d v="2021-05-03T00:00:00"/>
    <m/>
    <s v="Төрөл бүрийн хаалт нийлүүлэх"/>
    <x v="1"/>
    <s v="Дарханы ДЦС ТӨХК"/>
    <s v="ЭХС"/>
    <d v="2061-06-01T00:00:00"/>
    <d v="2021-04-29T00:00:00"/>
    <s v="6-1/2229"/>
    <s v="Л.Амгалан"/>
    <s v="Өөрийн хөрөнгө"/>
    <n v="91803800"/>
    <m/>
    <s v="үгүй"/>
    <m/>
    <m/>
    <m/>
    <m/>
    <m/>
  </r>
  <r>
    <n v="322"/>
    <d v="2021-04-19T00:00:00"/>
    <s v="Ц.Батзул"/>
    <x v="0"/>
    <s v="Сэхүүн чоно ХХК"/>
    <d v="2021-05-03T00:00:00"/>
    <m/>
    <s v="Цахилгаан хөдөлгүүр "/>
    <x v="1"/>
    <s v="Эрдэнэт үйлдвэр ТӨҮГ"/>
    <s v="ТӨБЗГ"/>
    <s v="6-1/2075"/>
    <d v="2021-05-03T00:00:00"/>
    <d v="2341-06-01T00:00:00"/>
    <s v="Э.Билгүүн"/>
    <s v="Өөрийн хөрөнгө"/>
    <n v="999832440"/>
    <s v="тийм"/>
    <m/>
    <m/>
    <m/>
    <m/>
    <m/>
    <m/>
  </r>
  <r>
    <n v="323"/>
    <d v="2021-04-19T00:00:00"/>
    <s v="Ц.Батзул"/>
    <x v="3"/>
    <s v="Саннилайф ХХК"/>
    <d v="2021-05-03T00:00:00"/>
    <m/>
    <s v="Залуучуудын ордон урлагийн заалны тохижуулалт хийх"/>
    <x v="0"/>
    <s v="Орхон аймгийн ЗДТГ"/>
    <s v="Орхон аймгийн ЗД"/>
    <n v="0"/>
    <d v="2021-04-22T00:00:00"/>
    <s v="6-1/2082"/>
    <s v="Д.Отгонсүрэн"/>
    <n v="0"/>
    <n v="0"/>
    <m/>
    <m/>
    <m/>
    <m/>
    <m/>
    <m/>
    <m/>
  </r>
  <r>
    <n v="324"/>
    <d v="2021-04-19T00:00:00"/>
    <s v="Ц.Батзул"/>
    <x v="3"/>
    <s v="Саннилайф ХХК"/>
    <d v="2021-05-03T00:00:00"/>
    <m/>
    <s v="Лед дэлгэц худалдан авах"/>
    <x v="0"/>
    <s v="Монгол Оросын хувь нийлүүлсэн Улаанбаатар төмөр зам нийгэмлэг"/>
    <s v="ТӨБЗГ"/>
    <n v="0"/>
    <d v="2021-04-22T00:00:00"/>
    <s v="6-1/2083"/>
    <s v="Д.Отгонсүрэн"/>
    <n v="0"/>
    <n v="0"/>
    <m/>
    <m/>
    <m/>
    <m/>
    <m/>
    <m/>
    <m/>
  </r>
  <r>
    <n v="325"/>
    <d v="2021-04-19T00:00:00"/>
    <s v="Ц.Батзул"/>
    <x v="6"/>
    <s v="Саммит медикал сервис ХХК"/>
    <d v="2021-05-03T00:00:00"/>
    <m/>
    <s v="Эм, эмнэлгийн хэрэгсэл, урвалж оношлуур худалдан авах багц 33"/>
    <x v="3"/>
    <s v="Анагаахын шинжлэх ухааны их сургуулийн Монгол Японы эмнэлэг"/>
    <s v="ЭМС"/>
    <s v="6-1/2060"/>
    <d v="2021-05-03T00:00:00"/>
    <s v="6-1/2339"/>
    <s v="Л.Амгалан"/>
    <s v="Улсын төсөв"/>
    <n v="76950000"/>
    <s v="үгүй"/>
    <m/>
    <m/>
    <m/>
    <m/>
    <m/>
    <m/>
  </r>
  <r>
    <n v="326"/>
    <d v="2021-04-20T00:00:00"/>
    <s v="Ц.Батзул"/>
    <x v="5"/>
    <s v="Тэгш анар ХХК "/>
    <d v="2021-05-04T00:00:00"/>
    <m/>
    <s v="Эмнэлгийн эм, тариа, эмнэлгийн хэрэгсэл нийлүүлэх"/>
    <x v="1"/>
    <s v="Сэргээн засалт сургалт үйлдвэрлэлийн төв"/>
    <s v="ХНХС"/>
    <d v="2062-06-01T00:00:00"/>
    <d v="2021-04-27T00:00:00"/>
    <d v="2175-06-01T00:00:00"/>
    <s v="Ч.Баярмаа"/>
    <s v="Улсын төсөв"/>
    <n v="115000000"/>
    <m/>
    <m/>
    <m/>
    <m/>
    <m/>
    <m/>
    <m/>
  </r>
  <r>
    <n v="327"/>
    <d v="2021-04-20T00:00:00"/>
    <s v="Ц.Батзул"/>
    <x v="4"/>
    <s v="Координат эдвайс ХХК"/>
    <d v="2021-05-04T00:00:00"/>
    <m/>
    <s v="Ажлын бээлий нийлүүлэх Багц 1"/>
    <x v="0"/>
    <s v="Ус сувгийн удирдах газар"/>
    <s v="БОАЖС"/>
    <m/>
    <m/>
    <m/>
    <s v="Б.Түвшин"/>
    <m/>
    <m/>
    <m/>
    <m/>
    <m/>
    <m/>
    <m/>
    <m/>
    <m/>
  </r>
  <r>
    <n v="328"/>
    <d v="2021-04-20T00:00:00"/>
    <s v="Ц.Батзул"/>
    <x v="6"/>
    <s v="Монос трейд ХХК"/>
    <d v="2021-05-04T00:00:00"/>
    <m/>
    <s v="Эм, эмнэлгийн хэрэгсэл, урвалж бодис нийлүүлэх Багц 16"/>
    <x v="1"/>
    <s v="Эх, хүүхдийн эрүүл мэндийн төв"/>
    <s v="ЭМС"/>
    <d v="2076-06-01T00:00:00"/>
    <d v="2021-04-29T00:00:00"/>
    <d v="2230-06-01T00:00:00"/>
    <s v="Л.Амгалан"/>
    <s v="Улсын төсөв"/>
    <n v="50000000"/>
    <s v="тийм"/>
    <m/>
    <m/>
    <m/>
    <m/>
    <m/>
    <m/>
  </r>
  <r>
    <n v="329"/>
    <d v="2021-04-20T00:00:00"/>
    <s v="Ц.Батзул"/>
    <x v="5"/>
    <s v="Мөнхийн тун ХХК"/>
    <d v="2021-05-04T00:00:00"/>
    <m/>
    <s v="Эм, эмнэлгийн хэрэгсэл, оношлуур худалдан авах"/>
    <x v="8"/>
    <s v="Улсын 2 дугаар төв эмнэлэг"/>
    <s v="ЭМС"/>
    <m/>
    <d v="2021-04-26T00:00:00"/>
    <s v="6-1/2139"/>
    <s v="Ч.Баярмаа"/>
    <m/>
    <m/>
    <m/>
    <m/>
    <m/>
    <m/>
    <m/>
    <m/>
    <m/>
  </r>
  <r>
    <n v="330"/>
    <d v="2021-04-20T00:00:00"/>
    <s v="Ц.Батзул"/>
    <x v="4"/>
    <s v="Мөнхийн тун ХХК"/>
    <d v="2021-05-04T00:00:00"/>
    <m/>
    <s v="Эм, эмнэлгийн хэрэгсэл, урвалж бодис худалдан авах "/>
    <x v="8"/>
    <s v="Улсын 1 дүгээр төв эмнэлэг"/>
    <s v="ЭМС"/>
    <m/>
    <d v="2021-04-26T00:00:00"/>
    <s v="6-1/2143"/>
    <s v="Б.Түвшин"/>
    <m/>
    <m/>
    <m/>
    <m/>
    <m/>
    <m/>
    <m/>
    <m/>
    <m/>
  </r>
  <r>
    <n v="331"/>
    <d v="2021-04-20T00:00:00"/>
    <s v="Ц.Батзул"/>
    <x v="5"/>
    <s v="Монгол ногоо цэвэр хөрсний шим дундын хоршоо "/>
    <d v="2021-05-0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4-26T00:00:00"/>
    <s v="6-1/2140"/>
    <s v="Ч.Баярмаа"/>
    <m/>
    <m/>
    <m/>
    <m/>
    <m/>
    <m/>
    <m/>
    <m/>
    <m/>
  </r>
  <r>
    <n v="332"/>
    <d v="2021-04-20T00:00:00"/>
    <s v="Ц.Батзул"/>
    <x v="5"/>
    <s v="Ундрам оюу ХХК"/>
    <d v="2021-05-04T00:00:00"/>
    <m/>
    <s v="Солонго дулааны цахилгаан станц аж ахуйн тооцоот үйлдвэрийн газарт нүүрс нийлүүлэх"/>
    <x v="1"/>
    <s v="Говь-Алтай аймгийн ОНӨГ"/>
    <s v="Говь-Алтай аймгийн ЗД"/>
    <d v="2074-06-01T00:00:00"/>
    <d v="2021-04-29T00:00:00"/>
    <s v="6-1/2233"/>
    <s v="Ч.Баярмаа"/>
    <s v="Орон нутгийн төсөв"/>
    <n v="49800000"/>
    <m/>
    <m/>
    <m/>
    <m/>
    <m/>
    <m/>
    <m/>
  </r>
  <r>
    <n v="333"/>
    <d v="2021-04-20T00:00:00"/>
    <s v="Ц.Батзул"/>
    <x v="0"/>
    <s v="Энхболор байгаль ХХК"/>
    <d v="2021-05-04T00:00:00"/>
    <m/>
    <s v="Бортог худалдан авах"/>
    <x v="4"/>
    <s v="Үндэсний цэцэрлэгт хүрээлэн ОНӨТҮГ "/>
    <s v="Нийслэлийн ЗД"/>
    <m/>
    <d v="2021-04-26T00:00:00"/>
    <d v="2144-06-01T00:00:00"/>
    <s v="Э.Билгүүн"/>
    <s v="Орон нутгийн төсөв"/>
    <n v="35000000"/>
    <m/>
    <m/>
    <m/>
    <m/>
    <m/>
    <m/>
    <m/>
  </r>
  <r>
    <n v="334"/>
    <d v="2021-04-20T00:00:00"/>
    <s v="Ц.Батзул"/>
    <x v="1"/>
    <s v="Термобазальт ХХК"/>
    <d v="2021-05-04T00:00:00"/>
    <m/>
    <s v="Ду 600 мм-ийн ил шугамын дулаалга хэсэгчлэн солих Багц 1"/>
    <x v="1"/>
    <s v="Эрдэнэт ДЦС ТӨХК"/>
    <s v="ЭХС"/>
    <d v="2156-06-01T00:00:00"/>
    <d v="2021-04-29T00:00:00"/>
    <s v="6/1/22312"/>
    <s v="Д.Номингэрэл"/>
    <s v="Өөрийн хөрөнгө"/>
    <n v="60000000"/>
    <m/>
    <m/>
    <m/>
    <m/>
    <m/>
    <m/>
    <m/>
  </r>
  <r>
    <n v="335"/>
    <d v="2021-04-20T00:00:00"/>
    <s v="Ц.Батзул"/>
    <x v="0"/>
    <s v="Астила увс ХХК"/>
    <d v="2021-05-04T00:00:00"/>
    <m/>
    <s v="Төл сонгины үрийн нөөц бүрдүүлэх"/>
    <x v="1"/>
    <s v="ХХААХҮЯ"/>
    <s v="ХХААХҮС"/>
    <s v="6-1/2071"/>
    <d v="2021-04-29T00:00:00"/>
    <d v="2237-06-01T00:00:00"/>
    <s v="Э.Билгүүн"/>
    <s v="Улсын төсөв"/>
    <n v="1400000000"/>
    <s v="тийм"/>
    <m/>
    <m/>
    <m/>
    <m/>
    <m/>
    <m/>
  </r>
  <r>
    <n v="336"/>
    <d v="2021-04-21T00:00:00"/>
    <s v="Ц.Батзул"/>
    <x v="0"/>
    <s v="Шинэ-Орчин трейд ХХК"/>
    <d v="2021-05-05T00:00:00"/>
    <m/>
    <s v="Төл сонгины үрийн нөөц бүрдүүлэх"/>
    <x v="1"/>
    <s v="ХХААХҮЯ"/>
    <s v="ХХААХҮС"/>
    <s v="6-1/2071"/>
    <d v="2021-04-29T00:00:00"/>
    <d v="2237-06-01T00:00:00"/>
    <s v="Э.Билгүүн"/>
    <s v="Улсын төсөв"/>
    <n v="1400000000"/>
    <s v="тийм"/>
    <m/>
    <m/>
    <m/>
    <m/>
    <m/>
    <m/>
  </r>
  <r>
    <n v="337"/>
    <d v="2021-04-21T00:00:00"/>
    <s v="Ц.Батзул"/>
    <x v="0"/>
    <s v="Их мянган инженерчлэл ХХК"/>
    <d v="2021-05-05T00:00:00"/>
    <m/>
    <s v="Сумдад баригдах 120 айлын орон сууцны хорооллын гадна инженерийн шугам сүлжээний зураг төсөл-2"/>
    <x v="0"/>
    <s v="Говь-Алтай аймгийн ОНӨГ"/>
    <s v="Говь-Алтай аймгийн ЗД"/>
    <m/>
    <d v="2021-04-26T00:00:00"/>
    <d v="2146-06-01T00:00:00"/>
    <s v="Э.Билгүүн"/>
    <s v="Орон нутгийн хөгжлийн сан"/>
    <n v="19470000"/>
    <m/>
    <m/>
    <m/>
    <m/>
    <m/>
    <m/>
    <m/>
  </r>
  <r>
    <n v="338"/>
    <d v="2021-04-21T00:00:00"/>
    <s v="Ц.Батзул"/>
    <x v="5"/>
    <s v="Эм ай юу ХХК"/>
    <d v="2021-05-05T00:00:00"/>
    <m/>
    <s v="Үлээх тавцангийн сопло нийлүүлэх"/>
    <x v="0"/>
    <s v="Дарханы ДЦС ТӨХК"/>
    <s v="ЭХС"/>
    <m/>
    <d v="2021-04-26T00:00:00"/>
    <s v="6-1/2109"/>
    <s v="Ч.Баярмаа"/>
    <m/>
    <m/>
    <m/>
    <m/>
    <m/>
    <m/>
    <m/>
    <m/>
    <m/>
  </r>
  <r>
    <n v="339"/>
    <d v="2021-04-21T00:00:00"/>
    <s v="Ц.Батзул"/>
    <x v="6"/>
    <s v="Ай эм тек ХХК"/>
    <d v="2021-05-05T00:00:00"/>
    <m/>
    <s v="Өндөр өртөгтэй тусламж үйлчилгээнд хэрэглэх эмнэлгийн хэрэгсэл, протез, ортопед худалдан авах"/>
    <x v="1"/>
    <s v="Улсын 2 дугаар төв эмнэлэг"/>
    <s v="ЭМС"/>
    <d v="2124-06-01T00:00:00"/>
    <d v="2021-05-05T00:00:00"/>
    <d v="2400-06-01T00:00:00"/>
    <s v="Л.Амгалан"/>
    <s v="Улсын төсөв"/>
    <n v="44622000"/>
    <s v="үгүй"/>
    <m/>
    <m/>
    <m/>
    <m/>
    <m/>
    <m/>
  </r>
  <r>
    <n v="340"/>
    <d v="2021-04-21T00:00:00"/>
    <s v="Ц.Батзул"/>
    <x v="3"/>
    <s v="Лэдсити ХХК"/>
    <d v="2021-05-05T00:00:00"/>
    <m/>
    <s v="Нийтийн эзэмшлийн зам талбайн 6 байршилд нийт 5.3 км гэрэлтүүлгийн тоног төхөөрөмж авах"/>
    <x v="0"/>
    <s v="Багануур дүүргийн ХААА"/>
    <s v="Нийслэлийн ЗД"/>
    <n v="0"/>
    <d v="2021-04-23T00:00:00"/>
    <s v="6-1/2110"/>
    <s v="Д.Отгонсүрэн"/>
    <n v="0"/>
    <n v="0"/>
    <m/>
    <m/>
    <m/>
    <m/>
    <m/>
    <m/>
    <m/>
  </r>
  <r>
    <n v="341"/>
    <d v="2021-04-21T00:00:00"/>
    <s v="Ц.Батзул"/>
    <x v="2"/>
    <s v="Арш технологи ХХК"/>
    <d v="2021-05-05T00:00:00"/>
    <m/>
    <s v="Улаанбаатар хотын шалган нэвтрүүлэх 7 товчоодод хяналтын камер шинээр суурилуулах"/>
    <x v="0"/>
    <s v="Нийслэлийн мэдээлэл технологийн газар"/>
    <s v="Нийслэлийн ЗД"/>
    <s v=" -"/>
    <d v="2021-04-26T00:00:00"/>
    <s v="6-1/2142"/>
    <s v="Г.Мөнхцэцэг"/>
    <s v="Нийслэлийн төсвийн хөрөнгө"/>
    <n v="163600000"/>
    <m/>
    <m/>
    <m/>
    <m/>
    <m/>
    <m/>
    <m/>
  </r>
  <r>
    <n v="342"/>
    <d v="2021-04-21T00:00:00"/>
    <s v="Ц.Батзул"/>
    <x v="6"/>
    <s v="Ай эм тек ХХК"/>
    <d v="2021-05-05T00:00:00"/>
    <m/>
    <s v="Өндөр өртөгт эмнэлгийн хэрэгсэл худалдан авах Багц 25"/>
    <x v="1"/>
    <s v="Гэмтэл согог судлалын үндэсний төв"/>
    <s v="ЭМС"/>
    <d v="2123-06-01T00:00:00"/>
    <d v="2021-05-05T00:00:00"/>
    <d v="2401-06-01T00:00:00"/>
    <s v="Л.Амгалан"/>
    <s v="Улсын төсөв"/>
    <n v="432000000"/>
    <s v="үгүй"/>
    <m/>
    <m/>
    <m/>
    <m/>
    <m/>
    <m/>
  </r>
  <r>
    <n v="343"/>
    <d v="2021-04-22T00:00:00"/>
    <s v="Ц.Батзул"/>
    <x v="1"/>
    <s v="Монхорус интернешнл ХХК"/>
    <d v="2021-05-06T00:00:00"/>
    <m/>
    <s v="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
    <x v="1"/>
    <s v="Эрдэнэт ДЦС ТӨХК"/>
    <s v="ЭХС"/>
    <d v="2145-06-01T00:00:00"/>
    <d v="2021-05-03T00:00:00"/>
    <s v="6-1/2338"/>
    <s v="Д.Номингэрэл"/>
    <s v="Өөрийн хөрөнгө"/>
    <n v="110000000"/>
    <s v="тийм "/>
    <m/>
    <m/>
    <m/>
    <m/>
    <m/>
    <m/>
  </r>
  <r>
    <n v="344"/>
    <d v="2021-04-22T00:00:00"/>
    <s v="Ц.Батзул"/>
    <x v="6"/>
    <s v="Нахиа импекс ХХК"/>
    <d v="2021-05-06T00:00:00"/>
    <m/>
    <s v="Эх хүүхдийн эрүүл мэндийн үндэсний төвд 2021 онд хэрэглэгдэх эм, эмнэлгийн хэрэгсэл, урвалж бодис нийлүүлэх"/>
    <x v="3"/>
    <s v="Эх, хүүхдийн эрүүл мэндийн төв"/>
    <s v="ЭМС"/>
    <m/>
    <d v="2021-05-07T00:00:00"/>
    <s v="6-1/2450"/>
    <s v="Л.Амгалан"/>
    <s v="Улсын төсөв"/>
    <n v="10101936600"/>
    <s v="үгүй"/>
    <m/>
    <m/>
    <m/>
    <m/>
    <m/>
    <m/>
  </r>
  <r>
    <n v="345"/>
    <d v="2021-04-22T00:00:00"/>
    <s v="Ц.Батзул"/>
    <x v="7"/>
    <s v="Хатант форест ХХК"/>
    <d v="2021-05-06T00:00:00"/>
    <m/>
    <s v="Баруунбүрэн, Ерөө, Шаамар, Түшиг, Цагааннуур зэрэг сумдад ойн хөнөөлт шавжийн тэмцлийн ажлыг ойн мэргэжлийн байгууллагаар гүйцэтгүүлэх"/>
    <x v="4"/>
    <s v="Сэлэнгэ аймгийн ОНӨГ"/>
    <s v="Сэлэнгэ аймгийн ЗД"/>
    <s v="6-1/2277"/>
    <d v="2021-05-13T00:00:00"/>
    <s v=" 6-1/2598"/>
    <s v="Д.Гантулга"/>
    <s v="Байгаль хамгаалах сан"/>
    <n v="60000000"/>
    <s v="үгүй"/>
    <m/>
    <m/>
    <m/>
    <m/>
    <m/>
    <m/>
  </r>
  <r>
    <n v="346"/>
    <d v="2021-04-22T00:00:00"/>
    <s v="Ц.Батзул"/>
    <x v="6"/>
    <s v="Си ай ти ХХК"/>
    <d v="2021-05-06T00:00:00"/>
    <m/>
    <s v="Өндөр өртөгтэй тусламж үйлчилгээнд хэрэглэх эмнэлгийн хэрэгсэл, протез, ортопед худалдан авах Багц 27"/>
    <x v="1"/>
    <s v="Улсын 2 дугаар төв эмнэлэг"/>
    <s v="ЭМС"/>
    <d v="2124-06-01T00:00:00"/>
    <d v="2021-05-07T00:00:00"/>
    <d v="2455-06-01T00:00:00"/>
    <s v="Л.Амгалан"/>
    <s v="Улсын төсөв"/>
    <n v="163790000"/>
    <s v="үгүй"/>
    <m/>
    <m/>
    <m/>
    <m/>
    <m/>
    <m/>
  </r>
  <r>
    <n v="347"/>
    <d v="2021-04-23T00:00:00"/>
    <s v="Ц.Батзул"/>
    <x v="3"/>
    <s v="Саннилайф ХХК"/>
    <d v="2021-05-07T00:00:00"/>
    <m/>
    <s v="Залуучуудын ордон урлагийн заалны тохижуулалт хийх"/>
    <x v="8"/>
    <s v="Орхон аймгийн ЗДТГ"/>
    <s v="Орхон аймгийн ЗД"/>
    <n v="0"/>
    <d v="2021-04-28T00:00:00"/>
    <s v="6-1/2205"/>
    <s v="Д.Отгонсүрэн"/>
    <n v="0"/>
    <n v="0"/>
    <m/>
    <m/>
    <m/>
    <m/>
    <m/>
    <m/>
    <m/>
  </r>
  <r>
    <n v="348"/>
    <d v="2021-04-23T00:00:00"/>
    <s v="Ц.Батзул"/>
    <x v="6"/>
    <s v="Медиконт ХХК"/>
    <d v="2021-05-07T00:00:00"/>
    <m/>
    <s v="Эм, эмнэлгийн хэрэгсэл худалдан авах Багц 69"/>
    <x v="1"/>
    <s v="Гэмтэл согог судлалын үндэсний төв"/>
    <s v="ЭМС"/>
    <d v="2159-06-01T00:00:00"/>
    <d v="2021-05-07T00:00:00"/>
    <d v="2456-06-01T00:00:00"/>
    <s v="Л.Амгалан"/>
    <s v="Улсын төсөв"/>
    <n v="21000000"/>
    <s v="үгүй"/>
    <m/>
    <m/>
    <m/>
    <m/>
    <m/>
    <m/>
  </r>
  <r>
    <n v="349"/>
    <d v="2021-04-23T00:00:00"/>
    <s v="Ц.Батзул"/>
    <x v="2"/>
    <s v="Mineral and metals group"/>
    <d v="2021-05-07T00:00:00"/>
    <m/>
    <s v="Модуль, гал хамгаалагч"/>
    <x v="4"/>
    <s v="Эрдэнэт үйлдвэр ТӨҮГ"/>
    <s v="ТӨБЗГ"/>
    <s v=" -"/>
    <d v="2021-04-28T00:00:00"/>
    <s v="6-1/2206"/>
    <s v="Г.Мөнхцэцэг"/>
    <m/>
    <m/>
    <m/>
    <m/>
    <m/>
    <m/>
    <m/>
    <m/>
    <m/>
  </r>
  <r>
    <n v="350"/>
    <d v="2021-04-23T00:00:00"/>
    <s v="Ц.Батзул"/>
    <x v="5"/>
    <s v="Юник эталон ХХК"/>
    <d v="2021-05-07T00:00:00"/>
    <m/>
    <s v="Электрон центровка хийх багаж нийлүүлэх"/>
    <x v="1"/>
    <s v="Амгалан ДЦС ТӨХК"/>
    <s v="ЭХС"/>
    <d v="2179-06-01T00:00:00"/>
    <d v="2021-05-06T00:00:00"/>
    <s v="6-1/2430"/>
    <s v="Ч.Баярмаа"/>
    <s v="Өөрийн хөрөнгө"/>
    <n v="30000000"/>
    <m/>
    <m/>
    <m/>
    <m/>
    <m/>
    <m/>
    <m/>
  </r>
  <r>
    <n v="351"/>
    <d v="2021-04-23T00:00:00"/>
    <s v="Ц.Батзул"/>
    <x v="2"/>
    <s v="Инса ХХК"/>
    <d v="2021-05-07T00:00:00"/>
    <m/>
    <s v="Галд тэсвэртэй эдлэл-1"/>
    <x v="1"/>
    <s v="Эрдэнэт үйлдвэр ТӨҮГ"/>
    <s v="ТӨБЗГ"/>
    <s v=" 6-1/2178"/>
    <d v="2021-05-07T00:00:00"/>
    <s v=" 6-1/2443"/>
    <s v="Г.Мөнхцэцэг"/>
    <s v="Өөрийн хөрөнгө"/>
    <n v="1669111962"/>
    <s v="тийм"/>
    <m/>
    <m/>
    <m/>
    <m/>
    <m/>
    <m/>
  </r>
  <r>
    <n v="352"/>
    <d v="2021-04-23T00:00:00"/>
    <s v="Ц.Батзул"/>
    <x v="4"/>
    <s v="Новатек интернэшнл ХХК"/>
    <d v="2021-05-07T00:00:00"/>
    <m/>
    <s v="Паронит нийлүүлэх"/>
    <x v="1"/>
    <s v="Монгол Оросын хувь нийлүүлсэн Улаанбаатар төмөр зам нийгэмлэг"/>
    <s v="ТӨБЗГ"/>
    <s v="6-1/2192"/>
    <d v="2021-05-06T00:00:00"/>
    <s v="6-1/2432"/>
    <s v="Б.Түвшин"/>
    <s v="Өөрийн хөрөнгө"/>
    <n v="266290000"/>
    <m/>
    <m/>
    <m/>
    <m/>
    <m/>
    <m/>
    <m/>
  </r>
  <r>
    <n v="353"/>
    <d v="2021-04-23T00:00:00"/>
    <s v="Ц.Батзул"/>
    <x v="1"/>
    <s v="Хөвсгөл зам ХХК"/>
    <d v="2021-05-07T00:00:00"/>
    <s v="XV.1.1.25"/>
    <s v="Сумын төвийн бетон авто зам, 8.7 км /Хөвсгөл, Тариалан сум/"/>
    <x v="2"/>
    <s v="ЗТХЯ"/>
    <s v="ЗТХС"/>
    <d v="2177-06-01T00:00:00"/>
    <d v="2021-05-06T00:00:00"/>
    <d v="2431-06-01T00:00:00"/>
    <s v="Д.Номингэрэл"/>
    <s v="Улсын төсвийн хөрөнгө оруулалт"/>
    <n v="7794400000"/>
    <m/>
    <m/>
    <m/>
    <m/>
    <m/>
    <m/>
    <m/>
  </r>
  <r>
    <n v="354"/>
    <d v="2021-04-23T00:00:00"/>
    <s v="Ц.Батзул"/>
    <x v="3"/>
    <s v="Угтуулхайрхан ХХК"/>
    <d v="2021-05-07T00:00:00"/>
    <m/>
    <s v="Харуул хамгаалалтын үйлчилгээ үзүүлэх"/>
    <x v="0"/>
    <s v="Даланзадгад ДЦС ТӨХК"/>
    <s v="ЭХС"/>
    <n v="0"/>
    <d v="2021-04-27T00:00:00"/>
    <s v="6-1/2180"/>
    <s v="Д.Отгонсүрэн"/>
    <n v="0"/>
    <n v="0"/>
    <m/>
    <m/>
    <m/>
    <m/>
    <m/>
    <m/>
    <m/>
  </r>
  <r>
    <n v="355"/>
    <d v="2021-04-23T00:00:00"/>
    <s v="Ц.Батзул"/>
    <x v="0"/>
    <s v="Апейро ХХК"/>
    <d v="2021-05-07T00:00:00"/>
    <m/>
    <s v="Цахилгаан хөдөлгүүр "/>
    <x v="1"/>
    <s v="Эрдэнэт үйлдвэр ТӨҮГ"/>
    <s v="ТӨБЗГ"/>
    <s v="6-1/2075"/>
    <d v="2021-05-03T00:00:00"/>
    <d v="2341-06-01T00:00:00"/>
    <s v="Э.Билгүүн"/>
    <s v="Өөрийн хөрөнгө"/>
    <n v="999832440"/>
    <s v="тийм"/>
    <m/>
    <m/>
    <m/>
    <m/>
    <m/>
    <m/>
  </r>
  <r>
    <n v="356"/>
    <d v="2021-04-23T00:00:00"/>
    <s v="Ц.Батзул"/>
    <x v="5"/>
    <s v="Амбер ХХК"/>
    <d v="2021-05-07T00:00:00"/>
    <m/>
    <s v="Шатах тослох материалын лабораторийн тоног төхөөрөмж"/>
    <x v="2"/>
    <s v="Эрдэнэт үйлдвэр ТӨҮГ"/>
    <s v="ТӨБЗГ"/>
    <s v="6-1/2208"/>
    <d v="2021-05-07T00:00:00"/>
    <s v="6-1/2442"/>
    <s v="Ч.Баярмаа"/>
    <s v="Өөрийн хөрөнгө"/>
    <n v="427399110"/>
    <m/>
    <m/>
    <m/>
    <m/>
    <m/>
    <m/>
    <s v="Үгүй"/>
  </r>
  <r>
    <n v="357"/>
    <d v="2021-04-26T00:00:00"/>
    <s v="Ц.Батзул"/>
    <x v="7"/>
    <s v="Бүрэн Одод ХХК"/>
    <d v="2021-05-10T00:00:00"/>
    <m/>
    <s v="Булинга хоолой ф-1200 (урт нь 300 м, ТУ У 23.2.3-37525685) №2-ийг солих ажил"/>
    <x v="8"/>
    <s v="Эрдэнэт үйлдвэр ТӨҮГ"/>
    <s v="ТӨБЗГ"/>
    <m/>
    <d v="2021-05-03T00:00:00"/>
    <d v="2356-06-01T00:00:00"/>
    <s v="Д.Гантулга"/>
    <s v="Өөрийн хөрөнгө"/>
    <n v="2565000000"/>
    <m/>
    <s v="үгүй"/>
    <m/>
    <m/>
    <m/>
    <m/>
    <m/>
  </r>
  <r>
    <n v="358"/>
    <d v="2021-04-26T00:00:00"/>
    <s v="Ц.Батзул"/>
    <x v="7"/>
    <s v="Омнис импекс ХХК"/>
    <d v="2021-05-10T00:00:00"/>
    <m/>
    <s v="Утаа сорогч нийлүүлэх"/>
    <x v="8"/>
    <s v="Хөвсгөл дулааны станц ТӨХК"/>
    <s v="ЭХС"/>
    <m/>
    <d v="2021-04-29T00:00:00"/>
    <s v="6-1/2242"/>
    <s v="Д.Гантулга"/>
    <s v="Өөрийн хөрөнгө"/>
    <n v="70000000"/>
    <m/>
    <s v="үгүй"/>
    <m/>
    <m/>
    <m/>
    <m/>
    <m/>
  </r>
  <r>
    <n v="359"/>
    <d v="2021-04-26T00:00:00"/>
    <s v="Ц.Батзул"/>
    <x v="2"/>
    <s v="Монос трейд ХХК"/>
    <d v="2021-05-10T00:00:00"/>
    <m/>
    <s v="Эм, эмнэлгийн хэрэгсэл нийлүүлэх Багц 10, 11, 25"/>
    <x v="1"/>
    <s v="Гэмтэл согог судлалын үндэсний төв"/>
    <s v="ЭМС"/>
    <s v=" 6-1/2211"/>
    <d v="2021-05-04T00:00:00"/>
    <s v=" 6-1/2368"/>
    <s v="Г.Мөнхцэцэг"/>
    <s v="Улсын төсөв"/>
    <n v="347400000"/>
    <m/>
    <m/>
    <m/>
    <m/>
    <m/>
    <m/>
    <m/>
  </r>
  <r>
    <n v="360"/>
    <d v="2021-04-26T00:00:00"/>
    <s v="Ц.Батзул"/>
    <x v="1"/>
    <s v="Майнс ап ХХК"/>
    <d v="2021-05-10T00:00:00"/>
    <m/>
    <s v="Хүнд даацын автосамосвалын дугуй нийлүүлэх"/>
    <x v="2"/>
    <s v="Эрдэнэт үйлдвэр ТӨҮГ"/>
    <s v="ТӨБЗГ"/>
    <d v="2209-06-01T00:00:00"/>
    <d v="2021-05-10T00:00:00"/>
    <d v="2496-06-01T00:00:00"/>
    <s v="Д.Номингэрэл"/>
    <s v="Өөрийн хөрөнгө"/>
    <n v="15730860000"/>
    <m/>
    <m/>
    <m/>
    <m/>
    <m/>
    <m/>
    <m/>
  </r>
  <r>
    <n v="361"/>
    <d v="2021-04-26T00:00:00"/>
    <s v="Ц.Батзул"/>
    <x v="3"/>
    <s v="Баянгол мед ХХК"/>
    <d v="2021-05-10T00:00:00"/>
    <m/>
    <s v="Цогт-Овоо сумыг шинжилгээний лабораторийн төхөөрөмжөөр хангах"/>
    <x v="1"/>
    <s v="Өмнөговь аймгийн ОНӨГ"/>
    <s v="Өмнөговь аймгийн ЗД"/>
    <s v="6-1/2210"/>
    <d v="2021-05-10T00:00:00"/>
    <d v="2483-06-01T00:00:00"/>
    <s v="Д.Отгонсүрэн"/>
    <s v="Орон нутгийн төсөв"/>
    <n v="50000000"/>
    <s v="сунгаагүй "/>
    <m/>
    <m/>
    <m/>
    <m/>
    <m/>
    <m/>
  </r>
  <r>
    <n v="362"/>
    <d v="2021-04-26T00:00:00"/>
    <s v="Ц.Батзул"/>
    <x v="2"/>
    <s v="Арш технологи ХХК"/>
    <d v="2021-05-10T00:00:00"/>
    <m/>
    <s v="Улаанбаатар хотын шалган нэвтрүүлэх 7 товчоодод хяналтын камер шинээр суурилуулах"/>
    <x v="1"/>
    <s v="Нийслэлийн мэдээлэл технологийн газар"/>
    <s v="Нийслэлийн ЗД"/>
    <s v=" 6-1/2207"/>
    <d v="2021-05-10T00:00:00"/>
    <s v="6-1/2498"/>
    <s v="Г.Мөнхцэцэг"/>
    <s v="Нийслэлийн төсвийн хөрөнгө"/>
    <n v="163600000"/>
    <m/>
    <s v="тийм"/>
    <m/>
    <m/>
    <m/>
    <m/>
    <m/>
  </r>
  <r>
    <n v="363"/>
    <d v="2021-04-26T00:00:00"/>
    <s v="Ц.Батзул"/>
    <x v="2"/>
    <s v="Ди ти юу ХХК"/>
    <d v="2021-05-10T00:00:00"/>
    <m/>
    <s v="Металл судлалын хяналтын ком багаж нийлүүлэх"/>
    <x v="3"/>
    <s v="Тавантолгой ДЦС ТӨХХК"/>
    <s v="ЭХС"/>
    <s v=" 6-1/2193"/>
    <d v="2021-05-10T00:00:00"/>
    <s v="6-1/2497"/>
    <s v="Г.Мөнхцэцэг"/>
    <s v="Зээл"/>
    <n v="532800000"/>
    <m/>
    <s v="тийм"/>
    <m/>
    <m/>
    <m/>
    <m/>
    <m/>
  </r>
  <r>
    <n v="364"/>
    <d v="2021-04-27T00:00:00"/>
    <s v="Ц.Батзул"/>
    <x v="0"/>
    <s v="Технологи сервис энд солюшн ХХК"/>
    <d v="2021-05-11T00:00:00"/>
    <m/>
    <s v="Эрдэнэ баг, багийн нутаг дэвсгэрт камержуулалт хийх"/>
    <x v="0"/>
    <s v="Орхон аймгийн ЗДТГ"/>
    <s v="Орхон аймгийн ЗД"/>
    <m/>
    <d v="2021-04-29T00:00:00"/>
    <d v="2236-06-01T00:00:00"/>
    <s v="Э.Билгүүн"/>
    <s v="Орон нутгийн төсөв"/>
    <n v="120000000"/>
    <m/>
    <m/>
    <m/>
    <m/>
    <m/>
    <m/>
    <m/>
  </r>
  <r>
    <n v="365"/>
    <d v="2021-04-27T00:00:00"/>
    <s v="Ц.Батзул"/>
    <x v="0"/>
    <s v="Технологи сервис энд солюшн ХХК"/>
    <d v="2021-05-11T00:00:00"/>
    <m/>
    <s v="Рашаант баг, багийн нутаг дэвсгэрт камержуулалт хийх"/>
    <x v="0"/>
    <s v="Орхон аймгийн ЗДТГ"/>
    <s v="Орхон аймгийн ЗД"/>
    <m/>
    <d v="2021-04-29T00:00:00"/>
    <d v="2236-06-01T00:00:00"/>
    <s v="Э.Билгүүн"/>
    <s v="Орон нутгийн төсөв"/>
    <n v="130000000"/>
    <m/>
    <m/>
    <m/>
    <m/>
    <m/>
    <m/>
    <m/>
  </r>
  <r>
    <n v="366"/>
    <d v="2021-04-27T00:00:00"/>
    <s v="Ц.Батзул"/>
    <x v="5"/>
    <s v="Мэйжүрмэнт ХХК"/>
    <d v="2021-05-11T00:00:00"/>
    <m/>
    <s v="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
    <x v="1"/>
    <s v="Эрдэнэт үйлдвэр ТӨҮГ"/>
    <s v="ТӨБЗГ"/>
    <d v="2275-06-01T00:00:00"/>
    <d v="2021-05-11T00:00:00"/>
    <s v="6-1/2500"/>
    <s v="Ч.Баярмаа"/>
    <s v="Өөрийн хөрөнгө"/>
    <n v="2131800000"/>
    <m/>
    <m/>
    <m/>
    <m/>
    <m/>
    <m/>
    <m/>
  </r>
  <r>
    <n v="367"/>
    <d v="2021-04-27T00:00:00"/>
    <s v="Ц.Батзул"/>
    <x v="3"/>
    <s v="Электросеть проект ХХК"/>
    <d v="2021-05-11T00:00:00"/>
    <m/>
    <s v="Сайншанд Цагаансуврага чигэлэлийн 220 кВт 2 хэлхээ 190 км ЦДАШ, дэд станцын өргөтгөлийн зураг төсөл"/>
    <x v="2"/>
    <s v="БХБЯ"/>
    <s v="БХБС"/>
    <s v="6-1/2353"/>
    <d v="2021-05-11T00:00:00"/>
    <s v="6-1/2526"/>
    <s v="Д.Отгонсүрэн"/>
    <s v="Улсын төсөв"/>
    <n v="265000000"/>
    <s v="сунгаагүй "/>
    <m/>
    <m/>
    <m/>
    <m/>
    <m/>
    <m/>
  </r>
  <r>
    <n v="368"/>
    <d v="2021-04-27T00:00:00"/>
    <s v="Ц.Батзул"/>
    <x v="3"/>
    <s v="Электросеть проект ХХК"/>
    <d v="2021-05-11T00:00:00"/>
    <m/>
    <s v="Эрдэнэбүрэн Мянгад Улиастайн 220 кВ-ын ЦДАШ, дэд станцын техник, эдийн засгийн үндэслэл, зураг төсөл"/>
    <x v="2"/>
    <s v="БХБЯ"/>
    <s v="БХБС"/>
    <s v="6-1/2353"/>
    <d v="2021-05-11T00:00:00"/>
    <s v="6-1/2526"/>
    <s v="Д.Отгонсүрэн"/>
    <s v="Улсын төсөв"/>
    <n v="821000000"/>
    <s v="сунгаагүй "/>
    <m/>
    <m/>
    <m/>
    <m/>
    <m/>
    <m/>
  </r>
  <r>
    <n v="369"/>
    <d v="2021-04-27T00:00:00"/>
    <s v="Ц.Батзул"/>
    <x v="3"/>
    <s v="Электросеть проект ХХК"/>
    <d v="2021-05-11T00:00:00"/>
    <m/>
    <s v="Мандалговь Арвайхээрийн 220 кВ ын 2 хэлхээ өндөр хүчдлийн ЦДАШ, 2 63MBA хүчин чадалтай 220 кВ-ын дэд станц зураг төсөл"/>
    <x v="2"/>
    <s v="БХБЯ"/>
    <s v="БХБС"/>
    <s v="6-1/2353"/>
    <d v="2021-05-11T00:00:00"/>
    <s v="6-1/2526"/>
    <s v="Д.Отгонсүрэн"/>
    <s v="Улсын төсөв"/>
    <n v="623000000"/>
    <s v="сунгаагүй "/>
    <m/>
    <m/>
    <m/>
    <m/>
    <m/>
    <m/>
  </r>
  <r>
    <n v="370"/>
    <d v="2021-04-27T00:00:00"/>
    <s v="Ц.Батзул"/>
    <x v="3"/>
    <s v="Электросеть проект ХХК"/>
    <d v="2021-05-11T00:00:00"/>
    <m/>
    <s v="Улаанбаатар хотод шинээр барих 110 кВ-ын дэд станцуудын зураг төсөл /Дамбадаржаа Баянхошуу, Ихнаран/ боловсруулах"/>
    <x v="2"/>
    <s v="БХБЯ"/>
    <s v="БХБС"/>
    <s v="6-1/2353"/>
    <d v="2021-05-11T00:00:00"/>
    <s v="6-1/2526"/>
    <s v="Д.Отгонсүрэн"/>
    <s v="Улсын төсөв"/>
    <n v="210000000"/>
    <s v="сунгаагүй "/>
    <m/>
    <m/>
    <m/>
    <m/>
    <m/>
    <m/>
  </r>
  <r>
    <n v="371"/>
    <d v="2021-04-27T00:00:00"/>
    <s v="Ц.Батзул"/>
    <x v="0"/>
    <s v="Оюу энд эн интернэшнл ХХК"/>
    <d v="2021-05-11T00:00:00"/>
    <m/>
    <s v="Аккумуляторын батарей худалдан авах"/>
    <x v="2"/>
    <s v="Цахилгаан дамжуулах үндэсний сүлжээ ТӨХК"/>
    <s v="ЭХС"/>
    <s v="6-1/2280"/>
    <d v="2021-05-10T00:00:00"/>
    <d v="2484-06-01T00:00:00"/>
    <s v="Э.Билгүүн"/>
    <s v="Өөрийн хөрөнгө"/>
    <n v="65830000"/>
    <m/>
    <m/>
    <m/>
    <m/>
    <m/>
    <m/>
    <m/>
  </r>
  <r>
    <n v="372"/>
    <d v="2021-04-28T00:00:00"/>
    <s v="Ц.Батзул"/>
    <x v="5"/>
    <s v="Хашхан ХХК"/>
    <d v="2021-05-12T00:00:00"/>
    <m/>
    <s v="Тавилга эд хогшил Багц 1"/>
    <x v="0"/>
    <s v="Төрийн тусгай албан хаагчдын нэгдсэн эмнэлэг"/>
    <s v="ХЗДХС"/>
    <m/>
    <d v="2021-04-29T00:00:00"/>
    <s v="6-1/2256"/>
    <s v="Ч.Баярмаа"/>
    <m/>
    <m/>
    <m/>
    <m/>
    <m/>
    <m/>
    <m/>
    <m/>
    <m/>
  </r>
  <r>
    <n v="373"/>
    <d v="2021-04-28T00:00:00"/>
    <s v="Ц.Батзул"/>
    <x v="3"/>
    <s v="Баялаг говь ХХК"/>
    <d v="2021-05-12T00:00:00"/>
    <m/>
    <s v="Төв аймгийн Баянчандмань, Сүмбэр, Эрдэнэ, Зуунмод сумдад ундны усны худагт ус түгээх цахим төхөөрөмж суурилуулах ажил"/>
    <x v="2"/>
    <s v="Төв аймгийн Байгаль орчин, аялал жуулчлалын газар"/>
    <s v="Төв аймгийн ЗД"/>
    <s v="6-1/2276"/>
    <d v="2021-05-11T00:00:00"/>
    <s v="6-1/2501"/>
    <s v="Д.Отгонсүрэн"/>
    <s v="Байгаль хамгаалах сан"/>
    <n v="30000000"/>
    <s v="сунгаагүй "/>
    <m/>
    <m/>
    <m/>
    <m/>
    <m/>
    <m/>
  </r>
  <r>
    <n v="374"/>
    <d v="2021-04-28T00:00:00"/>
    <s v="Ц.Батзул"/>
    <x v="5"/>
    <s v="Баясгалант бат очир ХХК"/>
    <d v="2021-05-12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4-29T00:00:00"/>
    <s v="6-1/2274"/>
    <s v="Ч.Баярмаа"/>
    <m/>
    <m/>
    <m/>
    <m/>
    <m/>
    <m/>
    <m/>
    <m/>
    <m/>
  </r>
  <r>
    <n v="375"/>
    <d v="2021-04-28T00:00:00"/>
    <s v="Ц.Батзул"/>
    <x v="0"/>
    <s v="Эм эм си жи ХХК"/>
    <d v="2021-05-12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0"/>
    <s v="Улаанбаатар хотын Захирагчийн ажлын алба"/>
    <s v="Нийслэлийн ЗД"/>
    <m/>
    <d v="2021-05-03T00:00:00"/>
    <s v="6-1/2335"/>
    <s v="Э.Билгүүн"/>
    <s v="Улсын төсөв Урсгал зардал"/>
    <n v="529860336"/>
    <m/>
    <m/>
    <m/>
    <m/>
    <m/>
    <m/>
    <m/>
  </r>
  <r>
    <n v="376"/>
    <d v="2021-04-28T00:00:00"/>
    <s v="Ц.Батзул"/>
    <x v="0"/>
    <s v="Оюукруйз ХХК"/>
    <d v="2021-05-12T00:00:00"/>
    <m/>
    <s v="DCS сэлбэг нийлүүлэх"/>
    <x v="1"/>
    <s v="Дулааны цахилгаан станц-4 ТӨХК"/>
    <s v="ЭХС"/>
    <s v="6-1/2326"/>
    <d v="2021-05-12T00:00:00"/>
    <s v="6-1/2574"/>
    <s v="Э.Билгүүн"/>
    <s v="Өөрийн хөрөнгө"/>
    <n v="358055940"/>
    <m/>
    <m/>
    <m/>
    <m/>
    <m/>
    <m/>
    <m/>
  </r>
  <r>
    <n v="377"/>
    <d v="2021-04-28T00:00:00"/>
    <s v="Ц.Батзул"/>
    <x v="3"/>
    <s v="Омнис импекс ХХК"/>
    <d v="2021-05-12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78"/>
    <d v="2021-04-28T00:00:00"/>
    <s v="Ц.Батзул"/>
    <x v="5"/>
    <s v="Оджи од ХХК"/>
    <d v="2021-05-12T00:00:00"/>
    <m/>
    <s v="Засгийн газрын байруудын албан тасалгааны өрөөнүүдэд урсгал засвар, тохижилт"/>
    <x v="2"/>
    <s v="Засгийн газрын байруудын нийтлэг үйлчилгээний газар"/>
    <s v="ЗГХЭГ"/>
    <d v="2328-06-01T00:00:00"/>
    <d v="2021-05-12T00:00:00"/>
    <s v="6-1/2542"/>
    <s v="Ч.Баярмаа"/>
    <s v="Өөрийн хөрөнгө"/>
    <n v="75000000"/>
    <m/>
    <m/>
    <m/>
    <m/>
    <m/>
    <m/>
    <m/>
  </r>
  <r>
    <n v="379"/>
    <d v="2021-04-29T00:00:00"/>
    <s v="Ц.Батзул"/>
    <x v="5"/>
    <s v="Геомэп ХХК"/>
    <d v="2021-05-13T00:00:00"/>
    <m/>
    <s v="Мандах сумын төвийн гудамж, хашааг хаягжуулах ажил"/>
    <x v="2"/>
    <s v="Дорноговь аймгийн ОНӨГ"/>
    <s v="Дорноговь аймгийн ЗД"/>
    <s v="6-1/2327"/>
    <d v="2021-05-13T00:00:00"/>
    <d v="2594-06-01T00:00:00"/>
    <s v="Ч.Баярмаа"/>
    <s v="Орон нутгийн төсөв"/>
    <n v="35000000"/>
    <m/>
    <m/>
    <m/>
    <m/>
    <m/>
    <m/>
    <m/>
  </r>
  <r>
    <n v="380"/>
    <d v="2021-04-29T00:00:00"/>
    <s v="Ц.Батзул"/>
    <x v="2"/>
    <s v="Жайык ХХК"/>
    <d v="2021-05-13T00:00:00"/>
    <m/>
    <s v="Өлгий сумын 2-р бага сургуулийн засварын ажил"/>
    <x v="0"/>
    <s v="Баян-Өлгий аймгийн ОНӨГ"/>
    <s v="Баян-Өлгий аймгийн ЗД"/>
    <s v=" -"/>
    <s v=" 2021/05/02"/>
    <s v=" 6-1/2336"/>
    <s v="Г.Мөнхцэцэг"/>
    <s v="Аймгийн орон нутгийн хөгжлийн сан"/>
    <n v="60000000"/>
    <m/>
    <m/>
    <m/>
    <m/>
    <m/>
    <m/>
    <m/>
  </r>
  <r>
    <n v="381"/>
    <d v="2021-04-29T00:00:00"/>
    <s v="Ц.Батзул"/>
    <x v="1"/>
    <s v="ЗЗБ ХХК"/>
    <d v="2021-05-13T00:00:00"/>
    <m/>
    <s v="Улз голын төмөр бетон гүүр барих /Дорнод, Чулуунхороот сум/"/>
    <x v="0"/>
    <s v="ЗТХЯ"/>
    <s v="ЗТХС"/>
    <m/>
    <d v="2021-05-05T00:00:00"/>
    <d v="2416-06-01T00:00:00"/>
    <s v="Д.Номингэрэл"/>
    <s v="Улсын төсвийн хөрөнгө оруулалт"/>
    <n v="2500000000"/>
    <m/>
    <m/>
    <m/>
    <m/>
    <m/>
    <m/>
    <m/>
  </r>
  <r>
    <n v="382"/>
    <d v="2021-04-29T00:00:00"/>
    <s v="Ц.Батзул"/>
    <x v="0"/>
    <s v="Арч-Од ХХК"/>
    <d v="2021-05-13T00:00:00"/>
    <m/>
    <s v="Иргэдийн төлөөлөгчдийн хуралд тоног төхөөрөмж бэлтгэн нийлүүлэх"/>
    <x v="3"/>
    <s v="Архангай аймгийн ОНӨГ"/>
    <s v="Архангай аймгийн ЗД"/>
    <s v="6-1/2329"/>
    <d v="2021-05-13T00:00:00"/>
    <s v="6-1/2591"/>
    <s v="Э.Билгүүн"/>
    <s v="Орон нутгийн хөгжлийн сан"/>
    <n v="23000000"/>
    <m/>
    <m/>
    <m/>
    <m/>
    <m/>
    <m/>
    <m/>
  </r>
  <r>
    <n v="383"/>
    <d v="2021-04-30T00:00:00"/>
    <s v="Ц.Батзул"/>
    <x v="6"/>
    <s v="Дижитал мэннинг ХХК"/>
    <d v="2021-05-14T00:00:00"/>
    <m/>
    <s v="Мандах сумын төвийн гудамж, хашааг хаягжуулах ажил"/>
    <x v="0"/>
    <s v="Дорноговь аймгийн ОНӨГ"/>
    <s v="Дорноговь аймгийн ЗД"/>
    <m/>
    <d v="2021-05-05T00:00:00"/>
    <d v="2410-06-01T00:00:00"/>
    <s v="Л.Амгалан"/>
    <m/>
    <m/>
    <m/>
    <s v="үгүй"/>
    <m/>
    <m/>
    <m/>
    <m/>
    <m/>
  </r>
  <r>
    <n v="384"/>
    <d v="2021-04-30T00:00:00"/>
    <s v="Ц.Батзул"/>
    <x v="4"/>
    <s v="Монтех дистрибьюшн ХХК"/>
    <d v="2021-05-14T00:00:00"/>
    <m/>
    <s v="Багаж, техник хэрэгсэл, сэлбэгийн нөөц нийлүүлэх"/>
    <x v="1"/>
    <s v="Улаанбаатар хотын шуурхай удирдлага, зохицуулалтын төв ОНӨААТҮГ"/>
    <s v="Нийслэлийн ЗД"/>
    <s v="6-1/2355"/>
    <d v="2021-05-12T00:00:00"/>
    <s v="6-1/2539"/>
    <s v="Б.Түвшин"/>
    <s v="Нийслэлийн төсвийн хөрөнгө"/>
    <n v="69000000"/>
    <m/>
    <m/>
    <m/>
    <m/>
    <m/>
    <m/>
    <m/>
  </r>
  <r>
    <n v="385"/>
    <d v="2021-04-30T00:00:00"/>
    <s v="Ц.Батзул"/>
    <x v="1"/>
    <s v="Ноён сайхан ХХК"/>
    <d v="2021-05-14T00:00:00"/>
    <m/>
    <s v="Иж бүрдмэл дэд өртөө нийлүүлэх"/>
    <x v="0"/>
    <s v="Улаанбаатар цахилгаан түгээх сүлжээ ТӨХК"/>
    <s v="ЭХС"/>
    <m/>
    <d v="2021-05-03T00:00:00"/>
    <d v="2357-06-01T00:00:00"/>
    <s v="Д.Номингэрэл"/>
    <s v="Өөрийн хөрөнгө"/>
    <n v="312090000"/>
    <m/>
    <m/>
    <m/>
    <m/>
    <m/>
    <m/>
    <m/>
  </r>
  <r>
    <n v="386"/>
    <d v="2021-04-30T00:00:00"/>
    <s v="Ц.Батзул"/>
    <x v="1"/>
    <s v="Нуган ХХК"/>
    <d v="2021-05-14T00:00:00"/>
    <m/>
    <s v="Хан-Уул дүүргийн эх хүүхдийн эрүүл мэндийн төвийн II төв эмнэлэгт түлэгч, сорох төхөөрөмж худалдан авах"/>
    <x v="9"/>
    <s v="Эрүүл мэндийн яам"/>
    <s v="ЭМС"/>
    <m/>
    <d v="2021-05-04T00:00:00"/>
    <d v="2366-06-01T00:00:00"/>
    <s v="Д.Номингэрэл"/>
    <s v="Дэлхийн банк"/>
    <n v="293550000"/>
    <m/>
    <m/>
    <m/>
    <m/>
    <m/>
    <m/>
    <m/>
  </r>
  <r>
    <n v="387"/>
    <d v="2021-04-30T00:00:00"/>
    <s v="Ц.Батзул"/>
    <x v="5"/>
    <s v="Монгол ногоо цэвэр хөрсний шим дундын хоршоо "/>
    <d v="2021-05-1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s v="6-1/2610"/>
    <s v="Ч.Баярмаа"/>
    <m/>
    <m/>
    <m/>
    <m/>
    <m/>
    <m/>
    <m/>
    <m/>
    <m/>
  </r>
  <r>
    <n v="388"/>
    <d v="2021-04-30T00:00:00"/>
    <s v="Ц.Батзул"/>
    <x v="5"/>
    <s v="Ирмүүн бармат ХХК"/>
    <d v="2021-05-14T00:00:00"/>
    <m/>
    <s v="Хуванцар усан сан нийлүүлэх"/>
    <x v="2"/>
    <s v="Ус сувгийн удирдах газар"/>
    <s v="Нийслэлийн ЗД"/>
    <d v="2365-06-01T00:00:00"/>
    <d v="2021-05-14T00:00:00"/>
    <d v="2608-06-01T00:00:00"/>
    <s v="Ч.Баярмаа"/>
    <s v="Өөрийн хөрөнгө"/>
    <n v="132750000"/>
    <m/>
    <m/>
    <s v="2021.04.08 20210408109404"/>
    <n v="1327500"/>
    <s v="үгүй"/>
    <s v="2021.05.18 6/1/2674"/>
    <s v="тийм"/>
  </r>
  <r>
    <n v="389"/>
    <d v="2021-04-30T00:00:00"/>
    <s v="Ц.Батзул"/>
    <x v="0"/>
    <s v="Би энд би эс ХХК"/>
    <d v="2021-05-14T00:00:00"/>
    <m/>
    <s v="Хувцас хэрэглэл худалдан авах Багц 4"/>
    <x v="0"/>
    <s v="Зэвсэгт хүчний жанжин штаб"/>
    <s v="БХС"/>
    <m/>
    <d v="2021-05-05T00:00:00"/>
    <s v="6-1/2395"/>
    <s v="Э.Билгүүн"/>
    <s v="Улсын төсөв"/>
    <n v="2616072300"/>
    <m/>
    <m/>
    <m/>
    <m/>
    <m/>
    <m/>
    <m/>
  </r>
  <r>
    <n v="390"/>
    <d v="2021-04-30T00:00:00"/>
    <s v="Ц.Батзул"/>
    <x v="5"/>
    <s v="Баясгалант бат очир ХХК"/>
    <d v="2021-05-14T00:00:00"/>
    <m/>
    <s v="Хүнсний ногоо, жимс, жимсгэнэ үндэсний хөтөлбөрийг хэрэгжүүлэх хүрээнд үр, суулгац худалдан авах"/>
    <x v="3"/>
    <s v="Орхон аймгийн Жаргалант сумын ЗДТГ"/>
    <s v="Орхон аймгийн ЗД"/>
    <d v="2354-06-01T00:00:00"/>
    <d v="2021-05-13T00:00:00"/>
    <d v="2593-06-01T00:00:00"/>
    <s v="Ч.Баярмаа"/>
    <s v="Орон нутгийн төсөв"/>
    <n v="50000000"/>
    <m/>
    <m/>
    <m/>
    <m/>
    <m/>
    <m/>
    <m/>
  </r>
  <r>
    <n v="391"/>
    <d v="2021-04-30T00:00:00"/>
    <s v="Ц.Батзул"/>
    <x v="3"/>
    <s v="Ворлд стандарт консалтинг ХХК"/>
    <d v="2021-05-14T00:00:00"/>
    <m/>
    <s v="Аймгийн Байгаль хамгаалах, нөхөн сэргээх арга хэмжээний зардлаар ISO стандартыг нэвтрүүлэх зөвлөх үйлчилгээ үзүүлэх"/>
    <x v="8"/>
    <s v="Хөвсгөл аймгийн ЗДТГ"/>
    <s v="Хөвсгөл аймгийн ЗД"/>
    <n v="0"/>
    <d v="2021-05-03T00:00:00"/>
    <s v="6-1/2352"/>
    <s v="Д.Отгонсүрэн"/>
    <n v="0"/>
    <n v="0"/>
    <n v="0"/>
    <m/>
    <m/>
    <m/>
    <m/>
    <m/>
    <m/>
  </r>
  <r>
    <n v="392"/>
    <d v="2021-04-30T00:00:00"/>
    <s v="Ц.Батзул"/>
    <x v="0"/>
    <s v="Нью грийн форест ХХК"/>
    <d v="2021-05-14T00:00:00"/>
    <m/>
    <s v="Ойн хөнөөлт шавж хортонтой тэмцэнэ, 800-аас доошгүй га талбайд тэмцлийн ажил хийх"/>
    <x v="1"/>
    <s v="Завхан аймгийн ОНӨГ"/>
    <s v="Завхан аймгийн ЗД"/>
    <s v="6-1/2387"/>
    <d v="2021-05-14T00:00:00"/>
    <s v="6-1/2620"/>
    <s v="Э.Билгүүн"/>
    <s v="Байгаль хамгаалах сан"/>
    <n v="30000000"/>
    <m/>
    <m/>
    <m/>
    <m/>
    <m/>
    <m/>
    <m/>
  </r>
  <r>
    <n v="393"/>
    <d v="2021-05-03T00:00:00"/>
    <s v="Ц.Батзул"/>
    <x v="3"/>
    <s v="Ноён өндөр уул ХХК"/>
    <d v="2021-05-17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94"/>
    <d v="2021-05-03T00:00:00"/>
    <s v="Ц.Батзул"/>
    <x v="5"/>
    <s v="Орхон индэрт ХХК"/>
    <d v="2021-05-17T00:00:00"/>
    <m/>
    <s v="Насосны ажлын дугуй, гол /дагалдах хэрэгслийн хамт/ нийлүүлэх"/>
    <x v="1"/>
    <s v="Эрдэнэт ДЦС ТӨХК"/>
    <s v="ЭХС"/>
    <d v="2414-06-01T00:00:00"/>
    <d v="2021-05-17T00:00:00"/>
    <s v="6-1/2627"/>
    <s v="Ч.Баярмаа"/>
    <s v="Өөрийн хөрөнгө"/>
    <n v="60770000"/>
    <m/>
    <m/>
    <m/>
    <m/>
    <m/>
    <m/>
    <m/>
  </r>
  <r>
    <n v="395"/>
    <d v="2021-05-03T00:00:00"/>
    <s v="Ц.Батзул"/>
    <x v="4"/>
    <s v="Эдем ХХК"/>
    <d v="2021-05-17T00:00:00"/>
    <m/>
    <s v="Хор саармагжуулах эрүүл мэндийн ундаа"/>
    <x v="9"/>
    <s v="Ус сувгийн удирдах газар"/>
    <s v="БОАЖС"/>
    <m/>
    <d v="2021-05-05T00:00:00"/>
    <s v="6-1/2415"/>
    <s v="Б.Түвшин"/>
    <m/>
    <m/>
    <m/>
    <m/>
    <m/>
    <m/>
    <m/>
    <m/>
    <m/>
  </r>
  <r>
    <n v="396"/>
    <d v="2021-05-03T00:00:00"/>
    <s v="Ц.Батзул"/>
    <x v="2"/>
    <s v="Голден терра инженеринг ХХК"/>
    <d v="2021-05-17T00:00:00"/>
    <m/>
    <s v="Тросс худалдан авах"/>
    <x v="1"/>
    <s v="Монгол Оросын хувь нийлүүлсэн Улаанбаатар төмөр зам нийгэмлэг"/>
    <s v="ТӨБЗГ"/>
    <s v=" 6-1/2413"/>
    <d v="2021-05-17T00:00:00"/>
    <s v=" 6-1/2647"/>
    <s v="Г.Мөнхцэцэг"/>
    <s v="Өөрийн хөрөнгө"/>
    <n v="210041560"/>
    <m/>
    <s v="тийм"/>
    <m/>
    <m/>
    <m/>
    <m/>
    <m/>
  </r>
  <r>
    <n v="397"/>
    <d v="2021-05-03T00:00:00"/>
    <s v="Ц.Батзул"/>
    <x v="0"/>
    <s v="Эм эм си жи ХХК"/>
    <d v="2021-05-17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2446"/>
    <d v="2021-05-17T00:00:00"/>
    <s v="6-1/2629"/>
    <s v="Э.Билгүүн"/>
    <s v="Урсгал"/>
    <n v="529860336"/>
    <m/>
    <m/>
    <m/>
    <m/>
    <m/>
    <m/>
    <m/>
  </r>
  <r>
    <n v="398"/>
    <d v="2021-05-03T00:00:00"/>
    <s v="Ц.Батзул"/>
    <x v="4"/>
    <s v="Ораметалл ХХК"/>
    <d v="2021-05-17T00:00:00"/>
    <m/>
    <s v="Ган бөмбөлөг нийлүүлэх"/>
    <x v="0"/>
    <s v="Монголросцветмет ТӨҮГ"/>
    <s v="ТӨБЗГ"/>
    <m/>
    <d v="2021-05-07T00:00:00"/>
    <s v="6-1/2449"/>
    <s v="Б.Түвшин"/>
    <m/>
    <m/>
    <m/>
    <m/>
    <m/>
    <m/>
    <m/>
    <m/>
    <m/>
  </r>
  <r>
    <n v="399"/>
    <d v="2021-05-03T00:00:00"/>
    <s v="Ц.Батзул"/>
    <x v="0"/>
    <s v="Загасан соёмбо ХХК"/>
    <d v="2021-05-17T00:00:00"/>
    <m/>
    <s v="Барилгын материалын лабораторийн тоног төхөөрөмжөөр хангах"/>
    <x v="1"/>
    <s v="Өмнөговь аймгийн ЗДТГ"/>
    <s v="Өмнөговь аймгийн ЗД"/>
    <s v="6-1/2485"/>
    <d v="2021-05-17T00:00:00"/>
    <s v="6-1/2628"/>
    <s v="Э.Билгүүн"/>
    <s v="Орон нутгийн төсөв"/>
    <n v="250000000"/>
    <s v="тийм"/>
    <m/>
    <m/>
    <m/>
    <m/>
    <m/>
    <m/>
  </r>
  <r>
    <n v="400"/>
    <d v="2021-05-03T00:00:00"/>
    <s v="Ц.Батзул"/>
    <x v="3"/>
    <s v="Монтех дистрибьюшн ХХК"/>
    <d v="2021-05-17T00:00:00"/>
    <m/>
    <s v="Сервер компьютер, тог баригч UPS-ын хамт нийлүүлэх"/>
    <x v="8"/>
    <s v="Улаанбаатар цахилгаан түгээх сүлжээ ТӨХК"/>
    <s v="ЭХС"/>
    <n v="0"/>
    <d v="2021-05-07T00:00:00"/>
    <s v="6-1/2447"/>
    <s v="Д.Отгонсүрэн"/>
    <n v="0"/>
    <n v="0"/>
    <n v="0"/>
    <m/>
    <m/>
    <m/>
    <m/>
    <m/>
    <m/>
  </r>
  <r>
    <n v="401"/>
    <d v="2021-05-03T00:00:00"/>
    <s v="Ц.Батзул"/>
    <x v="0"/>
    <s v="Хашхан ХХК"/>
    <d v="2021-05-17T00:00:00"/>
    <m/>
    <s v="Тавилга эд хогшил нийлүүлэх"/>
    <x v="4"/>
    <s v="Төрийн тусгай албан хаагчдын нэгдсэн эмнэлэг"/>
    <s v="ЭМС"/>
    <m/>
    <d v="2021-05-07T00:00:00"/>
    <s v="6-1/2444"/>
    <s v="Э.Билгүүн"/>
    <s v="Улсын төсөв"/>
    <n v="112648000"/>
    <m/>
    <m/>
    <m/>
    <m/>
    <m/>
    <m/>
    <m/>
  </r>
  <r>
    <n v="402"/>
    <d v="2021-05-04T00:00:00"/>
    <s v="Ц.Батзул"/>
    <x v="4"/>
    <s v="Их шүүдэргэнэ импорт ХХК"/>
    <d v="2021-05-18T00:00:00"/>
    <m/>
    <s v="Хэнтий аймгийн нэгдсэн эмнэлэгт эм, эмнэлгийн хэрэгсэл худалдан авах ажил Багц 18"/>
    <x v="0"/>
    <s v="Хэнтий аймгийн нэгдсэн эмнэлэг"/>
    <s v="ЭМС"/>
    <m/>
    <d v="2021-05-10T00:00:00"/>
    <s v="6-1/2478"/>
    <s v="Б.Түвшин"/>
    <m/>
    <m/>
    <m/>
    <m/>
    <m/>
    <m/>
    <m/>
    <m/>
    <m/>
  </r>
  <r>
    <n v="403"/>
    <d v="2021-05-04T00:00:00"/>
    <s v="Ц.Батзул"/>
    <x v="5"/>
    <s v="Мэйжүрмэнт ХХК"/>
    <d v="2021-05-18T00:00:00"/>
    <m/>
    <s v="Эталон даралтын хэмжүүр 3 ш нийлүүлэх"/>
    <x v="1"/>
    <s v="Эрдэнэт ДЦС ТӨХК"/>
    <s v="ЭХС"/>
    <d v="2448-06-01T00:00:00"/>
    <d v="2021-05-18T00:00:00"/>
    <d v="2697-06-01T00:00:00"/>
    <s v="Ч.Баярмаа"/>
    <s v="Өөрийн хөрөнгө"/>
    <n v="18000000"/>
    <m/>
    <m/>
    <m/>
    <m/>
    <m/>
    <m/>
    <m/>
  </r>
  <r>
    <n v="404"/>
    <d v="2021-05-04T00:00:00"/>
    <s v="Ц.Батзул"/>
    <x v="6"/>
    <s v="Ай эм тек ХХК"/>
    <d v="2021-05-18T00:00:00"/>
    <m/>
    <s v="Мэс заслын тусламж үйлчилгээнд хэрэглэгдэх эмнэлгийн хэрэгсэл, протез, худалдан авах тендер Багц 20, 21, 23"/>
    <x v="1"/>
    <s v="Улсын гуравдугаар төв эмнэлэг"/>
    <s v="ЭМС"/>
    <d v="2445-06-01T00:00:00"/>
    <d v="2021-05-21T00:00:00"/>
    <d v="2773-06-01T00:00:00"/>
    <s v="Л.Амгалан"/>
    <s v="Улсын төсөв"/>
    <n v="4163524058"/>
    <m/>
    <m/>
    <m/>
    <m/>
    <m/>
    <m/>
    <m/>
  </r>
  <r>
    <n v="405"/>
    <d v="2021-05-04T00:00:00"/>
    <s v="Ц.Батзул"/>
    <x v="2"/>
    <s v="Тэнгэрсуудал ХХК"/>
    <d v="2021-05-18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06"/>
    <d v="2021-05-05T00:00:00"/>
    <s v="Ц.Батзул"/>
    <x v="1"/>
    <s v="Хар чонот ХХК"/>
    <d v="2021-05-19T00:00:00"/>
    <m/>
    <s v="Агаарын шугамын дамжуулагч утас Багц 3"/>
    <x v="1"/>
    <s v="Улаанбаатар цахилгаан түгээх сүлжээ ТӨХК"/>
    <s v="ЭХС"/>
    <s v="6-1/2481"/>
    <d v="2021-05-19T00:00:00"/>
    <d v="2712-06-01T00:00:00"/>
    <s v="Д.Номингэрэл"/>
    <s v="Өөрийн хөрөнгө"/>
    <n v="371486634"/>
    <m/>
    <s v="Тийм "/>
    <m/>
    <m/>
    <m/>
    <m/>
    <m/>
  </r>
  <r>
    <n v="407"/>
    <d v="2021-05-05T00:00:00"/>
    <s v="Ц.Батзул"/>
    <x v="1"/>
    <s v="Хар чонот ХХК"/>
    <d v="2021-05-19T00:00:00"/>
    <m/>
    <s v="Агаарын шугамын дамжуулач утас Багц 2"/>
    <x v="1"/>
    <s v="Улаанбаатар цахилгаан түгээх сүлжээ ТӨХК"/>
    <s v="ЭХС"/>
    <s v="6-1/2481"/>
    <d v="2021-05-19T00:00:00"/>
    <d v="2712-06-01T00:00:00"/>
    <s v="Д.Номингэрэл"/>
    <s v="Өөрийн хөрөнгө"/>
    <n v="581777251"/>
    <m/>
    <s v="Тийм "/>
    <m/>
    <m/>
    <m/>
    <m/>
    <m/>
  </r>
  <r>
    <n v="408"/>
    <d v="2021-05-05T00:00:00"/>
    <s v="Ц.Батзул"/>
    <x v="0"/>
    <s v="Алтайн бөөрөг ХХК"/>
    <d v="2021-05-19T00:00:00"/>
    <m/>
    <s v="Төв цэнгэлдэх хүрээлэнгийн засвар /Ховд аймаг, Жаргалант сум/"/>
    <x v="1"/>
    <s v="Ховд аймгийн ХААА"/>
    <s v="Ховд аймгийн ЗД"/>
    <s v="6-1/2486"/>
    <d v="2021-05-19T00:00:00"/>
    <s v="6-1/2718"/>
    <s v="Э.Билгүүн"/>
    <s v="Орон нутгийн төсөв"/>
    <n v="200000000"/>
    <m/>
    <m/>
    <m/>
    <m/>
    <m/>
    <m/>
    <m/>
  </r>
  <r>
    <n v="409"/>
    <d v="2021-05-05T00:00:00"/>
    <s v="Ц.Батзул"/>
    <x v="2"/>
    <s v="Матриц ХХК"/>
    <d v="2021-05-19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10"/>
    <d v="2021-05-05T00:00:00"/>
    <s v="Ц.Батзул"/>
    <x v="4"/>
    <s v="Баянталын хишигт ХХК"/>
    <d v="2021-05-19T00:00:00"/>
    <m/>
    <s v="Төв зам дагуух гэрлийн шон, ургаа модыг будах"/>
    <x v="1"/>
    <s v="Дорнод аймгийн Хэрлэн сумын ЗДТГ"/>
    <s v="Дорнод аймгийн ЗД"/>
    <s v="6-1/2476"/>
    <d v="2021-05-20T00:00:00"/>
    <s v="6-1/2744"/>
    <s v="Б.Түвшин"/>
    <s v="Орон нутгийн төсөв"/>
    <n v="12999000"/>
    <m/>
    <m/>
    <m/>
    <m/>
    <m/>
    <m/>
    <m/>
  </r>
  <r>
    <n v="411"/>
    <d v="2021-05-05T00:00:00"/>
    <s v="Ц.Батзул"/>
    <x v="2"/>
    <s v="Плакс денсити ХХК"/>
    <d v="2021-05-19T00:00:00"/>
    <m/>
    <s v="Тоног төхөөрөмжийн компьютер оношилгооны төхөөрөмж нийлүүлэх"/>
    <x v="1"/>
    <s v="Монголросцветмет ТӨҮГ"/>
    <s v="ТӨБЗГ"/>
    <s v=" 6-1/2480"/>
    <s v=" 2021/05/19"/>
    <s v=" 6-1/2711"/>
    <s v="Г.Мөнхцэцэг"/>
    <s v="Өөрийн хөрөнгө"/>
    <n v="14000000"/>
    <m/>
    <m/>
    <m/>
    <m/>
    <m/>
    <m/>
    <m/>
  </r>
  <r>
    <n v="412"/>
    <d v="2021-05-05T00:00:00"/>
    <s v="Ц.Батзул"/>
    <x v="6"/>
    <s v="Царамтэнгэр ХХК"/>
    <d v="2021-05-19T00:00:00"/>
    <m/>
    <s v="Мэс заслын тусламж үйлчилгээнд хэрэглэгдэх эмнэлгийн хэрэгсэл, протез, худалдан авах тендер Багц 36"/>
    <x v="0"/>
    <s v="Улсын гуравдугаар төв эмнэлэг"/>
    <s v="ЭМС"/>
    <m/>
    <d v="2021-05-10T00:00:00"/>
    <d v="2474-06-01T00:00:00"/>
    <s v="Л.Амгалан"/>
    <s v="Улсын төсөв"/>
    <m/>
    <m/>
    <s v="үгүй"/>
    <m/>
    <m/>
    <m/>
    <m/>
    <m/>
  </r>
  <r>
    <n v="413"/>
    <d v="2021-05-05T00:00:00"/>
    <s v="Ц.Батзул"/>
    <x v="4"/>
    <s v="Улаанбаатар ариутгал ХХК"/>
    <d v="2021-05-19T00:00:00"/>
    <m/>
    <s v="Гэр хорооллын айл өрх, нийтийн эзэмшлийн бохирдсон хөрстэй гудамж талбайд ариутгал халдваргүйтгэл хийх"/>
    <x v="7"/>
    <s v="Сүхбаатар дүүргийн ЗДТГ"/>
    <s v="Нийслэлийн ЗД"/>
    <m/>
    <d v="2021-05-10T00:00:00"/>
    <s v="6-1/2477"/>
    <s v="Б.Түвшин"/>
    <m/>
    <m/>
    <m/>
    <m/>
    <m/>
    <m/>
    <m/>
    <m/>
    <m/>
  </r>
  <r>
    <n v="414"/>
    <d v="2021-05-06T00:00:00"/>
    <s v="Ц.Батзул"/>
    <x v="2"/>
    <s v="Санчир-Ундрах ХХК"/>
    <d v="2021-05-20T00:00:00"/>
    <m/>
    <s v="Эм, эмнэлгийн хэрэгсэл, оношлуур нийлүүлэх Багц 62"/>
    <x v="1"/>
    <s v="Хавдар судлалын үндэсний төв эмнэлэг"/>
    <s v="ЭМС"/>
    <s v=" 6-1/2479"/>
    <s v=" 2021/05/20"/>
    <s v=" 6-1/2755"/>
    <s v="Г.Мөнхцэцэг"/>
    <s v="Улсын төсөв"/>
    <n v="319950000"/>
    <m/>
    <s v="тийм"/>
    <m/>
    <m/>
    <m/>
    <m/>
    <m/>
  </r>
  <r>
    <n v="415"/>
    <d v="2021-05-06T00:00:00"/>
    <s v="Ц.Батзул"/>
    <x v="7"/>
    <s v="Бурхант ажнай ХХК"/>
    <d v="2021-05-20T00:00:00"/>
    <m/>
    <s v="Нийтийн аж ахуй үйлчилгээний газарт Ковш 1 ширхэг нийлүүлэх"/>
    <x v="0"/>
    <s v="Дархан-Уул аймгийн ОНӨГ"/>
    <s v="Дархан-Уул аймгийн ЗД"/>
    <m/>
    <d v="2021-05-12T00:00:00"/>
    <s v="6-1/2540"/>
    <s v="Д.Гантулга"/>
    <s v="Орон нутгийн төсөв"/>
    <n v="140000000"/>
    <m/>
    <s v="үгүй"/>
    <m/>
    <m/>
    <m/>
    <m/>
    <m/>
  </r>
  <r>
    <n v="416"/>
    <d v="2021-05-06T00:00:00"/>
    <s v="Ц.Батзул"/>
    <x v="5"/>
    <s v="Гүн тулга ХХК"/>
    <d v="2021-05-20T00:00:00"/>
    <m/>
    <s v="Эм тариа, эмнэлгийн хэрэгсэл нийлүүлэх"/>
    <x v="7"/>
    <s v="Сэргээн засалт сургалт үйлдвэрлэлийн төв"/>
    <s v="ХНХС"/>
    <m/>
    <d v="2021-05-12T00:00:00"/>
    <s v="6-1/2548"/>
    <s v="Ч.Баярмаа"/>
    <m/>
    <m/>
    <m/>
    <m/>
    <m/>
    <m/>
    <m/>
    <m/>
    <m/>
  </r>
  <r>
    <n v="417"/>
    <d v="2021-05-06T00:00:00"/>
    <s v="Ц.Батзул"/>
    <x v="0"/>
    <s v="Цэгч ундарга ХХК"/>
    <d v="2021-05-20T00:00:00"/>
    <m/>
    <s v="Төрөл бүрийн цоож нийлүүлэх"/>
    <x v="1"/>
    <s v="Улаанбаатар цахилгаан түгээх сүлжээ ТӨХК"/>
    <s v="ЭХС"/>
    <s v="6-1/2502"/>
    <d v="2021-05-20T00:00:00"/>
    <s v="6-1/2724"/>
    <s v="Э.Билгүүн"/>
    <s v="Өөрийн хөрөнгө"/>
    <n v="134290550"/>
    <m/>
    <m/>
    <m/>
    <m/>
    <m/>
    <m/>
    <m/>
  </r>
  <r>
    <n v="418"/>
    <d v="2021-05-06T00:00:00"/>
    <s v="Ц.Батзул"/>
    <x v="1"/>
    <s v="Монголын цахилгаан холбоо ХК"/>
    <d v="2021-05-20T00:00:00"/>
    <m/>
    <s v="Интернетийн үйлчилгээ (Оффис, Уурхай)"/>
    <x v="1"/>
    <s v="Эрдэнэс-Тавантолгой ХК"/>
    <s v="УУХҮС"/>
    <s v="6-1/2482"/>
    <d v="2021-05-14T00:00:00"/>
    <d v="2605-06-01T00:00:00"/>
    <s v="Д.Номингэрэл"/>
    <s v="Өөрийн хөрөнгө"/>
    <n v="514000000"/>
    <m/>
    <m/>
    <m/>
    <m/>
    <m/>
    <m/>
    <m/>
  </r>
  <r>
    <n v="419"/>
    <d v="2021-05-07T00:00:00"/>
    <s v="Ц.Батзул"/>
    <x v="2"/>
    <s v="Мөнхийн тун ХХК"/>
    <d v="2021-05-21T00:00:00"/>
    <m/>
    <s v="Хавдар судлалын үндэсний төвд эм, эмнэлгийн хэрэгсэл, оношлуур нийлүүлэх Багц 47"/>
    <x v="1"/>
    <s v="Хавдар судлалын үндэсний төв эмнэлэг"/>
    <s v="ЭМС"/>
    <s v=" 6-1/2479"/>
    <d v="2021-05-20T00:00:00"/>
    <s v=" 6-1/2737"/>
    <s v="Г.Мөнхцэцэг"/>
    <s v="Улсын төсөв"/>
    <n v="60000000"/>
    <m/>
    <s v="тийм"/>
    <m/>
    <m/>
    <m/>
    <m/>
    <m/>
  </r>
  <r>
    <n v="420"/>
    <d v="2021-05-07T00:00:00"/>
    <s v="Ц.Батзул"/>
    <x v="1"/>
    <s v="ГЦЦЭ ХХК"/>
    <d v="2021-05-21T00:00:00"/>
    <m/>
    <s v="Хөгжлийн бэрхшээлтэй хүний хөгжлийн барилгын ажил Багц 3"/>
    <x v="9"/>
    <s v="ХНХЯ"/>
    <s v="ХНХС"/>
    <m/>
    <d v="2021-05-12T00:00:00"/>
    <s v="6-1/2547"/>
    <s v="Д.Номингэрэл"/>
    <s v="Зээлийн хөрөнгө"/>
    <n v="4000000000"/>
    <m/>
    <m/>
    <m/>
    <m/>
    <m/>
    <m/>
    <m/>
  </r>
  <r>
    <n v="421"/>
    <d v="2021-05-07T00:00:00"/>
    <s v="Ц.Батзул"/>
    <x v="1"/>
    <s v="Монгол эм импекс концерн ХХК"/>
    <d v="2021-05-21T00:00:00"/>
    <m/>
    <s v="Нийслэлийн эрүүл мэндийн газрын харъяа байгууллагуудын 2021 онд хэрэглэх эм, эмнэлгийн хэрэгсэл 5 Багц 42"/>
    <x v="1"/>
    <s v="НХААГ"/>
    <s v="Нийслэлийн ЗД"/>
    <d v="2544-06-01T00:00:00"/>
    <d v="2021-05-19T00:00:00"/>
    <s v="6-1/2710"/>
    <s v="Д.Номингэрэл"/>
    <s v="Улсын төсөв"/>
    <n v="89650000"/>
    <m/>
    <s v="Тийм "/>
    <m/>
    <m/>
    <m/>
    <m/>
    <m/>
  </r>
  <r>
    <n v="422"/>
    <d v="2021-05-07T00:00:00"/>
    <s v="Ц.Батзул"/>
    <x v="6"/>
    <s v="Монгол эм импекс концерн ХХК"/>
    <d v="2021-05-21T00:00:00"/>
    <m/>
    <s v="Эм, эмнэлгийн хэрэгсэл, урвалж бодис ханган нийлүүлэх Багц 16"/>
    <x v="2"/>
    <s v="Эх, хүүхдийн эрүүл мэндийн төв"/>
    <s v="ЭМС"/>
    <d v="2604-06-01T00:00:00"/>
    <d v="2021-05-18T00:00:00"/>
    <d v="2698-06-01T00:00:00"/>
    <s v="Л.Амгалан"/>
    <s v="Улсын төсөв"/>
    <n v="48240000"/>
    <m/>
    <s v="тийм"/>
    <s v="2021.03.23 №20210323175215"/>
    <n v="482400"/>
    <s v="үгүй"/>
    <d v="2773-06-01T00:00:00"/>
    <s v="тийм"/>
  </r>
  <r>
    <n v="423"/>
    <d v="2021-05-07T00:00:00"/>
    <s v="Ц.Батзул"/>
    <x v="1"/>
    <s v="Монос трейд ХХК"/>
    <d v="2021-05-21T00:00:00"/>
    <m/>
    <s v="Нийслэлийн эрүүл мэндийн газрын харъяа байгууллагуудын 2021 онд хэрэглэх эм, эмнэлгийн хэрэгсэл 5 Багц 45"/>
    <x v="0"/>
    <s v="НХААГ"/>
    <s v="Нийслэлийн ЗД"/>
    <m/>
    <d v="2021-05-12T00:00:00"/>
    <s v="6-1/2543"/>
    <s v="Д.Номингэрэл"/>
    <s v="Улсын төсөв"/>
    <n v="727846200"/>
    <m/>
    <m/>
    <m/>
    <m/>
    <m/>
    <m/>
    <m/>
  </r>
  <r>
    <n v="424"/>
    <d v="2021-05-10T00:00:00"/>
    <s v="Ц.Батзул"/>
    <x v="4"/>
    <s v="Булжих минерал майнинг ХХК"/>
    <d v="2021-05-24T00:00:00"/>
    <m/>
    <s v="Хүнд даацын машины явах ангийн сэлбэг нийлүүлэх"/>
    <x v="1"/>
    <s v="Эрдэнэт үйлдвэр ТӨҮГ"/>
    <s v="ТӨБЗГ"/>
    <s v="6-1/2559"/>
    <d v="2021-05-24T00:00:00"/>
    <s v="6-1/2797"/>
    <s v="Б.Түвшин"/>
    <s v="Өөрийн хөрөнгө"/>
    <n v="299021846"/>
    <m/>
    <m/>
    <m/>
    <m/>
    <m/>
    <m/>
    <m/>
  </r>
  <r>
    <n v="425"/>
    <d v="2021-05-10T00:00:00"/>
    <s v="Ц.Батзул"/>
    <x v="3"/>
    <s v="Хайлааст гарам ХХК"/>
    <d v="2021-05-24T00:00:00"/>
    <m/>
    <s v="ЭМТ-ийн 1-р байрны их засвар"/>
    <x v="1"/>
    <s v="Сүхбаатар аймгийн Сүхбаатар сумын ЗДТГ"/>
    <s v="Сүхбаатар аймгийн ЗД"/>
    <s v="6-1/2607"/>
    <d v="2021-05-20T00:00:00"/>
    <s v=" 6-1/2726"/>
    <s v="Д.Отгонсүрэн"/>
    <s v="Сан"/>
    <n v="80111000"/>
    <s v="сунгаагүй"/>
    <m/>
    <m/>
    <m/>
    <m/>
    <m/>
    <m/>
  </r>
  <r>
    <n v="426"/>
    <d v="2021-05-10T00:00:00"/>
    <s v="Ц.Батзул"/>
    <x v="0"/>
    <s v="Шинэ-Орчин трейд ХХК"/>
    <d v="2021-05-24T00:00:00"/>
    <m/>
    <s v="Төл сонгины үрийн нөөц бүрдүүлэх"/>
    <x v="2"/>
    <s v="ХХААХҮЯ"/>
    <s v="ХХААХҮС"/>
    <s v="6-1/2549"/>
    <d v="2021-05-20T00:00:00"/>
    <s v="6-1/2735"/>
    <s v="Э.Билгүүн"/>
    <s v="Улсын төсөв"/>
    <n v="1400000000"/>
    <m/>
    <m/>
    <m/>
    <m/>
    <m/>
    <m/>
    <m/>
  </r>
  <r>
    <n v="427"/>
    <d v="2021-05-10T00:00:00"/>
    <s v="Ц.Батзул"/>
    <x v="3"/>
    <s v="Асгат Кент ХХК"/>
    <d v="2021-05-24T00:00:00"/>
    <m/>
    <s v="Алтанцөгц суманд хогийн отвал байгуулах"/>
    <x v="8"/>
    <s v="Баян-Өлгий аймгийн ОНӨГ"/>
    <s v="Баян-Өлгий аймгийн ЗД"/>
    <n v="0"/>
    <d v="2021-05-12T00:00:00"/>
    <s v="6-1/2554"/>
    <s v="Д.Отгонсүрэн"/>
    <n v="0"/>
    <n v="0"/>
    <n v="0"/>
    <m/>
    <m/>
    <m/>
    <m/>
    <m/>
    <m/>
  </r>
  <r>
    <n v="428"/>
    <d v="2021-05-10T00:00:00"/>
    <s v="Ц.Батзул"/>
    <x v="0"/>
    <s v="Мехатроник ХХК"/>
    <d v="2021-05-24T00:00:00"/>
    <m/>
    <s v="Хүүхдийн эмнэлэгт нэн хэрэгцээт тоног төхөөрөмж авах"/>
    <x v="3"/>
    <s v="Увс аймгийн ОНӨГ"/>
    <s v="Увс аймгийн ЗД"/>
    <s v="6-1/2553"/>
    <d v="2021-05-24T00:00:00"/>
    <s v="6-1/2794"/>
    <s v="Э.Билгүүн"/>
    <s v="Орон нутгийн хөгжлийн сан"/>
    <n v="150000000"/>
    <m/>
    <m/>
    <m/>
    <m/>
    <m/>
    <m/>
    <m/>
  </r>
  <r>
    <n v="429"/>
    <d v="2021-05-10T00:00:00"/>
    <s v="Ц.Батзул"/>
    <x v="0"/>
    <s v="Эвиденсе аудит ХХК"/>
    <d v="2021-05-24T00:00:00"/>
    <m/>
    <s v="Эрдэнэс Монгол нэгдлийн 2019 оны нэгтгэсэн санхүүгийн тайлангийн аудитын ажил "/>
    <x v="3"/>
    <s v="Эрдэнэс Монгол ХК"/>
    <s v="ТӨБЗГ"/>
    <s v="6-1/2551"/>
    <d v="2021-05-24T00:00:00"/>
    <s v="6-1/2795"/>
    <s v="Э.Билгүүн"/>
    <s v="Өөрийн хөрөнгө"/>
    <n v="350000000"/>
    <m/>
    <m/>
    <m/>
    <m/>
    <m/>
    <m/>
    <m/>
  </r>
  <r>
    <n v="430"/>
    <d v="2021-05-10T00:00:00"/>
    <s v="Ц.Батзул"/>
    <x v="6"/>
    <s v="Вектор меп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1"/>
    <d v="2021-05-10T00:00:00"/>
    <s v="Ц.Батзул"/>
    <x v="4"/>
    <s v="Воком констракшн ХХК"/>
    <d v="2021-05-24T00:00:00"/>
    <m/>
    <s v="Баяжуулах үйлдвэрийн нунтаглан баяжуулах хэсгийн хам баяжуулалтын 5-р секцийн өргөтгөл, барилга угсралтын ажил"/>
    <x v="7"/>
    <s v="Эрдэнэт үйлдвэр ТӨҮГ"/>
    <s v="ТӨБЗГ"/>
    <m/>
    <d v="2021-05-12T00:00:00"/>
    <s v="6-1/2557"/>
    <s v="Б.Түвшин"/>
    <m/>
    <m/>
    <m/>
    <m/>
    <m/>
    <m/>
    <m/>
    <m/>
    <m/>
  </r>
  <r>
    <n v="432"/>
    <d v="2021-05-10T00:00:00"/>
    <s v="Ц.Батзул"/>
    <x v="4"/>
    <s v="Монгол даатгал ХК"/>
    <d v="2021-05-24T00:00:00"/>
    <m/>
    <s v="Даатгалын үйлчилгээ"/>
    <x v="7"/>
    <s v="Дорнод бүсийн эрчим хүчний систем ТӨХК"/>
    <s v="ЭХС"/>
    <m/>
    <d v="2021-05-12T00:00:00"/>
    <s v="6-1/2558"/>
    <s v="Б.Түвшин"/>
    <m/>
    <m/>
    <m/>
    <m/>
    <m/>
    <m/>
    <m/>
    <m/>
    <m/>
  </r>
  <r>
    <n v="433"/>
    <d v="2021-05-10T00:00:00"/>
    <s v="Ц.Батзул"/>
    <x v="4"/>
    <s v="Их шүүдэргэнэ импорт ХХК"/>
    <d v="2021-05-24T00:00:00"/>
    <m/>
    <s v="Хэнтий аймгийн нэгдсэн эмнэлэгт эм, эмнэлгийн хэрэгсэл худалдан авах ажил Багц 18"/>
    <x v="7"/>
    <s v="Хэнтий аймгийн нэгдсэн эмнэлэг"/>
    <s v="ЭМС"/>
    <m/>
    <d v="2021-05-13T00:00:00"/>
    <s v="6-1/2596"/>
    <s v="Б.Түвшин"/>
    <m/>
    <m/>
    <m/>
    <m/>
    <m/>
    <m/>
    <m/>
    <m/>
    <m/>
  </r>
  <r>
    <n v="434"/>
    <d v="2021-05-10T00:00:00"/>
    <s v="Ц.Батзул"/>
    <x v="6"/>
    <s v="Ти ай эм ХХК"/>
    <d v="2021-05-24T00:00:00"/>
    <m/>
    <s v="Бичиг хэргийн материал нийлүүлэх Багц 2"/>
    <x v="1"/>
    <s v="Улсын бүртгэлийн ерөнхий газар"/>
    <s v="ХЗДХС"/>
    <d v="2564-06-01T00:00:00"/>
    <d v="2021-05-24T00:00:00"/>
    <s v="6-1/2793"/>
    <s v="Л.Амгалан"/>
    <s v="Улсын төсөв"/>
    <n v="120000000"/>
    <m/>
    <s v="үгүй"/>
    <m/>
    <m/>
    <m/>
    <m/>
    <m/>
  </r>
  <r>
    <n v="435"/>
    <d v="2021-05-10T00:00:00"/>
    <s v="Ц.Батзул"/>
    <x v="6"/>
    <s v="Газар дэлхий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6"/>
    <d v="2021-05-10T00:00:00"/>
    <s v="Ц.Батзул"/>
    <x v="1"/>
    <s v="Цонбон тоосго ХХК"/>
    <d v="2021-05-24T00:00:00"/>
    <m/>
    <s v="Дундговь, Дорнод, Ховд аймгийн хөгжлийн бэрхшээлтэй хүний хөгжлийн төв барилгын ажил гүйцэтгэх Багц-2"/>
    <x v="9"/>
    <s v="ХНХЯ"/>
    <s v="ХНХС"/>
    <m/>
    <d v="2021-05-12T00:00:00"/>
    <d v="2555-06-01T00:00:00"/>
    <s v="Д.Номингэрэл"/>
    <s v="Зээлийн хөрөнгө"/>
    <n v="4000000000"/>
    <m/>
    <m/>
    <m/>
    <m/>
    <m/>
    <m/>
    <m/>
  </r>
  <r>
    <n v="437"/>
    <d v="2021-05-11T00:00:00"/>
    <s v="Ц.Батзул"/>
    <x v="6"/>
    <s v="Ногоон очир ХХК"/>
    <d v="2021-05-25T00:00:00"/>
    <m/>
    <s v="ДТГ-ийн 2, 3 байр, 3-6, 7, 17-р байрны дундах тоглоомын талбай сэргээн засварлах ажил"/>
    <x v="1"/>
    <s v="Орхон аймгийн ОНӨГ"/>
    <s v="Орхон аймгийн ЗД"/>
    <d v="2562-06-01T00:00:00"/>
    <d v="2021-05-25T00:00:00"/>
    <d v="2847-06-01T00:00:00"/>
    <s v="Л.Амгалан"/>
    <s v="Орон нутгийн төсөв"/>
    <n v="125000000"/>
    <m/>
    <s v="үгүй"/>
    <m/>
    <m/>
    <m/>
    <m/>
    <m/>
  </r>
  <r>
    <n v="438"/>
    <d v="2021-05-11T00:00:00"/>
    <s v="Ц.Батзул"/>
    <x v="4"/>
    <s v="Оакс экспресс монголиа ХХК"/>
    <d v="2021-05-25T00:00:00"/>
    <m/>
    <s v="Нийтийн эзэмшлийн орон сууцны цахилгаан шат солих, шинэчлэлтийн /25 дугаар хороо/"/>
    <x v="1"/>
    <s v="Баянгол дүүргийн ЗДТГ"/>
    <s v="Нийслэлийн ЗД"/>
    <m/>
    <d v="2021-05-25T00:00:00"/>
    <s v="6-1/2858"/>
    <s v="Б.Түвшин"/>
    <s v="Орон нутгийн төсөв"/>
    <n v="120000000"/>
    <m/>
    <m/>
    <m/>
    <m/>
    <m/>
    <m/>
    <m/>
  </r>
  <r>
    <n v="439"/>
    <d v="2021-05-11T00:00:00"/>
    <s v="Ц.Батзул"/>
    <x v="4"/>
    <s v="Нарсан цамхаг ХХК"/>
    <d v="2021-05-25T00:00:00"/>
    <m/>
    <s v="Гэрэлтүүлэг нэмэгдүүлэх ажил"/>
    <x v="1"/>
    <s v="Сэлэнгэ аймгийн Ерөө сумын ЗДТГ"/>
    <s v="Сэлэнгэ аймгийн ЗД"/>
    <s v="6-1/2560"/>
    <d v="2021-05-25T00:00:00"/>
    <s v="6-1/2789"/>
    <s v="Б.Түвшин"/>
    <s v="Орон нутгийн хөгжлийн сан"/>
    <n v="98000000"/>
    <m/>
    <m/>
    <m/>
    <m/>
    <m/>
    <m/>
    <m/>
  </r>
  <r>
    <n v="440"/>
    <d v="2021-05-11T00:00:00"/>
    <s v="Ц.Батзул"/>
    <x v="3"/>
    <s v="Хайлааст гарам ХХК"/>
    <d v="2021-05-25T00:00:00"/>
    <m/>
    <s v="Баруун-Урт сумын 1-р баг явган зам, тоглоомын талбай, тохижилтын ажил"/>
    <x v="1"/>
    <s v="Сүхбаатар аймгийн ОНӨГ"/>
    <s v="Сүхбаатар аймгийн ЗД"/>
    <s v="6-1/2561"/>
    <d v="2021-05-25T00:00:00"/>
    <s v="6-1/2843"/>
    <s v="Д.Отгонсүрэн"/>
    <s v="Орон нутгийн хөгжлийн сан"/>
    <n v="195100000"/>
    <s v="сунгаагүй "/>
    <m/>
    <m/>
    <m/>
    <m/>
    <m/>
    <m/>
  </r>
  <r>
    <n v="441"/>
    <d v="2021-05-11T00:00:00"/>
    <s v="Ц.Батзул"/>
    <x v="4"/>
    <s v="Нарсан цамхаг ХХК"/>
    <d v="2021-05-25T00:00:00"/>
    <m/>
    <s v="Рашаант тосгоны гэрэлтүүлгийг засварлах"/>
    <x v="1"/>
    <s v="Сэлэнгэ аймгийн Орхонтуул сумын ЗД"/>
    <s v="Сэлэнгэ аймгийн ЗД"/>
    <m/>
    <d v="2021-05-25T00:00:00"/>
    <s v="6-1/2858"/>
    <s v="Б.Түвшин"/>
    <s v="Орон нутгийн хөгжлийн сан"/>
    <n v="20000000"/>
    <m/>
    <m/>
    <m/>
    <m/>
    <m/>
    <m/>
    <m/>
  </r>
  <r>
    <n v="442"/>
    <d v="2021-05-11T00:00:00"/>
    <s v="Ц.Батзул"/>
    <x v="1"/>
    <s v="Кемекс ХХК"/>
    <d v="2021-05-25T00:00:00"/>
    <m/>
    <s v="Цацраг идэвхт үүсгүүр нийлүүлэх"/>
    <x v="2"/>
    <s v="Эрдэнэт үйлдвэр ТӨҮГ"/>
    <s v="ТӨБЗГ"/>
    <d v="2556-06-01T00:00:00"/>
    <d v="2021-05-25T00:00:00"/>
    <d v="2826-06-01T00:00:00"/>
    <s v="Д.Номингэрэл"/>
    <s v="Өөрийн хөрөнгө"/>
    <n v="427500000"/>
    <m/>
    <s v="Тийм "/>
    <m/>
    <m/>
    <m/>
    <m/>
    <m/>
  </r>
  <r>
    <n v="443"/>
    <d v="2021-05-11T00:00:00"/>
    <s v="Ц.Батзул"/>
    <x v="1"/>
    <s v="Цэлмэг зам ХХК"/>
    <d v="2021-05-25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0"/>
    <s v="Өмнөговь аймгийн Ханбогд сумын ЗДТГ"/>
    <s v="Өмнөговь аймгийн ЗД"/>
    <m/>
    <d v="2021-05-14T00:00:00"/>
    <d v="2606-06-01T00:00:00"/>
    <s v="Д.Номингэрэл"/>
    <s v="Орон нутгийн хөгжлийн сан"/>
    <n v="1596491000"/>
    <m/>
    <m/>
    <m/>
    <m/>
    <m/>
    <m/>
    <m/>
  </r>
  <r>
    <n v="444"/>
    <d v="2021-05-11T00:00:00"/>
    <s v="Ц.Батзул"/>
    <x v="2"/>
    <s v="Вертексмон ХХК"/>
    <d v="2021-05-25T00:00:00"/>
    <m/>
    <s v="Трендмикро антивирусийн лиценз /сунгах/ нийлүүлэх"/>
    <x v="2"/>
    <s v="Төрийн банк"/>
    <s v="Сангийн сайд"/>
    <s v=" 6-1/2563"/>
    <d v="2021-05-25T00:00:00"/>
    <s v="6-1/2837"/>
    <s v="Г.Мөнхцэцэг"/>
    <s v="Өөрийн хөрөнгө"/>
    <n v="437813500"/>
    <m/>
    <s v="тийм"/>
    <s v="2021 оны 4 дүгээр сарын 14-ний өдрийн 189GT10211040001"/>
    <n v="4380000"/>
    <m/>
    <m/>
    <m/>
  </r>
  <r>
    <n v="445"/>
    <d v="2021-05-11T00:00:00"/>
    <s v="Ц.Батзул"/>
    <x v="0"/>
    <s v="Бодит чадал ХХК"/>
    <d v="2021-05-25T00:00:00"/>
    <m/>
    <s v="Цахилгаан хөдөлгүүр "/>
    <x v="0"/>
    <s v="Эрдэнэт үйлдвэр ТӨҮГ"/>
    <s v="ТӨБЗГ"/>
    <m/>
    <d v="2021-05-17T00:00:00"/>
    <d v="2640-06-01T00:00:00"/>
    <s v="Э.Билгүүн"/>
    <s v="Өөрийн хөрөнгө"/>
    <n v="999832440"/>
    <m/>
    <m/>
    <m/>
    <m/>
    <m/>
    <m/>
    <m/>
  </r>
  <r>
    <n v="446"/>
    <d v="2021-05-11T00:00:00"/>
    <s v="Ц.Батзул"/>
    <x v="2"/>
    <s v="Монтех дистрибьюшн ХХК"/>
    <d v="2021-05-25T00:00:00"/>
    <m/>
    <s v="Зөөврийн осциллограф худалдан авах "/>
    <x v="1"/>
    <s v="Диспетчерийн үндэсний төв"/>
    <s v="ЭХС"/>
    <m/>
    <d v="2021-05-25T00:00:00"/>
    <s v="6-1/2838"/>
    <s v="Г.Мөнхцэцэг"/>
    <s v="Өөрийн хөрөнгө"/>
    <n v="14375295"/>
    <m/>
    <m/>
    <m/>
    <m/>
    <m/>
    <m/>
    <m/>
  </r>
  <r>
    <n v="447"/>
    <d v="2021-05-11T00:00:00"/>
    <s v="Ц.Батзул"/>
    <x v="1"/>
    <s v="Сибирь трейвэл ХХК"/>
    <d v="2021-05-25T00:00:00"/>
    <m/>
    <s v="Урлаг заалны тохижуулах ажил"/>
    <x v="2"/>
    <s v="Сүхбаатар аймгийн Сүхбаатар сумын ерөнхий боловсролын сургууль"/>
    <s v="БШУС"/>
    <d v="2609-06-01T00:00:00"/>
    <d v="2021-05-20T00:00:00"/>
    <s v="6-1/2725"/>
    <s v="Д.Номингэрэл"/>
    <s v="Сан"/>
    <n v="30000000"/>
    <m/>
    <m/>
    <m/>
    <m/>
    <m/>
    <m/>
    <m/>
  </r>
  <r>
    <n v="448"/>
    <d v="2021-05-12T00:00:00"/>
    <s v="Ц.Батзул"/>
    <x v="0"/>
    <s v="Эй кэй юу ХХК"/>
    <d v="2021-05-26T00:00:00"/>
    <m/>
    <s v="Хог зөөврийн автомашин нийлүүлэх 4ш /Сайнцагаан сум/"/>
    <x v="1"/>
    <s v="Дундговь аймгийн ОНӨГ"/>
    <s v="Дундговь аймгийн ЗД"/>
    <s v="6-1/2654"/>
    <d v="2021-05-25T00:00:00"/>
    <d v="2850-06-01T00:00:00"/>
    <s v="Э.Билгүүн"/>
    <s v="Орон нутгийн хөгжлийн сан"/>
    <n v="280000000"/>
    <s v="тийм"/>
    <m/>
    <m/>
    <m/>
    <m/>
    <m/>
    <m/>
  </r>
  <r>
    <n v="449"/>
    <d v="2021-05-12T00:00:00"/>
    <s v="Ц.Батзул"/>
    <x v="1"/>
    <s v="Мөнхийн тун ХХК"/>
    <d v="2021-05-26T00:00:00"/>
    <m/>
    <s v="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
    <x v="8"/>
    <s v="Эрүүл мэндийн хөгжлийн төв"/>
    <s v="ЭМС"/>
    <m/>
    <d v="2021-05-18T00:00:00"/>
    <d v="2661-06-01T00:00:00"/>
    <s v="Д.Номингэрэл"/>
    <s v="Улсын төсөв"/>
    <n v="761383800"/>
    <m/>
    <m/>
    <m/>
    <m/>
    <m/>
    <m/>
    <m/>
  </r>
  <r>
    <n v="450"/>
    <d v="2021-05-12T00:00:00"/>
    <s v="Ц.Батзул"/>
    <x v="2"/>
    <s v="Мон-Илч ХХК"/>
    <d v="2021-05-26T00:00:00"/>
    <m/>
    <s v="Ган бөмбөлөг үйлдвэрлэлийн тоног төхөөрөмж, сэлбэг Багц 1, 2, 3"/>
    <x v="1"/>
    <s v="Эрдэнэт үйлдвэр ТӨҮГ"/>
    <s v="ТӨБЗГ"/>
    <s v=" 6-1/2677"/>
    <s v=" 2021/05/25"/>
    <s v=" 6-1/2841"/>
    <s v="Г.Мөнхцэцэг"/>
    <s v="Өөрийн хөрөнгө"/>
    <n v="1839894564"/>
    <m/>
    <s v="тийм"/>
    <s v="2021 оны 4 дүгээр сарын 2-ний өдрийн 220OLUBD210295"/>
    <s v="3 дугаар багцын 1,700,000"/>
    <m/>
    <s v=" 2021.05.28 6-1/2922"/>
    <m/>
  </r>
  <r>
    <n v="451"/>
    <d v="2021-05-12T00:00:00"/>
    <s v="Ц.Батзул"/>
    <x v="3"/>
    <s v="Хөвсгөл хүрмэн ХХК"/>
    <d v="2021-05-26T00:00:00"/>
    <m/>
    <s v="Хөвсгөл аймгийн Мөрөн сумын 3 дугаар цэцэрлэгийн барилгын их засварын ажил"/>
    <x v="1"/>
    <s v="Хөвсгөл аймгийн ЗДТГ"/>
    <s v="Хөвсгөл аймгийн ЗД"/>
    <s v="6-1/2643"/>
    <d v="2021-05-25T00:00:00"/>
    <s v="6-1/2844"/>
    <s v="Д.Отгонсүрэн"/>
    <s v="Улсын төсөв"/>
    <n v="30000000"/>
    <s v="сунгаагүй "/>
    <m/>
    <m/>
    <m/>
    <m/>
    <m/>
    <m/>
  </r>
  <r>
    <n v="452"/>
    <d v="2021-05-12T00:00:00"/>
    <s v="Ц.Батзул"/>
    <x v="2"/>
    <s v="Ирмүүн талст ХХК"/>
    <d v="2021-05-26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53"/>
    <d v="2021-05-12T00:00:00"/>
    <s v="Ц.Батзул"/>
    <x v="4"/>
    <s v="Ашид буян ХХК"/>
    <d v="2021-05-26T00:00:00"/>
    <m/>
    <s v="Эрүүл мэндийн төвийн лаборатори, тоног төхөөрөмж нийлүүлэх Багц 2"/>
    <x v="7"/>
    <s v="Хөвсгөл аймгийн ЗДТГ"/>
    <s v="Хөвсгөл аймгийн ЗД"/>
    <m/>
    <m/>
    <m/>
    <s v="Б.Түвшин"/>
    <m/>
    <m/>
    <m/>
    <m/>
    <m/>
    <m/>
    <m/>
    <m/>
    <m/>
  </r>
  <r>
    <n v="454"/>
    <d v="2021-05-13T00:00:00"/>
    <s v="Ц.Батзул"/>
    <x v="7"/>
    <s v="МЗЭ ХХК"/>
    <d v="2021-05-27T00:00:00"/>
    <m/>
    <s v="Төрөл бүрийн насос нийлүүлэх"/>
    <x v="0"/>
    <s v="Эрдэнэт үйлдвэр ТӨҮГ"/>
    <s v="ТӨБЗГ"/>
    <m/>
    <d v="2021-05-18T00:00:00"/>
    <d v="2665-06-01T00:00:00"/>
    <s v="Д.Гантулга"/>
    <s v="Өөрийн хөрөнгө"/>
    <n v="1109280420"/>
    <m/>
    <s v="үгүй"/>
    <m/>
    <m/>
    <m/>
    <m/>
    <m/>
  </r>
  <r>
    <n v="455"/>
    <d v="2021-05-13T00:00:00"/>
    <s v="Ц.Батзул"/>
    <x v="1"/>
    <s v="Воком констракшн ХХК"/>
    <d v="2021-05-27T00:00:00"/>
    <m/>
    <s v="Баяжуулах үйлдвэрийн нунтаглан баяжуулах хэсгийн хам баяжуулалтын 5-р секцийн өргөтгөл, барилга угсралтын ажил"/>
    <x v="6"/>
    <s v="Эрдэнэт үйлдвэр ТӨҮГ"/>
    <s v="ТӨБЗГ"/>
    <s v="6-1/2642"/>
    <d v="2021-05-28T00:00:00"/>
    <s v="6-1/2926"/>
    <s v="Д.Номингэрэл"/>
    <s v="Өөрийн хөрөнгө"/>
    <n v="5600250000"/>
    <m/>
    <s v="Тийм "/>
    <m/>
    <m/>
    <m/>
    <m/>
    <m/>
  </r>
  <r>
    <n v="456"/>
    <d v="2021-05-13T00:00:00"/>
    <s v="Ц.Батзул"/>
    <x v="0"/>
    <s v="Ихэр түрүү ХХК"/>
    <d v="2021-05-27T00:00:00"/>
    <m/>
    <s v="Ерөнхий боловсролын сургуулийн хичээлийн байрны дээврийн засварын ажил"/>
    <x v="1"/>
    <s v="Дорноговь аймгийн Иххэт сумын ЗДТГ"/>
    <s v="Дорноговь аймгийн ЗД"/>
    <s v="6-1/2708"/>
    <d v="2021-05-25T00:00:00"/>
    <d v="2846-06-01T00:00:00"/>
    <s v="Э.Билгүүн"/>
    <s v="Орон нутгийн хөгжлийн сан"/>
    <n v="100173221"/>
    <m/>
    <m/>
    <m/>
    <m/>
    <m/>
    <m/>
    <m/>
  </r>
  <r>
    <n v="457"/>
    <d v="2021-05-13T00:00:00"/>
    <s v="Ц.Батзул"/>
    <x v="5"/>
    <s v="Монгол ногоо цэвэр хөрсний шим дундын хоршоо "/>
    <d v="2021-05-27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d v="2610-06-01T00:00:00"/>
    <s v="Ч.Баярмаа"/>
    <m/>
    <m/>
    <m/>
    <m/>
    <m/>
    <m/>
    <m/>
    <m/>
    <m/>
  </r>
  <r>
    <n v="458"/>
    <d v="2021-05-13T00:00:00"/>
    <s v="Ц.Батзул"/>
    <x v="5"/>
    <s v="Уулс дөл ХХК"/>
    <d v="2021-05-27T00:00:00"/>
    <m/>
    <s v="БТТ-ийн 2-р давхрын коридорын шалны засварын ажил"/>
    <x v="1"/>
    <s v="Улаанбаатар цахилгаан түгээх сүлжээ ТӨХК"/>
    <s v="ЭХС"/>
    <d v="2644-06-01T00:00:00"/>
    <d v="2021-05-25T00:00:00"/>
    <d v="2839-06-01T00:00:00"/>
    <s v="Ч.Баярмаа"/>
    <s v="Өөрийн хөрөнгө"/>
    <n v="25737923"/>
    <m/>
    <m/>
    <m/>
    <m/>
    <m/>
    <m/>
    <m/>
  </r>
  <r>
    <n v="459"/>
    <d v="2021-05-13T00:00:00"/>
    <s v="Ц.Батзул"/>
    <x v="2"/>
    <s v="Монгол даатгал ХК"/>
    <d v="2021-05-27T00:00:00"/>
    <m/>
    <s v="Даатгалын үйлчилгээ"/>
    <x v="8"/>
    <s v="Дорнод бүсийн эрчим хүчний систем ТӨХК"/>
    <s v="ЭХС"/>
    <s v=" -"/>
    <s v=" 2021/05/18"/>
    <s v=" 6-1/2675"/>
    <s v="Г.Мөнхцэцэг"/>
    <s v="Өөрийн хөрөнгө"/>
    <n v="51485650"/>
    <m/>
    <m/>
    <m/>
    <m/>
    <m/>
    <m/>
    <m/>
  </r>
  <r>
    <n v="460"/>
    <d v="2021-05-13T00:00:00"/>
    <s v="Ц.Батзул"/>
    <x v="4"/>
    <s v="Эдем ХХК"/>
    <d v="2021-05-27T00:00:00"/>
    <m/>
    <s v="Ажиллагсдад олгох хүнсий бүтээгдэхүүн"/>
    <x v="5"/>
    <s v="Монголросцветмет ТӨҮГ"/>
    <s v="ТӨБЗГ"/>
    <m/>
    <d v="2021-05-27T00:00:00"/>
    <s v="6-1/2896"/>
    <s v="Б.Түвшин"/>
    <s v="Өөрийн хөрөнгө"/>
    <m/>
    <m/>
    <m/>
    <m/>
    <m/>
    <m/>
    <m/>
    <m/>
  </r>
  <r>
    <n v="461"/>
    <d v="2021-05-13T00:00:00"/>
    <s v="Ц.Батзул"/>
    <x v="0"/>
    <s v="Мехатроник ХХК"/>
    <d v="2021-05-27T00:00:00"/>
    <m/>
    <s v="Нэгдсэн эмнэлэгт нэн хэрэгцээт тоног төхөөрөмж авах"/>
    <x v="1"/>
    <s v="Увс аймгийн ОНӨГ"/>
    <s v="Увс аймгийн ЗД"/>
    <s v="6-1/2653"/>
    <d v="2021-05-25T00:00:00"/>
    <d v="2845-06-01T00:00:00"/>
    <s v="Э.Билгүүн"/>
    <s v="Орон нутгийн хөгжлийн сан"/>
    <n v="100000000"/>
    <m/>
    <m/>
    <m/>
    <m/>
    <m/>
    <m/>
    <m/>
  </r>
  <r>
    <n v="462"/>
    <d v="2021-05-13T00:00:00"/>
    <s v="Ц.Батзул"/>
    <x v="2"/>
    <s v="Ирмүүн талст ХХК"/>
    <d v="2021-05-27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63"/>
    <d v="2021-05-14T00:00:00"/>
    <s v="Ц.Батзул"/>
    <x v="3"/>
    <s v="Хүрэл соёмбо ХХК"/>
    <d v="2021-05-28T00:00:00"/>
    <m/>
    <s v="Баруун урт сумын 1-р баг Явган зам, тоглоомын талбай тохижилтын ажил"/>
    <x v="8"/>
    <s v="Сүхбаатар аймгийн Баруун-Урт сумын ОНӨГ"/>
    <s v="Сүхбаатар аймгийн ЗД"/>
    <n v="0"/>
    <d v="2021-05-18T00:00:00"/>
    <s v="6-1/2663"/>
    <s v="Д.Отгонсүрэн"/>
    <n v="0"/>
    <n v="0"/>
    <n v="0"/>
    <m/>
    <m/>
    <m/>
    <m/>
    <m/>
    <m/>
  </r>
  <r>
    <n v="464"/>
    <d v="2021-05-14T00:00:00"/>
    <s v="Ц.Батзул"/>
    <x v="4"/>
    <s v="Эс план ХХК"/>
    <d v="2021-05-28T00:00:00"/>
    <m/>
    <s v="Тоолуурын батарей"/>
    <x v="1"/>
    <s v="Улаанбаатар цахилгаан түгээх сүлжээ ТӨХК"/>
    <s v="ЭХС"/>
    <m/>
    <d v="2021-05-28T00:00:00"/>
    <s v="6-1/2938"/>
    <s v="Б.Түвшин"/>
    <s v="Өөрийн хөрөнгө"/>
    <n v="175720000"/>
    <m/>
    <m/>
    <m/>
    <m/>
    <m/>
    <m/>
    <m/>
  </r>
  <r>
    <n v="465"/>
    <d v="2021-05-14T00:00:00"/>
    <s v="Ц.Батзул"/>
    <x v="1"/>
    <s v="Таван үндэс ХХК"/>
    <d v="2021-05-28T00:00:00"/>
    <m/>
    <s v="Үйлдвэрлэл, технологийн паркийн дэд бүтэц барьж байгуулах суурь судалгаа, инженер геологи, хөрсний судалгаа хийх"/>
    <x v="8"/>
    <s v="Эрдэнэт үйлдвэр ТӨҮГ"/>
    <s v="ТӨБЗГ"/>
    <s v="6-1/2659"/>
    <d v="2021-05-27T00:00:00"/>
    <s v="6-1/2897"/>
    <s v="Д.Номингэрэл"/>
    <s v="Өөрийн хөрөнгө"/>
    <n v="1080000000"/>
    <m/>
    <m/>
    <m/>
    <m/>
    <m/>
    <m/>
    <m/>
  </r>
  <r>
    <n v="466"/>
    <d v="2021-05-14T00:00:00"/>
    <s v="Ц.Батзул"/>
    <x v="5"/>
    <s v="Мандала про аудит ХХК"/>
    <d v="2021-05-28T00:00:00"/>
    <m/>
    <s v="Соёлын байгууллагуудын тоног төхөөрөмж нийлүүлэх Багц 1"/>
    <x v="1"/>
    <s v="Өвөрхангай аймгийн ОНӨГ"/>
    <s v="Өвөрхангай аймгийн ЗД"/>
    <d v="2673-06-01T00:00:00"/>
    <d v="2021-05-25T00:00:00"/>
    <d v="2840-06-01T00:00:00"/>
    <s v="Ч.Баярмаа"/>
    <s v="Улсын төсвийн хөрөнгө оруулалт"/>
    <n v="127900000"/>
    <m/>
    <m/>
    <m/>
    <m/>
    <m/>
    <m/>
    <m/>
  </r>
  <r>
    <n v="467"/>
    <d v="2021-05-14T00:00:00"/>
    <s v="Ц.Батзул"/>
    <x v="4"/>
    <s v="Фарос интернэшнл ХХК"/>
    <d v="2021-05-28T00:00:00"/>
    <m/>
    <s v="Ротоклон нийлүүлэх"/>
    <x v="6"/>
    <s v="Эрдэнэт үйлдвэр ТӨҮГ"/>
    <s v="ТӨБЗГ"/>
    <m/>
    <m/>
    <m/>
    <s v="Б.Түвшин"/>
    <s v="Өөрийн хөрөнгө"/>
    <m/>
    <m/>
    <m/>
    <m/>
    <m/>
    <m/>
    <m/>
    <m/>
  </r>
  <r>
    <n v="468"/>
    <d v="2021-05-14T00:00:00"/>
    <s v="Ц.Батзул"/>
    <x v="1"/>
    <s v="Цэлмэг зам ХХК"/>
    <d v="2021-05-28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1"/>
    <s v="Өмнөговь аймгийн Ханбогд сумын ЗДТГ"/>
    <s v="Өмнөговь аймгийн ЗД"/>
    <s v="6-1/2660"/>
    <d v="2021-05-27T00:00:00"/>
    <s v="6-1/2879"/>
    <s v="Д.Номингэрэл"/>
    <s v="Орон нутгийн хөгжлийн сан"/>
    <n v="1596491000"/>
    <m/>
    <m/>
    <m/>
    <m/>
    <m/>
    <m/>
    <m/>
  </r>
  <r>
    <n v="469"/>
    <d v="2021-05-14T00:00:00"/>
    <s v="Ц.Батзул"/>
    <x v="3"/>
    <s v="Монгол флора дэвшил ХХК"/>
    <d v="2021-05-28T00:00:00"/>
    <m/>
    <s v="Нэг наст цэцгийн үрсэлгээ нийлүүлэх"/>
    <x v="0"/>
    <s v="Хот тохижилтын газар ОНӨААТҮГ"/>
    <s v="Нийслэлийн ЗД"/>
    <n v="0"/>
    <d v="2021-05-18T00:00:00"/>
    <s v="6-1/2664"/>
    <s v="Д.Отгонсүрэн"/>
    <n v="0"/>
    <n v="0"/>
    <n v="0"/>
    <m/>
    <m/>
    <m/>
    <m/>
    <m/>
    <m/>
  </r>
  <r>
    <n v="470"/>
    <d v="2021-05-14T00:00:00"/>
    <s v="Ц.Батзул"/>
    <x v="4"/>
    <s v="Юнайтэд белаз машинери ХХК"/>
    <d v="2021-05-28T00:00:00"/>
    <m/>
    <s v="Хүнд даацын машины явах ангийн сэлбэг нийлүүлэх"/>
    <x v="1"/>
    <s v="Эрдэнэт үйлдвэр ТӨҮГ"/>
    <s v="ТӨБЗГ"/>
    <m/>
    <d v="2021-05-24T00:00:00"/>
    <s v="6-1/2797"/>
    <s v="Б.Түвшин"/>
    <s v="Өөрийн хөрөнгө"/>
    <n v="299021846"/>
    <m/>
    <m/>
    <m/>
    <m/>
    <m/>
    <m/>
    <m/>
  </r>
  <r>
    <n v="471"/>
    <d v="2021-05-17T00:00:00"/>
    <s v="Ц.Батзул"/>
    <x v="6"/>
    <s v="Баянгол мед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s v="үгүй"/>
    <m/>
    <m/>
    <m/>
    <m/>
    <m/>
  </r>
  <r>
    <n v="472"/>
    <d v="2021-05-17T00:00:00"/>
    <s v="Ц.Батзул"/>
    <x v="6"/>
    <s v="Сүке холдинг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m/>
    <m/>
    <m/>
    <m/>
    <m/>
    <m/>
  </r>
  <r>
    <n v="473"/>
    <d v="2021-05-17T00:00:00"/>
    <s v="Ц.Батзул"/>
    <x v="3"/>
    <s v="Тэмээн дэрс ХХК"/>
    <d v="2021-05-31T00:00:00"/>
    <m/>
    <s v="Гэрэлтүүлгийн материал нийлүүлэх"/>
    <x v="8"/>
    <s v="Дарханы ДЦС ТӨХК"/>
    <s v="ЭХС"/>
    <n v="0"/>
    <d v="2021-05-25T00:00:00"/>
    <s v="6-1/2849"/>
    <s v="Д.Отгонсүрэн"/>
    <n v="0"/>
    <n v="0"/>
    <n v="0"/>
    <m/>
    <m/>
    <m/>
    <m/>
    <m/>
    <m/>
  </r>
  <r>
    <n v="474"/>
    <d v="2021-05-17T00:00:00"/>
    <s v="Ц.Батзул"/>
    <x v="0"/>
    <s v="Монгол туйвар транс ХХК"/>
    <d v="2021-05-31T00:00:00"/>
    <m/>
    <s v="Плита нийлүүлэх"/>
    <x v="2"/>
    <s v="Эрдэнэт үйлдвэр ТӨҮГ"/>
    <s v="ТӨБЗГ"/>
    <s v="6-1/2742"/>
    <d v="2021-05-27T00:00:00"/>
    <d v="2898-06-01T00:00:00"/>
    <s v="Э.Билгүүн"/>
    <s v="Өөрийн хөрөнгө"/>
    <n v="428953500"/>
    <m/>
    <m/>
    <s v="2021.04.06"/>
    <n v="4289535"/>
    <m/>
    <d v="3054-06-01T00:00:00"/>
    <s v="тийм"/>
  </r>
  <r>
    <n v="475"/>
    <d v="2021-05-17T00:00:00"/>
    <s v="Ц.Батзул"/>
    <x v="2"/>
    <s v="Шаньши ху хуа импорт экспортын худалдааны компани"/>
    <d v="2021-05-31T00:00:00"/>
    <m/>
    <s v="Тэсэлгээний хэрэгсэл худалдан авах"/>
    <x v="0"/>
    <s v="Эрдэнэт үйлдвэр ТӨҮГ"/>
    <s v="ТӨБЗГ"/>
    <s v=" -"/>
    <s v=" 2021/05/11"/>
    <s v=" 6-1/2769"/>
    <s v="Г.Мөнхцэцэг"/>
    <s v="Өөрийн хөрөнгө"/>
    <n v="2709108540"/>
    <m/>
    <m/>
    <m/>
    <m/>
    <m/>
    <m/>
    <m/>
  </r>
  <r>
    <n v="476"/>
    <d v="2021-05-17T00:00:00"/>
    <s v="Ц.Батзул"/>
    <x v="5"/>
    <s v="Бест шүес ХХК"/>
    <d v="2021-05-31T00:00:00"/>
    <m/>
    <s v="Дотоодын үйлдвэрлэлийн бараа (ажлын гутал)"/>
    <x v="0"/>
    <s v="Улаанбаатар цахилгаан түгээх сүлжээ ТӨХК"/>
    <s v="ЭХС"/>
    <m/>
    <d v="2021-05-20T00:00:00"/>
    <s v="6-1/2741"/>
    <s v="Ч.Баярмаа"/>
    <m/>
    <m/>
    <m/>
    <m/>
    <m/>
    <m/>
    <m/>
    <m/>
    <m/>
  </r>
  <r>
    <n v="477"/>
    <d v="2021-05-18T00:00:00"/>
    <s v="Ц.Батзул"/>
    <x v="5"/>
    <s v="Хаст шонхор ХХК"/>
    <d v="2021-06-01T00:00:00"/>
    <m/>
    <s v="15 дугаар сургуулийн дээврийн их засвар /Дархан-Уул, Дархан сум/"/>
    <x v="8"/>
    <s v="Дархан-Уул аймгийн ОНӨГ"/>
    <s v="Дархан-Уул аймгийн ЗД"/>
    <m/>
    <d v="2021-05-20T00:00:00"/>
    <s v="6-1/2739"/>
    <s v="Ч.Баярмаа"/>
    <m/>
    <m/>
    <m/>
    <m/>
    <m/>
    <m/>
    <m/>
    <m/>
    <m/>
  </r>
  <r>
    <n v="478"/>
    <d v="2021-05-18T00:00:00"/>
    <s v="Ц.Батзул"/>
    <x v="4"/>
    <s v="Майнинг шорт лонг терм ХХК"/>
    <d v="2021-06-01T00:00:00"/>
    <m/>
    <s v="SX/EW технологиор кадотын зэс боловсруулах үйлдвэрийн нарийвчилсан зураг төсөл боловсруулах ажил"/>
    <x v="7"/>
    <s v="Эрдэнэт үйлдвэр ТӨҮГ"/>
    <s v="ТӨБЗГ"/>
    <m/>
    <m/>
    <m/>
    <s v="Б.Түвшин"/>
    <m/>
    <m/>
    <m/>
    <m/>
    <m/>
    <m/>
    <m/>
    <m/>
    <m/>
  </r>
  <r>
    <n v="479"/>
    <d v="2021-05-18T00:00:00"/>
    <s v="Ц.Батзул"/>
    <x v="5"/>
    <s v="Эко үйлчилгээ ХХК"/>
    <d v="2021-06-01T00:00:00"/>
    <m/>
    <s v="Аймгийн ан агнуурын менежментийн төлөвлөгөөг шинэчлэн боловсруулах /2021-2025/"/>
    <x v="1"/>
    <s v="Хөвсгөл аймгийн ОНӨГ"/>
    <s v="Хөвсгөл аймгийн ЗД"/>
    <d v="2743-06-01T00:00:00"/>
    <d v="2021-05-31T00:00:00"/>
    <d v="2953-06-01T00:00:00"/>
    <s v="Ч.Баярмаа"/>
    <s v="Байгаль хамгаалах сан"/>
    <n v="20000000"/>
    <m/>
    <m/>
    <m/>
    <m/>
    <m/>
    <m/>
    <m/>
  </r>
  <r>
    <n v="480"/>
    <d v="2021-05-19T00:00:00"/>
    <s v="Ц.Батзул"/>
    <x v="3"/>
    <s v="Ай ти зон ХХК"/>
    <d v="2021-06-02T00:00:00"/>
    <m/>
    <s v="Багаж, техник хэрэгсэл худалдан авах"/>
    <x v="0"/>
    <s v="Мэргэжлийн хяналтын ерөнхий газар"/>
    <s v="Шадар сайд"/>
    <n v="0"/>
    <d v="2021-05-25T00:00:00"/>
    <s v="6-1/2814"/>
    <s v="Д.Отгонсүрэн"/>
    <n v="0"/>
    <n v="0"/>
    <n v="0"/>
    <m/>
    <m/>
    <m/>
    <m/>
    <m/>
    <m/>
  </r>
  <r>
    <n v="481"/>
    <d v="2021-05-19T00:00:00"/>
    <s v="Ц.Батзул"/>
    <x v="4"/>
    <s v="ЗБИБ ХХК"/>
    <d v="2021-06-02T00:00:00"/>
    <m/>
    <s v="Нарангийн 17 дугаар гудамжнаас 4 дүгээр хорооны туулын 3 дугаар гудамж хүртэлх авто зам, 1 км /Улаанбаатар, Налайх дүүрэг, 3 дугаар хороо/"/>
    <x v="1"/>
    <s v="ТХААГ"/>
    <s v="Шадар сайд"/>
    <m/>
    <d v="2021-06-02T00:00:00"/>
    <s v="6-1/3004"/>
    <m/>
    <s v="Улсын төсвийн хөрөнгө оруулалт"/>
    <n v="1409700000"/>
    <m/>
    <m/>
    <m/>
    <m/>
    <m/>
    <m/>
    <m/>
  </r>
  <r>
    <n v="482"/>
    <d v="2021-05-19T00:00:00"/>
    <m/>
    <x v="5"/>
    <s v="Эко повер лайн инженеринг ХХК "/>
    <d v="2021-06-02T00:00:00"/>
    <m/>
    <s v="Бичил тооцооны төвийн засварын ажил"/>
    <x v="1"/>
    <s v="Төрийн банк"/>
    <s v="Сангийн сайд"/>
    <d v="2810-06-01T00:00:00"/>
    <d v="2021-05-31T00:00:00"/>
    <s v="6-1/2955"/>
    <s v="Ч.Баярмаа"/>
    <s v="Өөрийн хөрөнгө"/>
    <n v="30506470"/>
    <m/>
    <m/>
    <m/>
    <m/>
    <m/>
    <m/>
    <m/>
  </r>
  <r>
    <n v="483"/>
    <d v="2021-05-19T00:00:00"/>
    <m/>
    <x v="6"/>
    <s v="Тэлмэн нэтворк ХХК"/>
    <d v="2021-06-02T00:00:00"/>
    <m/>
    <s v="Цахим худгийн төхөөөрөмж нийлүүлэх "/>
    <x v="0"/>
    <s v="Дундговь аймгийн Дэлгэрцогт сумын ЗДТГ"/>
    <s v="Дундговь аймгийн ЗД"/>
    <m/>
    <d v="2021-05-25T00:00:00"/>
    <d v="2807-06-01T00:00:00"/>
    <s v="Л.Амгалан"/>
    <m/>
    <m/>
    <m/>
    <m/>
    <m/>
    <m/>
    <m/>
    <m/>
    <m/>
  </r>
  <r>
    <n v="484"/>
    <d v="2021-05-19T00:00:00"/>
    <m/>
    <x v="1"/>
    <s v="Монтех дистрибьюшн ХХК"/>
    <d v="2021-06-02T00:00:00"/>
    <m/>
    <s v="Лабораторийн багаж техник хэрэгсэл, Багц -1"/>
    <x v="1"/>
    <s v="Шүүхийн шинжилгээний үндэсний хүрээлэн"/>
    <s v="ХЗДХС"/>
    <s v="6-1/2822"/>
    <d v="2021-06-02T00:00:00"/>
    <d v="3037-06-01T00:00:00"/>
    <s v="Д.Номингэрэл"/>
    <s v="Бусад"/>
    <n v="175000000"/>
    <m/>
    <s v="Тийм "/>
    <m/>
    <m/>
    <m/>
    <m/>
    <m/>
  </r>
  <r>
    <n v="485"/>
    <d v="2021-05-20T00:00:00"/>
    <m/>
    <x v="1"/>
    <s v="Дижитал актив ХХК"/>
    <d v="2021-06-03T00:00:00"/>
    <m/>
    <s v="Токарийн суурь машин нийлүүлэх"/>
    <x v="2"/>
    <s v="Эрдэнэт үйлдвэр ТӨҮГ"/>
    <s v="ТӨБЗГ"/>
    <d v="2824-06-01T00:00:00"/>
    <d v="2021-05-31T00:00:00"/>
    <s v="6-1/2954"/>
    <s v="Д.Номингэрэл"/>
    <s v="Өөрийн хөрөнгө"/>
    <n v="395016555"/>
    <m/>
    <s v="тийм"/>
    <m/>
    <m/>
    <m/>
    <m/>
    <m/>
  </r>
  <r>
    <n v="486"/>
    <d v="2021-05-20T00:00:00"/>
    <m/>
    <x v="4"/>
    <s v="Ашид буян ХХК"/>
    <d v="2021-06-03T00:00:00"/>
    <m/>
    <s v="Эрүүл мэндийн төвийн лаборатори, тоног төхөөрөмж нийлүүлэх Багц 2"/>
    <x v="1"/>
    <s v="Хөвсгөл аймгийн ЗДТГ"/>
    <s v="Хөвсгөл аймгийн ЗД"/>
    <s v="6-1/2818"/>
    <d v="2021-06-02T00:00:00"/>
    <s v="6-1/3038"/>
    <s v="Б.Түвшин"/>
    <s v="Улсын төсвийн хөрөнгө оруулалт"/>
    <n v="787000000"/>
    <m/>
    <m/>
    <m/>
    <m/>
    <m/>
    <m/>
    <m/>
  </r>
  <r>
    <n v="487"/>
    <d v="2021-05-20T00:00:00"/>
    <m/>
    <x v="2"/>
    <s v="Тэнгэрсуудал ХХК"/>
    <d v="2021-06-03T00:00:00"/>
    <m/>
    <s v="Автоматжуулалтын контроллёрын төв процесс "/>
    <x v="1"/>
    <s v="Эрдэнэт үйлдвэр ТӨҮГ"/>
    <s v="ТӨБЗГ"/>
    <s v=" 6-1/2821"/>
    <s v=" 2021/06/03"/>
    <s v=" 6-1/3064"/>
    <s v="Г.Мөнхцэцэг"/>
    <s v="Өөрийн хөрөнгө"/>
    <n v="294658650"/>
    <m/>
    <m/>
    <m/>
    <m/>
    <m/>
    <m/>
    <m/>
  </r>
  <r>
    <n v="488"/>
    <d v="2021-05-20T00:00:00"/>
    <m/>
    <x v="0"/>
    <s v="Монголын үнэт цаас хэвлэл ХХК"/>
    <d v="2021-06-03T00:00:00"/>
    <m/>
    <s v="Албаны болон жолоочийн үнэмлэхийн бэлдэц, дагалдах хэрэгсэл нийлүүлэх"/>
    <x v="0"/>
    <s v="Цагдаагийн ерөнхий газар"/>
    <s v="ХЗДХС"/>
    <m/>
    <d v="2021-05-25T00:00:00"/>
    <d v="2817-06-01T00:00:00"/>
    <s v="Э.Билгүүн"/>
    <s v="Улсын төсөв Урсгал зардал"/>
    <n v="3169712100"/>
    <m/>
    <m/>
    <m/>
    <m/>
    <m/>
    <m/>
    <m/>
  </r>
  <r>
    <n v="489"/>
    <d v="2021-05-20T00:00:00"/>
    <m/>
    <x v="0"/>
    <s v="Бодь электроникс ХХК"/>
    <d v="2021-06-03T00:00:00"/>
    <m/>
    <s v="Албаны болон жолоочийн үнэмлэхийн бэлдэц, дагалдах хэрэгсэл нийлүүлэх Багц 2"/>
    <x v="1"/>
    <s v="Цагдаагийн ерөнхий газар"/>
    <s v="ХЗДХС"/>
    <s v="6-1/2816"/>
    <d v="2021-06-03T00:00:00"/>
    <d v="3057-06-01T00:00:00"/>
    <s v="Э.Билгүүн"/>
    <s v="Урсгал"/>
    <n v="3169712101"/>
    <s v="тийм "/>
    <m/>
    <m/>
    <m/>
    <m/>
    <m/>
    <m/>
  </r>
  <r>
    <n v="490"/>
    <d v="2021-05-20T00:00:00"/>
    <m/>
    <x v="0"/>
    <s v="Бодь электроникс ХХК"/>
    <d v="2021-06-03T00:00:00"/>
    <m/>
    <s v="Албаны болон жолоочийн үнэмлэхийн бэлдэц, дагалдах хэрэгсэл нийлүүлэх Багц 1"/>
    <x v="1"/>
    <s v="Цагдаагийн ерөнхий газар"/>
    <s v="ХЗДХС"/>
    <s v="6-1/2816"/>
    <d v="2021-06-03T00:00:00"/>
    <d v="3057-06-01T00:00:00"/>
    <s v="Э.Билгүүн"/>
    <s v="Урсгал"/>
    <n v="3169712102"/>
    <s v="тийм"/>
    <m/>
    <m/>
    <m/>
    <m/>
    <m/>
    <m/>
  </r>
  <r>
    <n v="491"/>
    <d v="2021-05-20T00:00:00"/>
    <m/>
    <x v="3"/>
    <s v="Хазаарбат ХХК"/>
    <d v="2021-06-03T00:00:00"/>
    <m/>
    <s v="Цахилгаан хөдөлгүүрийн щетка"/>
    <x v="2"/>
    <s v="Эрдэнэт үйлдвэр ТӨҮГ"/>
    <s v="ТӨБЗГ"/>
    <s v="6-1/2813"/>
    <d v="2021-06-03T00:00:00"/>
    <s v="6-1/3066"/>
    <s v="Д.Отгонсүрэн"/>
    <s v="Өөрийн хөрөнгө"/>
    <n v="97790300"/>
    <m/>
    <m/>
    <m/>
    <m/>
    <m/>
    <m/>
    <m/>
  </r>
  <r>
    <n v="492"/>
    <d v="2021-05-21T00:00:00"/>
    <m/>
    <x v="0"/>
    <s v="Баян нэгүүл групп ХХК"/>
    <d v="2021-06-04T00:00:00"/>
    <m/>
    <s v="Геофизикийн ажил"/>
    <x v="4"/>
    <s v="Эрдэнэс Алт Ресурс ХХК"/>
    <s v="УУХҮС"/>
    <m/>
    <d v="2021-05-26T00:00:00"/>
    <d v="2923-06-01T00:00:00"/>
    <s v="Э.Билгүүн"/>
    <s v="Өөрийн хөрөнгө"/>
    <m/>
    <m/>
    <m/>
    <m/>
    <m/>
    <m/>
    <m/>
    <m/>
  </r>
  <r>
    <n v="493"/>
    <d v="2021-05-21T00:00:00"/>
    <m/>
    <x v="3"/>
    <s v="Ариун мед трейд ХХК"/>
    <d v="2021-06-04T00:00:00"/>
    <m/>
    <s v="ЭМТ-д цусны шинжилгээний аппарат худалдан авах"/>
    <x v="1"/>
    <s v="Увс аймгийн Тариалан сумын ЗДТГ"/>
    <s v="Увс аймгийн ЗД"/>
    <s v="6-1/2812"/>
    <s v=" 2021/06/07"/>
    <s v=" 6-1/3126"/>
    <s v="Д.Отгонсүрэн"/>
    <s v="Орон нутгийн хөгжлийн сан"/>
    <n v="14500000"/>
    <m/>
    <m/>
    <m/>
    <m/>
    <m/>
    <m/>
    <m/>
  </r>
  <r>
    <n v="494"/>
    <d v="2021-05-21T00:00:00"/>
    <m/>
    <x v="1"/>
    <s v="Агайын ХХК"/>
    <d v="2021-06-04T00:00:00"/>
    <m/>
    <s v="Түлхүүр гардуулах нөхцөлтэй Баян-Өлгий аймгийн Өлгий сумын сургуулийн барилга, спорт заал, 940 суудлын ажил"/>
    <x v="0"/>
    <s v="Баян-Өлгий аймгийн ЗДТГ"/>
    <s v="Баян-Өлгий аймгийн ЗД"/>
    <m/>
    <d v="2021-05-25T00:00:00"/>
    <d v="2823-06-01T00:00:00"/>
    <s v="Д.Номингэрэл"/>
    <s v="Улсын төсөв"/>
    <n v="8800000000"/>
    <m/>
    <m/>
    <m/>
    <m/>
    <m/>
    <m/>
    <m/>
  </r>
  <r>
    <n v="495"/>
    <d v="2021-05-21T00:00:00"/>
    <m/>
    <x v="2"/>
    <s v="Өгөөмөрбаян дэнж ХХК"/>
    <d v="2021-06-04T00:00:00"/>
    <m/>
    <s v="Ахмадын болон албан хаагчдын хөгжлийн төвийн барилга угсралтын ажил"/>
    <x v="1"/>
    <s v="Батлан хамгаалах яам"/>
    <s v="БХС"/>
    <s v=" 6-1/2820"/>
    <s v=" 2021/06/04"/>
    <s v=" 6-1/3096"/>
    <s v="Г.Мөнхцэцэг"/>
    <s v="Сан"/>
    <n v="12916343400"/>
    <m/>
    <m/>
    <m/>
    <m/>
    <m/>
    <m/>
    <m/>
  </r>
  <r>
    <n v="496"/>
    <d v="2021-05-21T00:00:00"/>
    <m/>
    <x v="0"/>
    <s v="Бумбат зүрх ХХК"/>
    <d v="2021-06-04T00:00:00"/>
    <m/>
    <s v="Ногоон нуур 1008 айлын орон сууц"/>
    <x v="1"/>
    <s v="Ногоон нуур 1008 айлын орон сууц төсөл"/>
    <s v="БХБС"/>
    <s v="6-1/2915"/>
    <d v="2021-06-04T00:00:00"/>
    <d v="3095-06-01T00:00:00"/>
    <s v="Э.Билгүүн"/>
    <s v="Улсын төсөв"/>
    <n v="693000000"/>
    <s v="тийм"/>
    <m/>
    <m/>
    <m/>
    <m/>
    <m/>
    <m/>
  </r>
  <r>
    <n v="497"/>
    <d v="2021-05-21T00:00:00"/>
    <m/>
    <x v="4"/>
    <s v="Нуган ХХК"/>
    <d v="2021-06-04T00:00:00"/>
    <m/>
    <s v="Биологийн лаборатори /Сэлэнгэ, Мандал, Сант, Сайхан, Сүхбаатар сум/"/>
    <x v="1"/>
    <s v="Сэлэнгэ аймгийн ОНӨГ"/>
    <s v="Сэлэнгэ аймгийн ЗД"/>
    <s v="6-1/2815"/>
    <d v="2021-06-04T00:00:00"/>
    <s v="6-1/3097"/>
    <s v="Б.Түвшин"/>
    <s v="Улсын төсвийн хөрөнгө оруулалт"/>
    <n v="450000000"/>
    <m/>
    <m/>
    <m/>
    <m/>
    <m/>
    <m/>
    <m/>
  </r>
  <r>
    <n v="498"/>
    <d v="2021-05-21T00:00:00"/>
    <m/>
    <x v="5"/>
    <s v="Тэлмэн нэтворк ХХК"/>
    <d v="2021-06-04T00:00:00"/>
    <m/>
    <s v="Цахим худгийн төхөөөрөмж нийлүүлэх "/>
    <x v="8"/>
    <s v="Дундговь аймгийн Дэлгэрцогт сумын ЗДТГ"/>
    <s v="Дундговь аймгийн ЗД"/>
    <m/>
    <d v="2021-05-25T00:00:00"/>
    <s v="6-1/2811"/>
    <s v="Ч.Баярмаа"/>
    <m/>
    <m/>
    <m/>
    <m/>
    <m/>
    <m/>
    <m/>
    <m/>
    <m/>
  </r>
  <r>
    <n v="499"/>
    <d v="2021-05-21T00:00:00"/>
    <m/>
    <x v="1"/>
    <s v="Монтех дистрибьюшн ХХК"/>
    <d v="2021-06-04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x v="1"/>
    <s v="Баян-Өлгий аймгийн ОНӨГ"/>
    <s v="Баян-Өлгий аймгийн ЗД"/>
    <d v="2842-06-01T00:00:00"/>
    <d v="2021-06-02T00:00:00"/>
    <d v="3027-06-01T00:00:00"/>
    <s v="Д.Номингэрэл"/>
    <s v="Улсын төсвийн хөрөнгө оруулалт"/>
    <n v="130000000"/>
    <m/>
    <s v="Тийм "/>
    <m/>
    <m/>
    <m/>
    <m/>
    <m/>
  </r>
  <r>
    <n v="500"/>
    <d v="2021-05-21T00:00:00"/>
    <m/>
    <x v="5"/>
    <s v="Дижитал сервис ХХК"/>
    <d v="2021-06-04T00:00:00"/>
    <m/>
    <s v="Принтерийн хор нийлүүлэх"/>
    <x v="0"/>
    <s v="Монгол Оросын хувь нийлүүлсэн Улаанбаатар төмөр зам нийгэмлэг"/>
    <s v="ТӨБЗГ"/>
    <m/>
    <d v="2021-05-25T00:00:00"/>
    <d v="2809-06-01T00:00:00"/>
    <s v="Ч.Баярмаа"/>
    <m/>
    <m/>
    <m/>
    <m/>
    <m/>
    <m/>
    <m/>
    <m/>
    <m/>
  </r>
  <r>
    <n v="501"/>
    <d v="2021-05-24T00:00:00"/>
    <m/>
    <x v="2"/>
    <s v="Гурван сайхан нуур ХХК"/>
    <d v="2021-06-07T00:00:00"/>
    <m/>
    <s v="Мод бут нийлүүлэх Багц 1"/>
    <x v="2"/>
    <s v="Хот тохижилтын газар ОНӨААТҮГ"/>
    <s v="Нийслэлийн ЗД"/>
    <s v=" 6-1/2852"/>
    <s v=" 2021/06/02"/>
    <s v=" 6-1/3029"/>
    <s v="Г.Мөнхцэцэг"/>
    <s v="Өөрийн хөрөнгө"/>
    <n v="33000000"/>
    <m/>
    <m/>
    <m/>
    <m/>
    <m/>
    <m/>
    <m/>
  </r>
  <r>
    <n v="502"/>
    <d v="2021-05-24T00:00:00"/>
    <m/>
    <x v="4"/>
    <s v="Майнинг шорт лонг терм ХХК"/>
    <d v="2021-06-07T00:00:00"/>
    <m/>
    <s v="SX/EW технологиор кадотын зэс боловсруулах үйлдвэрийн нарийвчилсан зураг төсөл боловсруулах ажил"/>
    <x v="3"/>
    <s v="Эрдэнэт үйлдвэр ТӨҮГ"/>
    <s v="ТӨБЗГ"/>
    <s v="6-1/2890"/>
    <d v="2021-06-03T00:00:00"/>
    <s v="6-1/3079"/>
    <s v="Б.Түвшин"/>
    <s v="Өөрийн хөрөнгө"/>
    <n v="2850000000"/>
    <m/>
    <m/>
    <m/>
    <m/>
    <m/>
    <m/>
    <m/>
  </r>
  <r>
    <n v="503"/>
    <d v="2021-05-24T00:00:00"/>
    <m/>
    <x v="2"/>
    <s v="Сүлдэр хан минералс ХХК"/>
    <d v="2021-06-07T00:00:00"/>
    <m/>
    <s v="Дүүргийн соёлын ордны тоног төхөөрөмж /Улаанбаатар, Сонгинохайрхан дүүрэг, 5 дугаар хороо/"/>
    <x v="2"/>
    <s v="Сонгинохайрхан дүүргийн ХААА"/>
    <s v="Нийслэлийн ЗД"/>
    <s v=" 6-1/2854"/>
    <s v=" 2021/06/04"/>
    <s v=" 6-1/3067"/>
    <s v="Г.Мөнхцэцэг"/>
    <s v="Улсын төсвийн хөрөнгө оруулалт"/>
    <n v="1000000000"/>
    <m/>
    <m/>
    <m/>
    <m/>
    <m/>
    <m/>
    <m/>
  </r>
  <r>
    <n v="504"/>
    <d v="2021-05-24T00:00:00"/>
    <m/>
    <x v="4"/>
    <s v="Найрамдал оргил ХХК"/>
    <d v="2021-06-07T00:00:00"/>
    <m/>
    <s v="Дэлүүн сумын сум дундын эмнэлгийн хатуу зөөлөн эдлэл нийлүүлэх"/>
    <x v="1"/>
    <s v="Баян-Өлгий аймгийн ОНӨГ"/>
    <s v="Баян-Өлгий аймгийн ЗД"/>
    <m/>
    <d v="2021-06-07T00:00:00"/>
    <s v="6-1/3114"/>
    <s v="Б.Түвшин"/>
    <s v="Орон нутгийн хөгжлийн сан"/>
    <n v="25000000"/>
    <m/>
    <m/>
    <m/>
    <m/>
    <m/>
    <m/>
    <m/>
  </r>
  <r>
    <n v="505"/>
    <d v="2021-05-24T00:00:00"/>
    <m/>
    <x v="0"/>
    <s v="Гео орон ХХК"/>
    <d v="2021-06-07T00:00:00"/>
    <m/>
    <s v="Овоот хяр хайгуулын тусгай зөвшөөрлийн талбайд Геофизикийн соронзон хайгуулын ажил"/>
    <x v="2"/>
    <s v="Эрдэнэс силвер ресурс ХХК"/>
    <s v="ТӨБЗГ"/>
    <s v="6-1/2914"/>
    <d v="2021-06-07T00:00:00"/>
    <d v="3112-06-01T00:00:00"/>
    <s v="Э.Билгүүн"/>
    <s v="Өөрийн хөрөнгө"/>
    <n v="195000000"/>
    <m/>
    <m/>
    <m/>
    <m/>
    <m/>
    <m/>
    <m/>
  </r>
  <r>
    <n v="506"/>
    <d v="2021-05-24T00:00:00"/>
    <m/>
    <x v="1"/>
    <s v="Оргил дельта трейд ХХК"/>
    <d v="2021-06-07T00:00:00"/>
    <m/>
    <s v="Завхан аймгийн Их-Уул сумын дугаар илрүүлэгчтэй камер нийлүүлж суурилуулах ажил"/>
    <x v="1"/>
    <s v="Завхан аймгийн ОНӨГ"/>
    <s v="Завхан аймгийн ЗД"/>
    <d v="2856-06-01T00:00:00"/>
    <d v="2021-06-02T00:00:00"/>
    <s v="6-1/3030"/>
    <s v="Д.Номингэрэл"/>
    <s v="Орон нутгийн хөгжлийн сан"/>
    <n v="90000000"/>
    <m/>
    <m/>
    <m/>
    <m/>
    <m/>
    <m/>
    <m/>
  </r>
  <r>
    <n v="507"/>
    <d v="2021-05-24T00:00:00"/>
    <m/>
    <x v="2"/>
    <s v="Эвт дооз ХХК"/>
    <d v="2021-06-07T00:00:00"/>
    <m/>
    <s v="Аргон гагнуурын аппарат худалдан авах"/>
    <x v="1"/>
    <s v="ДЦС 2 ТӨХК"/>
    <s v="ЭХС"/>
    <s v=" 6-1/2853"/>
    <s v=" 2021/06/07"/>
    <s v=" 6-1/3108"/>
    <s v="Г.Мөнхцэцэг"/>
    <s v="Өөрийн хөрөнгө"/>
    <n v="13200000"/>
    <m/>
    <m/>
    <m/>
    <m/>
    <m/>
    <m/>
    <m/>
  </r>
  <r>
    <n v="508"/>
    <d v="2021-05-25T00:00:00"/>
    <m/>
    <x v="3"/>
    <s v="Хос тулгуур ХХК"/>
    <d v="2021-06-08T00:00:00"/>
    <m/>
    <s v="Molylube тос нийлүүлэх"/>
    <x v="2"/>
    <s v="Эрдэнэт үйлдвэр ТӨҮГ"/>
    <s v="ТӨБЗГ"/>
    <s v="6-1/2963"/>
    <s v=" 2021/06/08"/>
    <s v=" 6-1/3163"/>
    <s v="Д.Отгонсүрэн"/>
    <s v="Өөрийн хөрөнгө"/>
    <n v="26362500"/>
    <s v="сунгасан"/>
    <m/>
    <m/>
    <m/>
    <m/>
    <m/>
    <m/>
  </r>
  <r>
    <n v="509"/>
    <d v="2021-05-25T00:00:00"/>
    <m/>
    <x v="5"/>
    <s v="Диасисмонголиа ХХК"/>
    <d v="2021-06-08T00:00:00"/>
    <m/>
    <s v="ХАБЭМТ-д шаардлагатай эм, эмнэлгийн хэрэгсэл болон урвалж худалдан авах"/>
    <x v="0"/>
    <s v="Хөдөлмөрийн аюулгүй байдал, эрүүл мэндийн төв"/>
    <s v="ХНХС"/>
    <m/>
    <d v="2021-05-28T00:00:00"/>
    <d v="2924-06-01T00:00:00"/>
    <s v="Ч.Баярмаа"/>
    <m/>
    <m/>
    <m/>
    <m/>
    <m/>
    <m/>
    <m/>
    <m/>
    <m/>
  </r>
  <r>
    <n v="510"/>
    <d v="2021-05-25T00:00:00"/>
    <m/>
    <x v="1"/>
    <s v="Номуунзаяа ХХК"/>
    <d v="2021-06-08T00:00:00"/>
    <m/>
    <s v="Дуу бүжгийн Боржигон чуулгын барилга (Говьсүмбэр)"/>
    <x v="0"/>
    <s v="Говьсүмбэр аймгийн ЗДТГ"/>
    <s v="Говьсүмбэр аймгийн ЗД"/>
    <m/>
    <d v="2021-05-28T00:00:00"/>
    <d v="2925-06-01T00:00:00"/>
    <s v="Д.Номингэрэл"/>
    <s v="Улсын төсвийн хөрөнгө оруулалт"/>
    <n v="3500000000"/>
    <m/>
    <m/>
    <m/>
    <m/>
    <m/>
    <m/>
    <m/>
  </r>
  <r>
    <n v="511"/>
    <d v="2021-05-25T00:00:00"/>
    <m/>
    <x v="6"/>
    <s v="Ай эм тек ХХК"/>
    <d v="2021-06-08T00:00:00"/>
    <m/>
    <s v="Өндөр өртөгт эмнэлгийн хэрэгсэл авах "/>
    <x v="7"/>
    <s v="Гэмтэл согог судлалын үндэсний төв"/>
    <s v="ЭМС"/>
    <m/>
    <d v="2021-06-02T00:00:00"/>
    <s v="6-1/3008"/>
    <s v="Л.Амгалан"/>
    <m/>
    <m/>
    <m/>
    <m/>
    <m/>
    <m/>
    <m/>
    <m/>
    <m/>
  </r>
  <r>
    <n v="512"/>
    <d v="2021-05-25T00:00:00"/>
    <m/>
    <x v="6"/>
    <s v="Өндөрхаан өргөө ХХК"/>
    <d v="2021-06-08T00:00:00"/>
    <m/>
    <s v="5-р цэцэрлэгийн барилгын засвар Хэрлэн сум"/>
    <x v="0"/>
    <s v="Хэнтий аймгийн ОНӨГ"/>
    <s v="Хэнтий аймгийн ЗД"/>
    <m/>
    <d v="2021-05-28T00:00:00"/>
    <s v="6-1/2927"/>
    <s v="Л.Амгалан"/>
    <m/>
    <m/>
    <m/>
    <m/>
    <m/>
    <m/>
    <m/>
    <m/>
    <m/>
  </r>
  <r>
    <n v="513"/>
    <d v="2021-05-25T00:00:00"/>
    <m/>
    <x v="5"/>
    <s v="Рашбай ХХК"/>
    <d v="2021-06-08T00:00:00"/>
    <m/>
    <s v="Эмээлт жижүүрийн байрны гадна, фасадыг сайдингаар өнгөлөх засвар"/>
    <x v="1"/>
    <s v="Монгол Оросын хувь нийлүүлсэн Улаанбаатар төмөр зам нийгэмлэг"/>
    <s v="ТӨБЗГ"/>
    <d v="2912-06-01T00:00:00"/>
    <d v="2021-06-02T00:00:00"/>
    <d v="3018-06-01T00:00:00"/>
    <s v="Ч.Баярмаа"/>
    <s v="Өөрийн хөрөнгө"/>
    <n v="47000000"/>
    <m/>
    <m/>
    <m/>
    <m/>
    <m/>
    <m/>
    <m/>
  </r>
  <r>
    <n v="514"/>
    <d v="2021-05-25T00:00:00"/>
    <m/>
    <x v="5"/>
    <s v="ЗЗБ ХХК"/>
    <d v="2021-06-08T00:00:00"/>
    <m/>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Төв аймгийн ЗД"/>
    <s v="6-1/2911"/>
    <d v="2021-06-08T00:00:00"/>
    <s v="6-1/3141"/>
    <s v="Ч.Баярмаа"/>
    <s v="Улсын төсвийн хөрөнгө оруулалт"/>
    <n v="8116700000"/>
    <m/>
    <m/>
    <m/>
    <m/>
    <m/>
    <m/>
    <m/>
  </r>
  <r>
    <n v="515"/>
    <d v="2021-05-25T00:00:00"/>
    <m/>
    <x v="0"/>
    <s v="Юнител ХХК"/>
    <d v="2021-06-08T00:00:00"/>
    <m/>
    <s v="Сумдад үүрэн холбооны тархалтыг нэмэгдүүлэх /Баяндалай сум/"/>
    <x v="1"/>
    <s v="Өмнөговь аймгийн ОНӨГ"/>
    <s v="Өмнөговь аймгийн ЗД"/>
    <s v="6-1/2913"/>
    <d v="2021-06-08T00:00:00"/>
    <d v="3162-06-01T00:00:00"/>
    <s v="Э.Билгүүн"/>
    <s v="Орон нутгийн төсөв"/>
    <n v="150000000"/>
    <m/>
    <m/>
    <m/>
    <m/>
    <m/>
    <m/>
    <m/>
  </r>
  <r>
    <n v="516"/>
    <d v="2021-05-25T00:00:00"/>
    <m/>
    <x v="0"/>
    <s v="Юнител ХХК"/>
    <d v="2021-06-08T00:00:00"/>
    <m/>
    <s v="Сумдад үүрэн холбооны тархалтыг нэмэгдүүлэх /Мандал-Овоо сум/"/>
    <x v="1"/>
    <s v="Өмнөговь аймгийн ОНӨГ"/>
    <s v="Өмнөговь аймгийн ЗД"/>
    <d v="2958-06-01T00:00:00"/>
    <d v="2021-06-08T00:00:00"/>
    <d v="3159-06-01T00:00:00"/>
    <s v="Э.Билгүүн"/>
    <s v="Орон нутгийн төсөв"/>
    <n v="150000000"/>
    <m/>
    <m/>
    <m/>
    <m/>
    <m/>
    <m/>
    <m/>
  </r>
  <r>
    <n v="517"/>
    <d v="2021-05-25T00:00:00"/>
    <m/>
    <x v="0"/>
    <s v="Юнител ХХК"/>
    <d v="2021-06-08T00:00:00"/>
    <m/>
    <s v="Сумдад үүрэн холбооны тархалтыг нэмэгдүүлэх /Ханхонхор сум/"/>
    <x v="1"/>
    <s v="Өмнөговь аймгийн ОНӨГ"/>
    <s v="Өмнөговь аймгийн ЗД"/>
    <s v="6-1/2959"/>
    <d v="2021-06-08T00:00:00"/>
    <d v="3158-06-01T00:00:00"/>
    <s v="Э.Билгүүн"/>
    <s v="Орон нутгийн төсөв"/>
    <n v="150000000"/>
    <s v="тийм"/>
    <m/>
    <m/>
    <m/>
    <m/>
    <m/>
    <m/>
  </r>
  <r>
    <n v="518"/>
    <d v="2021-05-25T00:00:00"/>
    <m/>
    <x v="0"/>
    <s v="Юнител ХХК"/>
    <d v="2021-06-08T00:00:00"/>
    <m/>
    <s v="Сумдад үүрэн холбооны тархалтыг нэмэгдүүлэх /Сэврэй сум/"/>
    <x v="1"/>
    <s v="Өмнөговь аймгийн ОНӨГ"/>
    <s v="Өмнөговь аймгийн ЗД"/>
    <d v="2961-06-01T00:00:00"/>
    <d v="2021-06-08T00:00:00"/>
    <d v="3160-06-01T00:00:00"/>
    <s v="Э.Билгүүн"/>
    <s v="Орон нутгийн төсөв"/>
    <n v="150000000"/>
    <m/>
    <m/>
    <m/>
    <m/>
    <m/>
    <m/>
    <m/>
  </r>
  <r>
    <n v="519"/>
    <d v="2021-05-25T00:00:00"/>
    <m/>
    <x v="0"/>
    <s v="Юнител ХХК"/>
    <d v="2021-06-08T00:00:00"/>
    <m/>
    <s v="Сумдад үүрэн холбооны тархалтыг нэмэгдүүлэх /Гурвантэс сум/"/>
    <x v="1"/>
    <s v="Өмнөговь аймгийн ОНӨГ"/>
    <s v="Өмнөговь аймгийн ЗД"/>
    <d v="2960-06-01T00:00:00"/>
    <d v="2021-06-08T00:00:00"/>
    <d v="3161-06-01T00:00:00"/>
    <s v="Э.Билгүүн"/>
    <s v="Орон нутгийн төсөв"/>
    <n v="150000000"/>
    <m/>
    <m/>
    <m/>
    <m/>
    <m/>
    <m/>
    <m/>
  </r>
  <r>
    <n v="520"/>
    <d v="2021-05-27T00:00:00"/>
    <m/>
    <x v="5"/>
    <s v="Хос тулгуур ХХК"/>
    <d v="2021-06-10T00:00:00"/>
    <m/>
    <s v="Хүнсний ногоо, жимс, жимсгэнэ үндэсний хөтөлбөрийг хэрэгжүүлэх хүрээнд үр, суулгац худалдан авах"/>
    <x v="6"/>
    <s v="Орхон аймгийн Жаргалант сумын ЗДТГ"/>
    <s v="Орхон аймгийн ЗД"/>
    <d v="2918-06-01T00:00:00"/>
    <d v="2021-06-08T00:00:00"/>
    <s v="6-1/3135"/>
    <s v="Ч.Баярмаа"/>
    <m/>
    <m/>
    <m/>
    <m/>
    <m/>
    <m/>
    <m/>
    <m/>
    <m/>
  </r>
  <r>
    <n v="521"/>
    <d v="2021-05-27T00:00:00"/>
    <m/>
    <x v="3"/>
    <s v="Соёмбо принтинг ХХК"/>
    <d v="2021-06-10T00:00:00"/>
    <m/>
    <s v="Ромбо дипломны хавтас нийлүүлэх"/>
    <x v="1"/>
    <s v="МУБИС"/>
    <s v="БШУС"/>
    <s v="6-1/2917"/>
    <s v=" 2021/06/10"/>
    <s v=" 6-1/3188"/>
    <s v="Д.Отгонсүрэн"/>
    <s v="Өөрийн хөрөнгө"/>
    <n v="28000000"/>
    <s v="сунгаагүй"/>
    <m/>
    <m/>
    <m/>
    <m/>
    <m/>
    <m/>
  </r>
  <r>
    <n v="522"/>
    <d v="2021-05-27T00:00:00"/>
    <m/>
    <x v="6"/>
    <s v="Увс өгөөмөр өгөөж ХХК"/>
    <d v="2021-06-10T00:00:00"/>
    <m/>
    <s v="Түлхүүр гардуулах нөхцөлтэй жуулчдад мэдээлэл өгөх цэг, отоглох талбай байгуулах /Увс Малчин, Завхан, Наранбулаг, Хяргас, Цагаанхайрхан сум/"/>
    <x v="1"/>
    <s v="Увс аймгийн ОНӨГ"/>
    <s v="Увс аймгийн ЗД"/>
    <d v="2916-06-01T00:00:00"/>
    <d v="2021-06-07T00:00:00"/>
    <d v="3111-06-01T00:00:00"/>
    <s v="Л.Амгалан"/>
    <s v="Улсын төсвийн хөрөнгө оруулалт"/>
    <n v="500000000"/>
    <m/>
    <m/>
    <m/>
    <m/>
    <m/>
    <m/>
    <m/>
  </r>
  <r>
    <n v="523"/>
    <d v="2021-05-27T00:00:00"/>
    <m/>
    <x v="4"/>
    <s v="Апейро ХХК"/>
    <d v="2021-06-10T00:00:00"/>
    <m/>
    <s v="Сайжруулсан шахмал түлшний холигч тоног төхөөрөмж худалдан авах"/>
    <x v="1"/>
    <s v="Тавантолгой түлш ХХК"/>
    <s v="ТӨБЗГ"/>
    <s v="6-1/2983"/>
    <d v="2021-06-10T00:00:00"/>
    <s v="6-1/3184"/>
    <s v="Ч.Баярмаа"/>
    <s v="Өөрийн хөрөнгө"/>
    <n v="2500261880"/>
    <m/>
    <m/>
    <m/>
    <m/>
    <m/>
    <m/>
    <m/>
  </r>
  <r>
    <n v="524"/>
    <d v="2021-05-27T00:00:00"/>
    <m/>
    <x v="3"/>
    <s v="Хуримт констракшн ХХК"/>
    <d v="2021-06-10T00:00:00"/>
    <m/>
    <s v="Нийтийн эзэмшлийн цэцэрлэгч хүрээлэн тохижуулах ажил"/>
    <x v="1"/>
    <s v="Төв аймгийн Архуст сумын ЗДТГ"/>
    <s v="Төв аймгийн ЗД"/>
    <s v="6-1/2957"/>
    <s v=" 2021/06/10"/>
    <s v=" 6-1/3187"/>
    <s v="Д.Отгонсүрэн"/>
    <s v="Орон нутгийн хөгжлийн сан"/>
    <n v="26800000"/>
    <s v="сунгаагүй"/>
    <m/>
    <m/>
    <m/>
    <m/>
    <m/>
    <m/>
  </r>
  <r>
    <n v="525"/>
    <d v="2021-05-27T00:00:00"/>
    <m/>
    <x v="3"/>
    <s v="Хуримт констракшн ХХК"/>
    <d v="2021-06-10T00:00:00"/>
    <m/>
    <s v="Бүлээн багийн иж бүрэн худаг гаргах ажил"/>
    <x v="1"/>
    <s v="Дундговь аймгийн Хулд сумын ЗДТГ"/>
    <s v="Дундговь аймгийн ЗД"/>
    <s v="6-1/2962"/>
    <s v=" 2021/06/10"/>
    <s v=" 6-1/3185"/>
    <s v="Д.Отгонсүрэн"/>
    <s v="Орон нутгийн хөгжлийн сан"/>
    <n v="16000000"/>
    <s v="сунгаагүй"/>
    <m/>
    <m/>
    <m/>
    <m/>
    <m/>
    <m/>
  </r>
  <r>
    <n v="526"/>
    <d v="2021-05-27T00:00:00"/>
    <m/>
    <x v="1"/>
    <s v="Говь экуйпмент рентал флийт ХХК"/>
    <d v="2021-06-10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7"/>
    <d v="2021-05-28T00:00:00"/>
    <m/>
    <x v="1"/>
    <s v="Монголиан контракт майнинг сервис ХХК"/>
    <d v="2021-06-11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8"/>
    <d v="2021-05-28T00:00:00"/>
    <m/>
    <x v="6"/>
    <s v="Перфект сольюшн энд инженеринг ХХК"/>
    <d v="2021-06-11T00:00:00"/>
    <m/>
    <s v="Мөнххаан суманд 2021-2025 онд хийгдэх 0.4 кВ-ын шугамын засварын зураг төсөв боловсруулах"/>
    <x v="3"/>
    <s v="Сүхбаатар аймгийн Мөнххаан сумын ЗДТГ"/>
    <s v="Сүхбаатар аймгийн ЗД"/>
    <d v="2989-06-01T00:00:00"/>
    <d v="2021-06-11T00:00:00"/>
    <s v="6-1/3217"/>
    <s v="Л.Амгалан"/>
    <s v="Орон нутгийн хөгжлийн сан"/>
    <n v="21100000"/>
    <m/>
    <m/>
    <m/>
    <m/>
    <m/>
    <m/>
    <m/>
  </r>
  <r>
    <n v="529"/>
    <d v="2021-05-28T00:00:00"/>
    <m/>
    <x v="6"/>
    <s v="Пауэрсистем консалтинг ХХК"/>
    <d v="2021-06-11T00:00:00"/>
    <m/>
    <s v="Омметр нийлүүлэх"/>
    <x v="1"/>
    <s v="Эрдэнэт үйлдвэр ТӨҮГ"/>
    <s v="ТӨБЗГ"/>
    <d v="2988-06-01T00:00:00"/>
    <d v="2021-06-11T00:00:00"/>
    <d v="3215-06-01T00:00:00"/>
    <s v="Л.Амгалан"/>
    <s v="Өөрийн хөрөнгө"/>
    <n v="49400475"/>
    <m/>
    <m/>
    <m/>
    <m/>
    <m/>
    <m/>
    <m/>
  </r>
  <r>
    <n v="530"/>
    <d v="2021-05-28T00:00:00"/>
    <m/>
    <x v="6"/>
    <s v="Мөнхзүмбэр ХХК"/>
    <d v="2021-06-11T00:00:00"/>
    <m/>
    <s v="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
    <x v="1"/>
    <s v="Төв аймгийн барилга захиалагч, орон сууцны корпораци ОНӨААТҮГ"/>
    <s v="Төв аймгийн ЗД"/>
    <d v="2987-06-01T00:00:00"/>
    <d v="2021-06-11T00:00:00"/>
    <d v="3216-06-01T00:00:00"/>
    <s v="Л.Амгалан"/>
    <s v="Орон нутгийн хөгжлийн сан"/>
    <n v="350000000"/>
    <m/>
    <s v="тийм"/>
    <m/>
    <m/>
    <m/>
    <m/>
    <m/>
  </r>
  <r>
    <n v="531"/>
    <d v="2021-05-28T00:00:00"/>
    <m/>
    <x v="0"/>
    <s v="Гео орон ХХК"/>
    <d v="2021-06-11T00:00:00"/>
    <m/>
    <s v="Овоот хяр хайгуулын тусгай зөвшөөрлийн талбайд Геофизикийн цахилгаан хайгуулын ажил"/>
    <x v="1"/>
    <s v="Эрдэнэс силвер ресурс ХХК"/>
    <s v="ТӨБЗГ"/>
    <d v="3025-06-01T00:00:00"/>
    <d v="2021-06-11T00:00:00"/>
    <s v="6-1/3199"/>
    <s v="Э.Билгүүн"/>
    <s v="Өөрийн хөрөнгө"/>
    <n v="195000000"/>
    <m/>
    <m/>
    <m/>
    <m/>
    <m/>
    <m/>
    <m/>
  </r>
  <r>
    <n v="532"/>
    <d v="2021-05-28T00:00:00"/>
    <m/>
    <x v="3"/>
    <s v="Гранд макс ХХК"/>
    <d v="2021-06-11T00:00:00"/>
    <m/>
    <s v="Архивын нягтруулсан шүүгээ нийлүүлэх"/>
    <x v="3"/>
    <s v="Эрдэнэт үйлдвэр ТӨҮГ"/>
    <s v="ТӨБЗГ"/>
    <s v="6-1/2985"/>
    <s v=" 2021/06/11"/>
    <s v=" 6-1/3220"/>
    <s v="Д.Отгонсүрэн"/>
    <s v="Өөрийн хөрөнгө"/>
    <n v="988060800"/>
    <s v="сунгаагүй"/>
    <m/>
    <m/>
    <m/>
    <m/>
    <m/>
    <m/>
  </r>
  <r>
    <n v="533"/>
    <d v="2021-05-28T00:00:00"/>
    <m/>
    <x v="0"/>
    <s v="Диасисмонголиа ХХК"/>
    <d v="2021-06-11T00:00:00"/>
    <m/>
    <s v="ХАБЭМТ-д шаардлагатай эм, эмнэлгийн хэрэгсэл болон урвалж худалдан авах"/>
    <x v="1"/>
    <s v="Хөдөлмөрийн аюулгүй байдал, эрүүл мэндийн төв"/>
    <s v="ХНХС"/>
    <d v="3022-06-01T00:00:00"/>
    <d v="2021-06-11T00:00:00"/>
    <s v="6-1/3200"/>
    <s v="Э.Билгүүн"/>
    <s v="Улсын төсөв"/>
    <n v="389960000"/>
    <m/>
    <m/>
    <m/>
    <m/>
    <m/>
    <m/>
    <m/>
  </r>
  <r>
    <n v="534"/>
    <d v="2021-05-28T00:00:00"/>
    <m/>
    <x v="4"/>
    <s v="Ар си инспекшн азиа ассайрс ХХК"/>
    <d v="2021-06-11T00:00:00"/>
    <m/>
    <s v="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
    <x v="1"/>
    <s v="Эрдэнэс силвер ресурс ХХК"/>
    <s v="ТӨБЗГ"/>
    <s v="6-1/3020"/>
    <d v="2021-06-11T00:00:00"/>
    <s v="6-1/3218"/>
    <s v="Б.Түвшин"/>
    <s v="Өөрийн хөрөнгө"/>
    <n v="1850881000"/>
    <m/>
    <m/>
    <m/>
    <m/>
    <m/>
    <m/>
    <m/>
  </r>
  <r>
    <n v="535"/>
    <d v="2021-05-28T00:00:00"/>
    <m/>
    <x v="4"/>
    <s v="Алтайбайдраг констракшн ХХК"/>
    <d v="2021-06-11T00:00:00"/>
    <m/>
    <s v="Резинэн эдлэл вулканжуулагч автоклав нийлүүлэх"/>
    <x v="1"/>
    <s v="Эрдэнэт үйлдвэр ТӨҮГ"/>
    <s v="ТӨБЗГ"/>
    <s v="6-1/3017"/>
    <d v="2021-06-11T00:00:00"/>
    <s v="6-1/3219"/>
    <s v="Б.Түвшин"/>
    <s v="Өөрийн хөрөнгө"/>
    <n v="775200000"/>
    <m/>
    <m/>
    <m/>
    <m/>
    <m/>
    <m/>
    <m/>
  </r>
  <r>
    <n v="536"/>
    <d v="2021-05-31T00:00:00"/>
    <m/>
    <x v="1"/>
    <s v="Голдендрийм ХХК"/>
    <d v="2021-06-14T00:00:00"/>
    <m/>
    <s v="Баянгол Шинэ-Өргөө хог тээврийн авто машин худалдан авах"/>
    <x v="3"/>
    <s v="Баянгол дүүргийн ХААА"/>
    <s v="Нийслэлийн ЗД"/>
    <d v="3015-06-01T00:00:00"/>
    <d v="2021-06-14T00:00:00"/>
    <d v="3228-06-01T00:00:00"/>
    <s v="Д.Номингэрэл"/>
    <s v="Орон нутгийн төсөв"/>
    <n v="750000000"/>
    <m/>
    <m/>
    <m/>
    <m/>
    <m/>
    <m/>
    <m/>
  </r>
  <r>
    <n v="537"/>
    <d v="2021-05-31T00:00:00"/>
    <m/>
    <x v="6"/>
    <s v="Баруун баянгол ХХК"/>
    <d v="2021-06-14T00:00:00"/>
    <m/>
    <s v="А бүсийн мод усалгааны ажил гүйцэтгэх Багц 1, 2"/>
    <x v="3"/>
    <s v="Үндэсний цэцэрлэгт хүрээлэн ОНӨТҮГ "/>
    <s v="Нийслэлийн ЗД"/>
    <s v=" 6-1/3031"/>
    <d v="2021-06-14T00:00:00"/>
    <d v="3255-06-01T00:00:00"/>
    <s v="Л.Амгалан"/>
    <s v="Орон нутгийн төсөв"/>
    <s v="120,000,000 "/>
    <m/>
    <m/>
    <m/>
    <m/>
    <m/>
    <m/>
    <m/>
  </r>
  <r>
    <n v="538"/>
    <d v="2021-05-31T00:00:00"/>
    <m/>
    <x v="0"/>
    <s v="Монголын үнэт цаас хэвлэл ХХК"/>
    <d v="2021-06-14T00:00:00"/>
    <m/>
    <s v="Албаны болон жолоочийн үнэмлэхийн бэлдэц, дагалдах хэрэгсэл нийлүүлэх"/>
    <x v="4"/>
    <s v="Цагдаагийн ерөнхий газар"/>
    <s v="ХЗДХС"/>
    <m/>
    <d v="2021-06-02T00:00:00"/>
    <d v="3023-06-01T00:00:00"/>
    <s v="Э.Билгүүн"/>
    <s v="Улсын төсөв"/>
    <s v="3,169,712,100 "/>
    <m/>
    <m/>
    <m/>
    <m/>
    <m/>
    <m/>
    <m/>
  </r>
  <r>
    <n v="539"/>
    <d v="2021-05-31T00:00:00"/>
    <m/>
    <x v="3"/>
    <s v="Хос тулгуур ХХК"/>
    <d v="2021-06-14T00:00:00"/>
    <m/>
    <s v="Плашка нийлүүлэх"/>
    <x v="2"/>
    <s v="Эрдэнэт үйлдвэр ТӨҮГ"/>
    <s v="ТӨБЗГ"/>
    <s v="6-1/3047"/>
    <d v="2021-06-14T00:00:00"/>
    <s v=" 6-1/3240"/>
    <s v="Д.Отгонсүрэн"/>
    <s v="Өөрийн хөрөнгө"/>
    <n v="41006399"/>
    <s v="сунгаагүй"/>
    <m/>
    <m/>
    <m/>
    <m/>
    <m/>
    <m/>
  </r>
  <r>
    <n v="540"/>
    <d v="2021-05-31T00:00:00"/>
    <m/>
    <x v="5"/>
    <s v="Батдайчин ХХК"/>
    <d v="2021-06-14T00:00:00"/>
    <m/>
    <s v="Гэр хороолллын гудамжны гэрэлтүүлэг нэмэгдүүлэх "/>
    <x v="0"/>
    <s v="Ховд аймгийн Дарви сумын ЗДТГ"/>
    <s v="Ховд аймгийн ЗД"/>
    <m/>
    <d v="2021-06-03T00:00:00"/>
    <d v="3052-06-01T00:00:00"/>
    <s v="Б.Түвшин"/>
    <m/>
    <m/>
    <m/>
    <m/>
    <m/>
    <m/>
    <m/>
    <m/>
    <m/>
  </r>
  <r>
    <n v="541"/>
    <d v="2021-05-31T00:00:00"/>
    <m/>
    <x v="4"/>
    <s v="Тахидаг хар ХХК"/>
    <d v="2021-06-14T00:00:00"/>
    <m/>
    <s v="Төв гудамжны гэрэлтүүлэг хийх ажил"/>
    <x v="1"/>
    <s v="Ховд аймгийн Дарви сумын ЗДТГ"/>
    <s v="Ховд аймгийн ЗД"/>
    <s v="6-1/3019"/>
    <d v="2021-06-07T00:00:00"/>
    <s v="6-1/3110"/>
    <s v="Б.Түвшин"/>
    <s v="Орон нутгийн хөгжлийн сан"/>
    <n v="80000000"/>
    <m/>
    <m/>
    <m/>
    <m/>
    <m/>
    <m/>
    <m/>
  </r>
  <r>
    <n v="542"/>
    <d v="2021-05-31T00:00:00"/>
    <m/>
    <x v="4"/>
    <s v="Тахидаг хар ХХК"/>
    <d v="2021-06-14T00:00:00"/>
    <m/>
    <s v="Гэр хороолллын гудамжны гэрэлтүүлэг нэмэгдүүлэх "/>
    <x v="1"/>
    <s v="Ховд аймгийн Дарви сумын ЗДТГ"/>
    <s v="Ховд аймгийн ЗД"/>
    <s v="6-1/3018"/>
    <d v="2021-06-08T00:00:00"/>
    <s v="6-1/3142"/>
    <s v="Б.Түвшин"/>
    <s v="Орон нутгийн хөгжлийн сан"/>
    <n v="80000000"/>
    <m/>
    <m/>
    <m/>
    <m/>
    <m/>
    <m/>
    <m/>
  </r>
  <r>
    <n v="543"/>
    <d v="2021-05-31T00:00:00"/>
    <m/>
    <x v="1"/>
    <s v="Сээмий ХХК"/>
    <d v="2021-06-14T00:00:00"/>
    <m/>
    <s v="10 аб магистраль, ИЗ1001-ИЗ1023 хүртэл буцах ф1000мм-2723х.м шугам, 2ф800мм-г 2ф1000мм голчтой болгон өргөтгөх зураг, төсөв боловсруулах"/>
    <x v="3"/>
    <s v="Улаанбаатар дулааны сүлжээ ТӨХК"/>
    <s v="ЭХС"/>
    <d v="3014-06-01T00:00:00"/>
    <d v="2021-06-14T00:00:00"/>
    <d v="3229-06-01T00:00:00"/>
    <s v="Д.Номингэрэл"/>
    <s v="Өөрийн хөрөнгө"/>
    <n v="184604700"/>
    <m/>
    <m/>
    <m/>
    <m/>
    <m/>
    <m/>
    <m/>
  </r>
  <r>
    <n v="544"/>
    <d v="2021-05-31T00:00:00"/>
    <m/>
    <x v="3"/>
    <s v="Инносолюшн ХХК"/>
    <d v="2021-06-14T00:00:00"/>
    <m/>
    <s v="Арван мянгат, нисэх чиглэлийн авто замын 4-н уулзварын гэрлэн дохио суурилуулах ажил"/>
    <x v="1"/>
    <s v="Ховд аймгийн ХААА"/>
    <s v="Ховд аймгийн ЗД"/>
    <s v="6-1/3044"/>
    <d v="2021-06-14T00:00:00"/>
    <s v=" 6-1/3242"/>
    <s v="Д.Отгонсүрэн"/>
    <s v="Орон нутгийн хөгжлийн сан"/>
    <n v="35000000"/>
    <s v="сунгаагүй"/>
    <m/>
    <m/>
    <m/>
    <m/>
    <m/>
    <m/>
  </r>
  <r>
    <n v="545"/>
    <d v="2021-05-31T00:00:00"/>
    <m/>
    <x v="3"/>
    <s v="Инносолюшн ХХК"/>
    <d v="2021-06-14T00:00:00"/>
    <m/>
    <s v="Тарвастай 4-н замын уулзварын гэрлэн дохио суурилуулах ажил"/>
    <x v="1"/>
    <s v="Ховд аймгийн ХААА"/>
    <s v="Ховд аймгийн ЗД"/>
    <s v="6-1/3077"/>
    <d v="2021-06-14T00:00:00"/>
    <s v=" 6-1/3241"/>
    <s v="Д.Отгонсүрэн"/>
    <s v="Орон нутгийн хөгжлийн сан"/>
    <n v="35000000"/>
    <s v="сунгаагүй"/>
    <m/>
    <m/>
    <m/>
    <m/>
    <m/>
    <m/>
  </r>
  <r>
    <n v="546"/>
    <d v="2021-05-31T00:00:00"/>
    <m/>
    <x v="3"/>
    <s v="Инносолюшн ХХК"/>
    <d v="2021-06-14T00:00:00"/>
    <m/>
    <s v="Тоглоомтой уулзварын 4-н замын гэрлэн дохио суурилуулах ажил"/>
    <x v="1"/>
    <s v="Ховд аймгийн ХААА"/>
    <s v="Ховд аймгийн ЗД"/>
    <s v="6-1/3076"/>
    <d v="2021-06-14T00:00:00"/>
    <s v="6-1/3243"/>
    <s v="Д.Отгонсүрэн"/>
    <s v="Орон нутгийн хөгжлийн сан"/>
    <n v="35000000"/>
    <s v="сунгаагүй"/>
    <m/>
    <m/>
    <m/>
    <m/>
    <m/>
    <m/>
  </r>
  <r>
    <n v="547"/>
    <d v="2021-05-31T00:00:00"/>
    <m/>
    <x v="3"/>
    <s v="Инносолюшн ХХК"/>
    <d v="2021-06-14T00:00:00"/>
    <m/>
    <s v="Буурлуудын 4-н замын гэрлэн дохио суурилуулах ажил"/>
    <x v="1"/>
    <s v="Ховд аймгийн ХААА"/>
    <s v="Ховд аймгийн ЗД"/>
    <s v="6-1/3045"/>
    <d v="2021-06-14T00:00:00"/>
    <s v="6-1/3244"/>
    <s v="Д.Отгонсүрэн"/>
    <s v="Орон нутгийн хөгжлийн сан"/>
    <n v="35000000"/>
    <s v="сунгаагүй"/>
    <m/>
    <m/>
    <m/>
    <m/>
    <m/>
    <m/>
  </r>
  <r>
    <n v="548"/>
    <d v="2021-05-31T00:00:00"/>
    <m/>
    <x v="5"/>
    <s v="Дашваанжил ХХК"/>
    <d v="2021-06-14T00:00:00"/>
    <m/>
    <s v="Сайжруулсан шахмал түлшний бойлер тоног төхөөрөмж худалдан авах"/>
    <x v="0"/>
    <s v="Тавантолгой түлш ХХК"/>
    <s v="ТӨБЗГ"/>
    <m/>
    <d v="2021-06-03T00:00:00"/>
    <s v="6-1/3053"/>
    <s v="Ч.Баярмаа"/>
    <m/>
    <m/>
    <m/>
    <m/>
    <m/>
    <m/>
    <m/>
    <m/>
    <m/>
  </r>
  <r>
    <n v="549"/>
    <d v="2021-05-31T00:00:00"/>
    <m/>
    <x v="1"/>
    <s v="Номуунзаяа ХХК"/>
    <d v="2021-06-14T00:00:00"/>
    <m/>
    <s v="Дуу бүжгийн Боржигон чуулгын барилга (Говьсүмбэр)"/>
    <x v="1"/>
    <s v="Говьсүмбэр аймгийн ЗДТГ"/>
    <s v="Говьсүмбэр аймгийн ЗД"/>
    <d v="3046-06-01T00:00:00"/>
    <d v="2021-06-14T00:00:00"/>
    <s v="6-13245"/>
    <s v="Д.Номингэрэл"/>
    <s v="Улсын төсвийн хөрөнгө оруулалт"/>
    <n v="3500000000"/>
    <m/>
    <s v="Тийм "/>
    <m/>
    <m/>
    <m/>
    <m/>
    <m/>
  </r>
  <r>
    <n v="550"/>
    <d v="2021-05-31T00:00:00"/>
    <m/>
    <x v="5"/>
    <s v="Монгол ногоо цэвэр хөрсний шим дундын хоршоо "/>
    <d v="2021-06-14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6-03T00:00:00"/>
    <d v="3050-06-01T00:00:00"/>
    <s v="Ч.Баярмаа"/>
    <m/>
    <m/>
    <m/>
    <m/>
    <m/>
    <m/>
    <m/>
    <m/>
    <m/>
  </r>
  <r>
    <n v="551"/>
    <d v="2021-05-31T00:00:00"/>
    <m/>
    <x v="6"/>
    <s v="Геоценоз ХХК"/>
    <d v="2021-06-14T00:00:00"/>
    <m/>
    <s v="Бэлчээрийн газарт газрын төлөв, байдал чанарын хянан баталгаа хийлгэх ажил"/>
    <x v="3"/>
    <s v="Дорнод аймгийн Дашбалбар сумын ЗДТГ"/>
    <s v="Дорнод аймгийн ЗД"/>
    <d v="3024-06-01T00:00:00"/>
    <d v="2021-06-14T00:00:00"/>
    <s v="6-1/3254"/>
    <s v="Л.Амгалан"/>
    <s v="Орон нутгийн төсөв"/>
    <n v="80000000"/>
    <m/>
    <m/>
    <m/>
    <m/>
    <m/>
    <m/>
    <m/>
  </r>
  <r>
    <n v="552"/>
    <d v="2021-06-02T00:00:00"/>
    <m/>
    <x v="5"/>
    <s v="Шивээ Овоо ХК"/>
    <d v="2021-06-16T00:00:00"/>
    <m/>
    <s v="Эрчим хүчний технологийн нүүрс нийлүүлэх, нийлүүлэгчийг сонгох"/>
    <x v="3"/>
    <s v="Амгалан ДЦС ТӨХК"/>
    <s v="ЭХС"/>
    <d v="3143-06-01T00:00:00"/>
    <d v="2021-06-16T00:00:00"/>
    <d v="3299-06-01T00:00:00"/>
    <s v="Ч.Баярмаа"/>
    <s v="Өөрийн хөрөнгө"/>
    <n v="5062434487"/>
    <m/>
    <m/>
    <m/>
    <m/>
    <m/>
    <m/>
    <m/>
  </r>
  <r>
    <n v="553"/>
    <d v="2021-06-02T00:00:00"/>
    <m/>
    <x v="2"/>
    <s v="Электрон техник ХХК"/>
    <d v="2021-06-16T00:00:00"/>
    <m/>
    <s v="Соёлын байгууллагуудын тоног төхөөрөмж нийлүүлэх Багц 1"/>
    <x v="0"/>
    <s v="Өвөрхангай аймгийн ОНӨГ"/>
    <s v="Өвөрхангай аймгийн ЗД"/>
    <s v=" -"/>
    <s v=" 2021/05/18"/>
    <s v=" 6-1/2681"/>
    <s v="Г.Мөнхцэцэг"/>
    <s v="Улсын төсөв"/>
    <n v="200000000"/>
    <m/>
    <m/>
    <m/>
    <m/>
    <m/>
    <m/>
    <m/>
  </r>
  <r>
    <n v="554"/>
    <d v="2021-06-02T00:00:00"/>
    <m/>
    <x v="6"/>
    <s v="Биомед трейд ХХК"/>
    <d v="2021-06-16T00:00:00"/>
    <m/>
    <s v="Сумын эрүүл мэндийн төв, сум дундын эмнэлгийн тоног төхөөрөмж /Баян-Өлгий, Улаанхус, Цэнгэл, Дэлүүн сум/ Багц 3, 4"/>
    <x v="1"/>
    <s v="Баян-Өлгий аймгийн ОНӨГ"/>
    <s v="Баян-Өлгий аймгийн ЗД"/>
    <d v="3127-06-01T00:00:00"/>
    <d v="2021-06-16T00:00:00"/>
    <d v="3327-06-01T00:00:00"/>
    <s v="Л.Амгалан"/>
    <s v="Улсын төсвийн хөрөнгө оруулалт"/>
    <n v="550000000"/>
    <m/>
    <m/>
    <m/>
    <m/>
    <m/>
    <m/>
    <m/>
  </r>
  <r>
    <n v="555"/>
    <d v="2021-06-02T00:00:00"/>
    <m/>
    <x v="6"/>
    <s v="Кон-Арч ХХК"/>
    <d v="2021-06-16T00:00:00"/>
    <m/>
    <s v="Түлхүүр гардуулах гэрээний нөхцөлтэй Гудамжны гэрэлтүүлэг (СХД, 22, 33, 34 дүгээр хороо) Багц 1"/>
    <x v="1"/>
    <s v="НХААГ"/>
    <s v="Нийслэлийн ЗД"/>
    <d v="3105-06-01T00:00:00"/>
    <d v="2021-06-16T00:00:00"/>
    <d v="3328-06-01T00:00:00"/>
    <s v="Л.Амгалан"/>
    <s v="Орон нутгийн хөгжлийн сан"/>
    <n v="280000000"/>
    <m/>
    <s v="тийм"/>
    <m/>
    <m/>
    <m/>
    <m/>
    <m/>
  </r>
  <r>
    <n v="556"/>
    <d v="2021-06-03T00:00:00"/>
    <m/>
    <x v="6"/>
    <s v="Мед импекс интернэшнл ХХК"/>
    <d v="2021-06-17T00:00:00"/>
    <m/>
    <s v="Сумын эрүүл мэндийн төв, сум дундын эмнэлгийн тоног төхөөрөмж /Баян-Өлгий, Улаанхус, Цэнгэл, Дэлүүн сум/ Багц 4"/>
    <x v="0"/>
    <s v="Баян-Өлгий аймгийн ОНӨГ"/>
    <s v="Баян-Өлгий аймгийн ЗД"/>
    <m/>
    <d v="2021-06-14T00:00:00"/>
    <d v="3226-06-01T00:00:00"/>
    <s v="Л.Амгалан"/>
    <s v="Улсын төсвийн хөрөнгө оруулалт"/>
    <m/>
    <m/>
    <m/>
    <m/>
    <m/>
    <m/>
    <m/>
    <m/>
  </r>
  <r>
    <n v="557"/>
    <d v="2021-06-04T00:00:00"/>
    <m/>
    <x v="5"/>
    <s v="Хустайн шил ХХК"/>
    <d v="2021-06-18T00:00:00"/>
    <m/>
    <s v="Үнэгтэй, Замчин гэр хорооллын гэрэлтүүлгийн ажил /БХД/"/>
    <x v="0"/>
    <s v="Багахангай дүүргийн ХААА"/>
    <s v="Нийслэлийн ЗД"/>
    <m/>
    <d v="2021-06-08T00:00:00"/>
    <d v="3145-06-01T00:00:00"/>
    <s v="Ч.Баярмаа"/>
    <m/>
    <m/>
    <m/>
    <m/>
    <m/>
    <m/>
    <m/>
    <m/>
    <m/>
  </r>
  <r>
    <n v="558"/>
    <d v="2021-06-04T00:00:00"/>
    <m/>
    <x v="3"/>
    <s v="Биомед трейд ХХК"/>
    <d v="2021-06-18T00:00:00"/>
    <m/>
    <s v="Эрүүл мэндийн төвийн тоног төхөөрөмж /Улаанбаатар, Хан-Уул дүүрэг, 20 дугаар хороо / Багц 2"/>
    <x v="1"/>
    <s v="Хан-Уул дүүргийн ХААА"/>
    <s v="Нийслэлийн ЗД"/>
    <s v="6-1/3151"/>
    <d v="2021-06-16T00:00:00"/>
    <s v=" 6-1/3300"/>
    <s v="Д.Отгонсүрэн"/>
    <s v="Улсын төсвийн хөрөнгө оруулалт"/>
    <n v="150000000"/>
    <s v="сунгаагүй"/>
    <m/>
    <m/>
    <m/>
    <m/>
    <m/>
    <m/>
  </r>
  <r>
    <n v="559"/>
    <d v="2021-06-04T00:00:00"/>
    <m/>
    <x v="6"/>
    <s v="Жеммн ХХК"/>
    <d v="2021-06-18T00:00:00"/>
    <m/>
    <s v="Төмс, хүнсний ногоо тариалдаг хөдөөгийн багуудыг эрчим хүчинд холбох (Хөвсгөл, Бүрэнтогтох сум, ИХ )"/>
    <x v="0"/>
    <s v="Хөвсгөл аймгийн ЗДТГ"/>
    <s v="Хөвсгөл аймгийн ЗД"/>
    <m/>
    <d v="2021-06-11T00:00:00"/>
    <d v="3192-06-01T00:00:00"/>
    <s v="Л.Амгалан"/>
    <s v="Улсын төсөв"/>
    <m/>
    <m/>
    <m/>
    <m/>
    <m/>
    <m/>
    <m/>
    <m/>
  </r>
  <r>
    <n v="560"/>
    <d v="2021-06-04T00:00:00"/>
    <m/>
    <x v="0"/>
    <s v="Эрдэнэт механик сервис ХХК"/>
    <d v="2021-06-18T00:00:00"/>
    <m/>
    <s v="Механизмын сэлбэг материал нийлүүлэх"/>
    <x v="6"/>
    <s v="Эрдэнэт үйлдвэр ТӨҮГ"/>
    <s v="ТӨБЗГ"/>
    <d v="3173-06-01T00:00:00"/>
    <d v="2021-06-16T00:00:00"/>
    <s v="6-1/3320"/>
    <s v="Э.Билгүүн"/>
    <s v="Өөрийн хөрөнгө"/>
    <n v="610519248"/>
    <m/>
    <m/>
    <m/>
    <m/>
    <m/>
    <m/>
    <m/>
  </r>
  <r>
    <n v="561"/>
    <d v="2021-06-04T00:00:00"/>
    <m/>
    <x v="4"/>
    <s v="Говь экуйпмент рентал флийт ХХК"/>
    <d v="2021-06-18T00:00:00"/>
    <m/>
    <s v="Экскаватор 3.0-3.5 м3 нийлүүлэх"/>
    <x v="8"/>
    <s v="Монголросцветмет ТӨҮГ"/>
    <s v="ТӨБЗГ"/>
    <s v="6-1/3147"/>
    <m/>
    <m/>
    <s v="Б.Түвшин"/>
    <m/>
    <m/>
    <m/>
    <m/>
    <m/>
    <m/>
    <m/>
    <m/>
    <m/>
  </r>
  <r>
    <n v="562"/>
    <d v="2021-06-04T00:00:00"/>
    <m/>
    <x v="5"/>
    <s v="Монтех дистрибьюшн ХХК"/>
    <d v="2021-06-18T00:00:00"/>
    <m/>
    <s v="Этолан багаж 2 нийлүүлэх"/>
    <x v="0"/>
    <s v="Багануур Зүүн өмнөд бүсийн цахилгаан түгээх сүлжээ ТӨХК"/>
    <s v="ЭХС"/>
    <m/>
    <d v="2021-06-08T00:00:00"/>
    <d v="3144-06-01T00:00:00"/>
    <s v="Ч.Баярмаа"/>
    <m/>
    <m/>
    <m/>
    <m/>
    <m/>
    <m/>
    <m/>
    <m/>
    <m/>
  </r>
  <r>
    <n v="563"/>
    <d v="2021-06-04T00:00:00"/>
    <m/>
    <x v="2"/>
    <s v="Сетунар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1, Багц 2"/>
    <x v="1"/>
    <s v="Эрүүл мэндийн даатгалын ерөнхий газар"/>
    <s v="ЭМС"/>
    <s v=" 6-1/3152"/>
    <s v=" 2021/06/18"/>
    <s v=" 6-1/3380"/>
    <s v="Г.Мөнхцэцэг"/>
    <s v="Сан"/>
    <n v="14950000000"/>
    <m/>
    <m/>
    <m/>
    <m/>
    <m/>
    <m/>
    <m/>
  </r>
  <r>
    <n v="564"/>
    <d v="2021-06-04T00:00:00"/>
    <m/>
    <x v="2"/>
    <s v="Бодь электроникс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5"/>
    <x v="2"/>
    <s v="Эрүүл мэндийн даатгалын ерөнхий газар"/>
    <s v="ЭМС"/>
    <s v=" 6-1/3152"/>
    <s v=" 2021/06/18"/>
    <s v=" 6-1/3380"/>
    <s v="Г.Мөнхцэцэг"/>
    <s v="Сан"/>
    <n v="6000000000"/>
    <m/>
    <m/>
    <m/>
    <m/>
    <m/>
    <m/>
    <m/>
  </r>
  <r>
    <n v="565"/>
    <d v="2021-06-04T00:00:00"/>
    <m/>
    <x v="1"/>
    <s v="Сэлэнгэ есөн эрдэнэ ХХК"/>
    <d v="2021-06-18T00:00:00"/>
    <m/>
    <s v="Бугант төв доторхи зам засвар"/>
    <x v="1"/>
    <s v="Сэлэнгэ аймгийн Ерөө сумын ЗДТГ"/>
    <s v="Сэлэнгэ аймгийн ЗД"/>
    <d v="3149-06-01T00:00:00"/>
    <d v="2021-06-18T00:00:00"/>
    <d v="3375-06-01T00:00:00"/>
    <s v="Д.Номингэрэл"/>
    <s v="Орон нутгийн төсөв"/>
    <n v="387213500"/>
    <m/>
    <m/>
    <m/>
    <m/>
    <m/>
    <m/>
    <m/>
  </r>
  <r>
    <n v="566"/>
    <d v="2021-06-04T00:00:00"/>
    <m/>
    <x v="1"/>
    <s v="Сэлэнгэ есөн эрдэнэ ХХК"/>
    <d v="2021-06-18T00:00:00"/>
    <m/>
    <s v="Сумын төвд зам тавих, тэмдэг тэмдэглэгээ хийх"/>
    <x v="1"/>
    <s v="Сэлэнгэ аймгийн Хүдэр сумын ЗДТГ"/>
    <s v="Сэлэнгэ аймгийн ЗД"/>
    <d v="3148-06-01T00:00:00"/>
    <d v="2021-06-18T00:00:00"/>
    <d v="3416-06-01T00:00:00"/>
    <s v="Д.Номингэрэл"/>
    <s v="Орон нутгийн төсөв"/>
    <n v="420000000"/>
    <m/>
    <m/>
    <m/>
    <m/>
    <m/>
    <m/>
    <m/>
  </r>
  <r>
    <n v="567"/>
    <d v="2021-06-04T00:00:00"/>
    <m/>
    <x v="4"/>
    <s v="Койн хаус ХХК"/>
    <d v="2021-06-18T00:00:00"/>
    <m/>
    <s v="Чийг, температурын автомат хэмжих хэрэгсэл нийлүүлэх"/>
    <x v="7"/>
    <s v="Цаг уур, орчны шинжилгээний хүрээлэн"/>
    <s v="БОАЖС"/>
    <m/>
    <d v="2021-06-08T00:00:00"/>
    <s v="6-1/3146"/>
    <s v="Б.Түвшин"/>
    <m/>
    <m/>
    <m/>
    <m/>
    <m/>
    <m/>
    <m/>
    <m/>
    <m/>
  </r>
  <r>
    <n v="568"/>
    <d v="2021-06-04T00:00:00"/>
    <m/>
    <x v="2"/>
    <s v="Си ай т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3"/>
    <x v="1"/>
    <s v="Эрүүл мэндийн даатгалын ерөнхий газар"/>
    <s v="ЭМС"/>
    <s v=" 6-1/3152"/>
    <s v=" 2021/06/18"/>
    <s v=" 6-1/3380"/>
    <s v="Г.Мөнхцэцэг"/>
    <s v="Сан"/>
    <n v="8400000000"/>
    <m/>
    <m/>
    <m/>
    <m/>
    <m/>
    <m/>
    <m/>
  </r>
  <r>
    <n v="569"/>
    <d v="2021-06-07T00:00:00"/>
    <m/>
    <x v="2"/>
    <s v="Айс транзит ХХК"/>
    <d v="2021-06-21T00:00:00"/>
    <m/>
    <s v="Эмаль будаг нийлүүлэх"/>
    <x v="1"/>
    <s v="Эрдэнэт үйлдвэр ТӨҮГ"/>
    <s v="ТӨБЗГ"/>
    <s v=" 6-1/3170"/>
    <s v=" 2021/06/21"/>
    <s v=" 6-1/3440"/>
    <s v="Г.Мөнхцэцэг"/>
    <s v="Өөрийн хөрөнгө"/>
    <n v="1171355871"/>
    <m/>
    <m/>
    <m/>
    <m/>
    <m/>
    <m/>
    <m/>
  </r>
  <r>
    <n v="570"/>
    <d v="2021-06-07T00:00:00"/>
    <m/>
    <x v="3"/>
    <s v="Dongheng ХХК"/>
    <d v="2021-06-21T00:00:00"/>
    <m/>
    <s v="Нийтийн тээврийн парк шинэчлэлт "/>
    <x v="0"/>
    <s v="НХААГ"/>
    <s v="Нийслэлийн ЗД"/>
    <n v="0"/>
    <d v="2021-06-10T00:00:00"/>
    <s v=" 6-1/3171"/>
    <s v="Д.Отгонсүрэн"/>
    <n v="0"/>
    <m/>
    <m/>
    <m/>
    <m/>
    <m/>
    <m/>
    <m/>
    <m/>
  </r>
  <r>
    <n v="571"/>
    <d v="2021-06-07T00:00:00"/>
    <m/>
    <x v="4"/>
    <s v="Чоногол трейд ХХК"/>
    <d v="2021-06-21T00:00:00"/>
    <m/>
    <s v="Өндөр өртөгт эмнэлгийн хэрэгсэл худалдан авах"/>
    <x v="5"/>
    <s v="Улсын 1 дүгээр төв эмнэлэг"/>
    <s v="ЭМС"/>
    <m/>
    <m/>
    <m/>
    <s v="Б.Түвшин"/>
    <m/>
    <m/>
    <m/>
    <m/>
    <m/>
    <m/>
    <m/>
    <m/>
    <m/>
  </r>
  <r>
    <n v="572"/>
    <d v="2021-06-07T00:00:00"/>
    <m/>
    <x v="4"/>
    <s v="Эдем ХХК"/>
    <d v="2021-06-21T00:00:00"/>
    <m/>
    <s v="Ажиллагсдад олгох хүнсий бүтээгдэхүүн"/>
    <x v="2"/>
    <s v="Монголросцветмет ТӨҮГ"/>
    <s v="ТӨБЗГ"/>
    <m/>
    <d v="2021-06-21T00:00:00"/>
    <s v="6-1/3454"/>
    <s v="Б.Түвшин"/>
    <s v="Өөрийн хөрөнгө"/>
    <n v="215000000"/>
    <m/>
    <m/>
    <m/>
    <m/>
    <m/>
    <m/>
    <m/>
  </r>
  <r>
    <n v="573"/>
    <d v="2021-06-07T00:00:00"/>
    <m/>
    <x v="5"/>
    <s v="Чандмань хангай ХХК"/>
    <d v="2021-06-21T00:00:00"/>
    <m/>
    <s v="Цэцэрлэгийн барилгын гадна их засвар /Ховд, Үенч сум/"/>
    <x v="1"/>
    <s v="Ховд аймгийн ХААА"/>
    <s v="Ховд аймгийн ЗД"/>
    <d v="3194-06-01T00:00:00"/>
    <d v="2021-06-21T00:00:00"/>
    <d v="3441-06-01T00:00:00"/>
    <s v="Ч.Баярмаа"/>
    <s v="Орон нутгийн төсөв"/>
    <n v="75000000"/>
    <m/>
    <m/>
    <m/>
    <m/>
    <m/>
    <m/>
    <m/>
  </r>
  <r>
    <n v="574"/>
    <d v="2021-06-07T00:00:00"/>
    <m/>
    <x v="1"/>
    <s v="Лау Лау ХХК"/>
    <d v="2021-06-21T00:00:00"/>
    <m/>
    <s v="Соёлын төвийн барилга, 300 суудал /Баян-Өлгий, Толбо сум/"/>
    <x v="3"/>
    <s v="Баян-Өлгий аймгийн ОНӨГ"/>
    <s v="Баян-Өлгий аймгийн ЗД"/>
    <s v="6-1/3167"/>
    <d v="2021-06-21T00:00:00"/>
    <s v="6-1/3463"/>
    <s v="Д.Номингэрэл"/>
    <s v="Улсын төсвийн хөрөнгө оруулалт"/>
    <n v="1683200000"/>
    <m/>
    <m/>
    <m/>
    <m/>
    <m/>
    <m/>
    <m/>
  </r>
  <r>
    <n v="575"/>
    <d v="2021-06-07T00:00:00"/>
    <m/>
    <x v="6"/>
    <s v="Чиглэл ХХК"/>
    <d v="2021-06-21T00:00:00"/>
    <m/>
    <s v="Уурхайн шинэ хотхоны гал тогооны тоног төхөөрөмж худалдан авах"/>
    <x v="2"/>
    <s v="Эрдэнэс-Тавантолгой ХК"/>
    <s v="УУХҮС"/>
    <s v="6-1/3193%"/>
    <d v="2021-06-21T00:00:00"/>
    <d v="3457-06-01T00:00:00"/>
    <s v="Л.Амгалан"/>
    <s v="Өөрийн хөрөнгө "/>
    <n v="75040000"/>
    <m/>
    <m/>
    <m/>
    <m/>
    <m/>
    <m/>
    <m/>
  </r>
  <r>
    <n v="576"/>
    <d v="2021-06-07T00:00:00"/>
    <m/>
    <x v="2"/>
    <s v="Цэцэнс майнинг энд энержи ХХК"/>
    <d v="2021-06-21T00:00:00"/>
    <m/>
    <s v="10-33 мм бутармагнай 3100-3960 ккал/кг доошгүй илчлэгтэй нүүрс нийлүүлэх Багц 1"/>
    <x v="2"/>
    <s v="Төв аймгийн Төв Чандмань-ДЭХГ ОНӨААТҮГ"/>
    <s v="Төв аймгийн ЗД"/>
    <s v=" 6-1/3168"/>
    <s v=" 2021/06/21"/>
    <s v=" 6-1/3464"/>
    <s v="Г.Мөнхцэцэг"/>
    <s v="Өөрийн хөрөнгө"/>
    <n v="3002760404"/>
    <m/>
    <m/>
    <m/>
    <m/>
    <m/>
    <m/>
    <m/>
  </r>
  <r>
    <n v="577"/>
    <d v="2021-06-07T00:00:00"/>
    <m/>
    <x v="0"/>
    <s v="Төгс үлэмжийн чанар ХХК"/>
    <d v="2021-06-21T00:00:00"/>
    <m/>
    <s v="Зам цэвэрлэгээний машины шүүр нийлүүлэх"/>
    <x v="0"/>
    <s v="Хот тохижилтын газар ОНӨААТҮГ"/>
    <s v="Нийслэлийн ЗД"/>
    <m/>
    <d v="2021-06-14T00:00:00"/>
    <d v="3223-06-01T00:00:00"/>
    <s v="Э.Билгүүн"/>
    <s v="нийслэлийн төсөв"/>
    <n v="115500000"/>
    <m/>
    <m/>
    <m/>
    <m/>
    <m/>
    <m/>
    <m/>
  </r>
  <r>
    <n v="578"/>
    <d v="2021-06-07T00:00:00"/>
    <m/>
    <x v="5"/>
    <s v="ИЭК монгол ХХК"/>
    <d v="2021-06-21T00:00:00"/>
    <m/>
    <s v="Автомат нийлүүлэх"/>
    <x v="1"/>
    <s v="Улаанбаатар цахилгаан түгээх сүлжээ ТӨХК"/>
    <s v="ЭХС"/>
    <d v="3195-06-01T00:00:00"/>
    <d v="2021-06-21T00:00:00"/>
    <d v="3442-06-01T00:00:00"/>
    <s v="Ч.Баярмаа"/>
    <s v="Өөрийн хөрөнгө"/>
    <n v="322084100"/>
    <m/>
    <m/>
    <m/>
    <m/>
    <m/>
    <m/>
    <m/>
  </r>
  <r>
    <n v="579"/>
    <d v="2021-06-08T00:00:00"/>
    <m/>
    <x v="4"/>
    <s v="МБ инженеринг ХХК"/>
    <d v="2021-06-22T00:00:00"/>
    <m/>
    <s v="Тусгай тоноглолтой галын машин нийлүүлэгчийг сонгох"/>
    <x v="1"/>
    <s v="Эрдэнэс-Тавантолгой ХК"/>
    <s v="УУХҮС"/>
    <m/>
    <d v="2021-06-24T00:00:00"/>
    <s v="6-1/3555"/>
    <s v="Б.Түвшин"/>
    <s v="Өөрийн хөрөнгө"/>
    <n v="858000000"/>
    <m/>
    <m/>
    <m/>
    <m/>
    <m/>
    <m/>
    <m/>
  </r>
  <r>
    <n v="580"/>
    <d v="2021-06-08T00:00:00"/>
    <m/>
    <x v="6"/>
    <s v="Протек ХХК"/>
    <d v="2021-06-22T00:00:00"/>
    <m/>
    <s v="Соёлын төвийн тоног төхөөрөмж"/>
    <x v="1"/>
    <s v="Булган аймгийн ОНӨГ"/>
    <s v="Булган аймгийн ЗД"/>
    <s v="6-1/3235"/>
    <d v="2021-06-22T00:00:00"/>
    <d v="3466-06-01T00:00:00"/>
    <s v="Л.Амгалан"/>
    <s v="Улсын төсвийн хөрөнгө оруулалт"/>
    <n v="250000000"/>
    <m/>
    <s v="үгүй"/>
    <m/>
    <m/>
    <m/>
    <m/>
    <m/>
  </r>
  <r>
    <n v="581"/>
    <d v="2021-06-08T00:00:00"/>
    <m/>
    <x v="4"/>
    <s v="Моннис моторс ХХК"/>
    <d v="2021-06-22T00:00:00"/>
    <m/>
    <s v="Зам, тээврийн хөгжлийн салбарын Улаанбаатар хотод хийгдэх хөрөнгө оруулалт &quot;Улаанбаатар&quot;, Нийтийн тээврийн парк, шинэчлэлтийн ажил"/>
    <x v="0"/>
    <s v="НХААГ"/>
    <s v="Нийслэлийн ЗД"/>
    <m/>
    <m/>
    <m/>
    <s v="Б.Түвшин"/>
    <m/>
    <m/>
    <m/>
    <m/>
    <m/>
    <m/>
    <m/>
    <m/>
    <m/>
  </r>
  <r>
    <n v="582"/>
    <d v="2021-06-10T00:00:00"/>
    <m/>
    <x v="3"/>
    <s v="Альфа филтер ХХК"/>
    <d v="2021-06-24T00:00:00"/>
    <m/>
    <s v="Агаар шүүгч, маслын шүүр, түлшний шүүр худалдан авах"/>
    <x v="1"/>
    <s v="Нийслэлийн зорчигч тээврийн нэгтгэл ОНӨААТҮГ"/>
    <s v="Нийслэлийн ЗД"/>
    <s v=" 6-1/3151"/>
    <d v="2021-06-23T00:00:00"/>
    <d v="3506-05-31T00:00:00"/>
    <s v="Д.Отгонсүрэн"/>
    <s v="Өөрийн хөрөнгө"/>
    <n v="100000000"/>
    <s v="сунгасан"/>
    <m/>
    <m/>
    <m/>
    <m/>
    <m/>
    <m/>
  </r>
  <r>
    <n v="583"/>
    <d v="2021-06-10T00:00:00"/>
    <m/>
    <x v="5"/>
    <s v="Практикал даатгал ХХК"/>
    <d v="2021-06-24T00:00:00"/>
    <m/>
    <s v="Даатгалын үйлчилгээ"/>
    <x v="1"/>
    <s v="Эрдэнэс-Тавантолгой ХК"/>
    <s v="УУХҮС"/>
    <d v="3309-06-01T00:00:00"/>
    <d v="2021-06-13T00:00:00"/>
    <d v="3504-06-01T00:00:00"/>
    <s v="Ч.Баярмаа"/>
    <s v="Өөрийн хөрөнгө "/>
    <n v="1355309200"/>
    <m/>
    <m/>
    <m/>
    <m/>
    <m/>
    <m/>
    <m/>
  </r>
  <r>
    <n v="584"/>
    <d v="2021-06-10T00:00:00"/>
    <m/>
    <x v="3"/>
    <s v="Майтеч ХХК"/>
    <d v="2021-06-24T00:00:00"/>
    <m/>
    <s v="Их соёл-Эх үндэс төсөл хөтөлбөр /Дундговь/"/>
    <x v="1"/>
    <s v="ТХААГ"/>
    <s v="Шадар сайд"/>
    <s v=" 6-1/3303"/>
    <d v="2021-06-24T00:00:00"/>
    <s v=" 6-1/3561"/>
    <s v="Д.Отгонсүрэн"/>
    <s v="Улсын төсвийн хөрөнгө оруулалт"/>
    <n v="300000000"/>
    <s v="сунгасан"/>
    <m/>
    <m/>
    <m/>
    <m/>
    <m/>
    <m/>
  </r>
  <r>
    <n v="585"/>
    <d v="2021-06-10T00:00:00"/>
    <m/>
    <x v="1"/>
    <s v="Мурап ХХК"/>
    <d v="2021-06-24T00:00:00"/>
    <m/>
    <s v="Соёлын төвийн барилга, 300 суудал /Баян-Өлгий, Толбо сум/"/>
    <x v="3"/>
    <s v="Баян-Өлгий аймгийн ОНӨГ"/>
    <s v="Баян-Өлгий аймгийн ЗД"/>
    <d v="3376-06-01T00:00:00"/>
    <d v="2021-06-21T00:00:00"/>
    <s v="6-1/3454"/>
    <s v="Д.Номингэрэл"/>
    <s v="Улсын төсвийн хөрөнгө оруулалт"/>
    <n v="1683200000"/>
    <m/>
    <m/>
    <m/>
    <m/>
    <m/>
    <m/>
    <m/>
  </r>
  <r>
    <n v="586"/>
    <d v="2021-06-10T00:00:00"/>
    <m/>
    <x v="4"/>
    <s v="Далиан донгхэнг жидонг анжуанг гонгчэнг ХК"/>
    <d v="2021-06-24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87"/>
    <d v="2021-06-10T00:00:00"/>
    <m/>
    <x v="1"/>
    <s v="Витафит ХХК"/>
    <d v="2021-06-24T00:00:00"/>
    <m/>
    <s v="Сайжруулсан шахмал түлшний кнедир тоног төхөөрөмж худалдан авах Багц-2"/>
    <x v="0"/>
    <s v="Тавантолгой түлш ХХК"/>
    <s v="УУХҮС"/>
    <m/>
    <d v="2021-06-15T00:00:00"/>
    <d v="3275-06-01T00:00:00"/>
    <s v="Д.Номингэрэл"/>
    <s v="Өөрийн хөрөнгө "/>
    <n v="1648285880"/>
    <m/>
    <m/>
    <m/>
    <m/>
    <m/>
    <m/>
    <m/>
  </r>
  <r>
    <n v="588"/>
    <d v="2021-06-10T00:00:00"/>
    <m/>
    <x v="2"/>
    <s v="Бодь электроникс ХХК"/>
    <d v="2021-06-24T00:00:00"/>
    <m/>
    <s v="Компьютер, тоног төхөөрөмж /Улсын хэмжээнд/ Багц 1"/>
    <x v="1"/>
    <s v="Улсын ерөнхий прокурорын газар"/>
    <s v="УЕП"/>
    <s v=" 6-1/3251"/>
    <s v=" 2021/06/24"/>
    <s v=" 6-1/3558"/>
    <s v="Г.Мөнхцэцэг"/>
    <s v="Улсын төсвийн хөрөнгө оруулалт"/>
    <n v="1000000000"/>
    <m/>
    <m/>
    <m/>
    <m/>
    <m/>
    <m/>
    <m/>
  </r>
  <r>
    <n v="589"/>
    <d v="2021-06-10T00:00:00"/>
    <m/>
    <x v="4"/>
    <s v="Батсээр ХХК"/>
    <d v="2021-06-24T00:00:00"/>
    <m/>
    <s v="Тусгай тоноглолтой галын автомашин нийлүүлэх"/>
    <x v="1"/>
    <s v="Эрдэнэс-Тавантолгой ХК"/>
    <s v="УУХҮС"/>
    <m/>
    <d v="2021-06-24T00:00:00"/>
    <s v="6-1/3555"/>
    <s v="Б.Түвшин"/>
    <s v="Өөрийн хөрөнгө"/>
    <n v="858000000"/>
    <m/>
    <m/>
    <m/>
    <m/>
    <m/>
    <m/>
    <m/>
  </r>
  <r>
    <n v="590"/>
    <d v="2021-06-10T00:00:00"/>
    <m/>
    <x v="2"/>
    <s v="Бодь электроникс ХХК"/>
    <d v="2021-06-24T00:00:00"/>
    <m/>
    <s v="Компьютер, тоног төхөөрөмж /Улсын хэмжээнд/ Багц 2"/>
    <x v="1"/>
    <s v="Улсын ерөнхий прокурорын газар"/>
    <s v="УЕП"/>
    <s v=" 6-1/3251"/>
    <s v=" 2021/06/24"/>
    <s v=" 6-1/3558"/>
    <s v="Г.Мөнхцэцэг"/>
    <s v="Улсын төсвийн хөрөнгө оруулалт"/>
    <n v="1085648000"/>
    <m/>
    <m/>
    <m/>
    <m/>
    <m/>
    <m/>
    <m/>
  </r>
  <r>
    <n v="591"/>
    <d v="2021-06-11T00:00:00"/>
    <m/>
    <x v="5"/>
    <s v="Хоргын чулуу ХХК"/>
    <d v="2021-06-25T00:00:00"/>
    <m/>
    <s v="Цэцэрлэгийн барилга, 150 ортой/Төв аймаг, Лүн сум/"/>
    <x v="0"/>
    <s v="Төв аймгийн барилга захиалагч, орон сууцны корпораци ОНӨААТҮГ"/>
    <s v="БШУС"/>
    <m/>
    <d v="2021-06-16T00:00:00"/>
    <s v="6-1/3315"/>
    <s v="Ч.Баярмаа"/>
    <m/>
    <m/>
    <m/>
    <m/>
    <m/>
    <m/>
    <m/>
    <m/>
    <m/>
  </r>
  <r>
    <n v="592"/>
    <d v="2021-06-11T00:00:00"/>
    <m/>
    <x v="5"/>
    <s v="Хасу энержи интернэшнл ХХК"/>
    <d v="2021-06-25T00:00:00"/>
    <m/>
    <s v="Боловсролын салбарын тоног төхөөрөмж /Улаанбаатар, Баянзүрх дүүрэг 1, 2,_x000a_3,7, 9,10, 11, 12, 17, 19,20,21,22, 23,24, 27,28 дүгээр хороо/"/>
    <x v="1"/>
    <s v="НХААГ"/>
    <s v="Нийслэлийн ЗД"/>
    <d v="3308-06-01T00:00:00"/>
    <d v="2021-06-25T00:00:00"/>
    <d v="3572-06-01T00:00:00"/>
    <s v="Ч.Баярмаа"/>
    <s v="Улсын төсвийн хөрөнгө оруулалт"/>
    <n v="1100000000"/>
    <m/>
    <m/>
    <m/>
    <m/>
    <m/>
    <m/>
    <m/>
  </r>
  <r>
    <n v="593"/>
    <d v="2021-06-11T00:00:00"/>
    <m/>
    <x v="4"/>
    <s v="Моннис моторс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4"/>
    <d v="2021-06-11T00:00:00"/>
    <m/>
    <x v="7"/>
    <s v="Некстдистрибьюшн ХХК"/>
    <d v="2021-06-25T00:00:00"/>
    <m/>
    <s v="Ерөнхий боловсролын сургуулийн дотуур байранд угаалгын машин, хатаагч, зурагт, агаар цэвэршүүлэгч, ус цэвэршүүлэгч худалдан авах"/>
    <x v="6"/>
    <s v="ТХААГ"/>
    <s v="Шадар сайд"/>
    <n v="3341"/>
    <d v="2021-06-24T00:00:00"/>
    <s v="6-1/3537"/>
    <s v="Д.Гантулга"/>
    <m/>
    <m/>
    <m/>
    <m/>
    <m/>
    <m/>
    <m/>
    <m/>
    <m/>
  </r>
  <r>
    <n v="595"/>
    <d v="2021-06-11T00:00:00"/>
    <m/>
    <x v="3"/>
    <s v="Урал их ХХК"/>
    <d v="2021-06-25T00:00:00"/>
    <m/>
    <s v="4 дүгээр хороо, 21А дугаар байрны дээвэр засвар"/>
    <x v="2"/>
    <s v="Сүхбаатар дүүргийн ХААА"/>
    <s v="Нийслэлийн ЗД"/>
    <s v=" 6-1/3304"/>
    <d v="2021-06-25T00:00:00"/>
    <s v=" 6-1/3562"/>
    <s v="Д.Отгонсүрэн"/>
    <s v="Орон нутгийн төсөв"/>
    <n v="67254700"/>
    <s v="сунгаагүй"/>
    <m/>
    <m/>
    <m/>
    <m/>
    <m/>
    <m/>
  </r>
  <r>
    <n v="596"/>
    <d v="2021-06-11T00:00:00"/>
    <m/>
    <x v="4"/>
    <s v="Еврохан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7"/>
    <d v="2021-06-11T00:00:00"/>
    <m/>
    <x v="7"/>
    <s v="Оточ оргил ХХК"/>
    <d v="2021-06-25T00:00:00"/>
    <m/>
    <s v="Хэнтий ус ХХК-д универсал трактор нийлүүлэх"/>
    <x v="1"/>
    <s v="Хэнтий аймгийн ОНӨГ"/>
    <s v="Хэнтий аймгийн ЗД"/>
    <n v="3340"/>
    <d v="2021-06-25T00:00:00"/>
    <d v="3576-06-01T00:00:00"/>
    <s v="Д.Гантулга"/>
    <s v="Орон нутгийн хөгжлийн сан"/>
    <n v="94000000"/>
    <m/>
    <m/>
    <m/>
    <m/>
    <m/>
    <m/>
    <m/>
  </r>
  <r>
    <n v="598"/>
    <d v="2021-06-14T00:00:00"/>
    <m/>
    <x v="2"/>
    <s v="Матриц ХХК"/>
    <d v="2021-06-28T00:00:00"/>
    <m/>
    <s v="Автоматжуулагчийн төв контороллерийн процесс "/>
    <x v="7"/>
    <s v="Эрдэнэт үйлдвэр ТӨҮГ"/>
    <s v="ТӨБЗГ"/>
    <s v=" -"/>
    <s v=" 2021/06/23"/>
    <s v=" 6-1/3501"/>
    <s v="Г.Мөнхцэцэг"/>
    <s v="Өөрийн хөрөнгө"/>
    <n v="294658650"/>
    <m/>
    <m/>
    <m/>
    <m/>
    <m/>
    <m/>
    <m/>
  </r>
  <r>
    <n v="599"/>
    <d v="2021-06-14T00:00:00"/>
    <m/>
    <x v="1"/>
    <s v="Мээжийн савдаг ХХК"/>
    <d v="2021-06-28T00:00:00"/>
    <m/>
    <s v="Гал унтраах төхөөрөмж ба материал"/>
    <x v="1"/>
    <s v="Эрдэнэт үйлдвэр ТӨҮГ"/>
    <s v="ТӨБЗГ"/>
    <d v="3306-06-01T00:00:00"/>
    <d v="2021-06-24T00:00:00"/>
    <d v="3554-06-01T00:00:00"/>
    <s v="Д.Номингэрэл"/>
    <s v="Өөрийн хөрөнгө"/>
    <n v="561247935"/>
    <m/>
    <s v="Тийм "/>
    <m/>
    <m/>
    <m/>
    <m/>
    <m/>
  </r>
  <r>
    <n v="600"/>
    <d v="2021-06-11T00:00:00"/>
    <m/>
    <x v="5"/>
    <s v="Дашваанжил ХХК"/>
    <d v="2021-06-25T00:00:00"/>
    <m/>
    <s v="Сайжруулсан шахмал түлшний бойлер тоног төхөөрөмж худалдан авах"/>
    <x v="8"/>
    <s v="Тавантолгой түлш ХХК"/>
    <s v="ТӨБЗГ"/>
    <m/>
    <d v="2021-06-16T00:00:00"/>
    <s v="6-1/3316"/>
    <s v="Ч.Баярмаа"/>
    <m/>
    <m/>
    <m/>
    <m/>
    <m/>
    <m/>
    <m/>
    <m/>
    <m/>
  </r>
  <r>
    <n v="601"/>
    <d v="2021-06-14T00:00:00"/>
    <m/>
    <x v="7"/>
    <s v="Мон тиско ХХК"/>
    <d v="2021-06-28T00:00:00"/>
    <m/>
    <s v="Тусгай зориулалтын дугуй нийлүүлэх"/>
    <x v="0"/>
    <s v="Эрдэнэт үйлдвэр ТӨҮГ"/>
    <s v="ТӨБЗГ"/>
    <m/>
    <d v="2021-06-18T00:00:00"/>
    <d v="3405-06-01T00:00:00"/>
    <s v="Д.Гантулга"/>
    <m/>
    <m/>
    <m/>
    <m/>
    <m/>
    <m/>
    <m/>
    <m/>
    <m/>
  </r>
  <r>
    <n v="602"/>
    <d v="2021-06-14T00:00:00"/>
    <m/>
    <x v="5"/>
    <s v="Бест вүүдэн хаус ХХК"/>
    <d v="2021-06-28T00:00:00"/>
    <m/>
    <s v="Хогийн цэг булшлах, шинэ талбай гаргах /Чандмань сум/"/>
    <x v="1"/>
    <s v="Ховд аймгийн ХААА"/>
    <s v="Ховд аймгийн ЗД"/>
    <d v="3311-06-01T00:00:00"/>
    <d v="2021-06-23T00:00:00"/>
    <s v="6-1/3505"/>
    <s v="Ч.Баярмаа"/>
    <s v="Орон нутгийн төсөв"/>
    <n v="75000000"/>
    <m/>
    <m/>
    <m/>
    <m/>
    <m/>
    <m/>
    <m/>
  </r>
  <r>
    <n v="603"/>
    <d v="2021-06-14T00:00:00"/>
    <m/>
    <x v="5"/>
    <s v="Ихэрмөнх ХХК"/>
    <d v="2021-06-28T00:00:00"/>
    <m/>
    <s v="Шинэ суурьшлын бүсийн 10 км хатуу хучилттай авто замын барилгын ажлын зураг төслийг хийлгэх"/>
    <x v="1"/>
    <s v="Баянхонгор аймгийн ОНӨГ"/>
    <s v="Баянхонгор аймгийн ЗД"/>
    <d v="3310-06-01T00:00:00"/>
    <d v="2021-06-28T00:00:00"/>
    <d v="3601-06-01T00:00:00"/>
    <s v="Ч.Баярмаа"/>
    <s v="Орон нутгийн замын сан "/>
    <n v="50000000"/>
    <m/>
    <m/>
    <m/>
    <m/>
    <m/>
    <m/>
    <m/>
  </r>
  <r>
    <n v="604"/>
    <d v="2021-06-14T00:00:00"/>
    <m/>
    <x v="3"/>
    <s v="Экстракт ХХК"/>
    <d v="2021-06-28T00:00:00"/>
    <m/>
    <s v="Залуус хорооллын нийтийн эзэмшлийн зам талбайн тохижилтын ажлын сонгон шалгаруулалт"/>
    <x v="0"/>
    <s v="Дундговь аймгийн ОНӨГ"/>
    <s v="Дундговь аймгийн ЗД"/>
    <n v="0"/>
    <d v="2021-06-16T00:00:00"/>
    <s v=" 6-1/3302"/>
    <s v="Д.Отгонсүрэн"/>
    <n v="0"/>
    <m/>
    <m/>
    <m/>
    <m/>
    <m/>
    <m/>
    <m/>
    <m/>
  </r>
  <r>
    <n v="605"/>
    <d v="2021-06-14T00:00:00"/>
    <m/>
    <x v="4"/>
    <s v="Онч сөрвэй ХХК"/>
    <d v="2021-06-28T00:00:00"/>
    <m/>
    <s v="Топогеодези /Цооногийн топо холболт, байр зүйн зураг/-ийн ажлын зөвлөх үйлчилгээ"/>
    <x v="5"/>
    <s v="Эрдэнэс силвер ресурс ХХК"/>
    <s v="ТӨБЗГ"/>
    <m/>
    <d v="2021-06-18T00:00:00"/>
    <s v="6-1/3407"/>
    <s v="Б.Түвшин"/>
    <m/>
    <m/>
    <m/>
    <m/>
    <m/>
    <m/>
    <m/>
    <m/>
    <m/>
  </r>
  <r>
    <n v="606"/>
    <d v="2021-06-14T00:00:00"/>
    <m/>
    <x v="2"/>
    <s v="Шунхлай ХХК"/>
    <d v="2021-06-28T00:00:00"/>
    <m/>
    <s v="Агаарын хөлгийн шатахуун нийлүүлэх"/>
    <x v="1"/>
    <s v="МИАТ ТӨХК"/>
    <s v="ТӨБЗГ"/>
    <s v=" 6-1/3377"/>
    <s v=" 2021/06/28"/>
    <s v=" 6-1/3608"/>
    <s v="Г.Мөнхцэцэг"/>
    <s v="Өөрийн хөрөнгө"/>
    <n v="17612388000"/>
    <m/>
    <m/>
    <m/>
    <m/>
    <m/>
    <m/>
    <m/>
  </r>
  <r>
    <n v="607"/>
    <d v="2021-06-14T00:00:00"/>
    <m/>
    <x v="1"/>
    <s v="Батсээр ХХК"/>
    <d v="2021-06-28T00:00:00"/>
    <m/>
    <s v="Цэвэрлэгээний машины шүүр нийлүүлэх"/>
    <x v="1"/>
    <s v="Хот тохижилтын газар ОНӨААТҮГ"/>
    <s v="Нийслэлийн ЗД"/>
    <s v="6-1/3307"/>
    <d v="2021-06-24T00:00:00"/>
    <d v="3553-06-01T00:00:00"/>
    <s v="Д.Номингэрэл"/>
    <s v="Өөрийн хөрөнгө "/>
    <n v="115500000"/>
    <m/>
    <m/>
    <m/>
    <m/>
    <m/>
    <m/>
    <m/>
  </r>
  <r>
    <n v="608"/>
    <d v="2021-06-15T00:00:00"/>
    <m/>
    <x v="3"/>
    <s v="Ти Эл Жи групп ХХК"/>
    <d v="2021-06-29T00:00:00"/>
    <m/>
    <s v="Дотуур байрны засвар /Өвөрхангай, Бүрд сум/"/>
    <x v="6"/>
    <s v="Өвөрхангай аймгийн ОНӨГ"/>
    <s v="Өвөрхангай аймгийн ЗД"/>
    <s v="6-1/3393"/>
    <d v="2021-06-28T00:00:00"/>
    <s v="6-1/3589"/>
    <s v="Д.Отгонсүрэн"/>
    <n v="0"/>
    <m/>
    <m/>
    <m/>
    <m/>
    <m/>
    <m/>
    <m/>
    <m/>
  </r>
  <r>
    <n v="609"/>
    <d v="2021-06-15T00:00:00"/>
    <m/>
    <x v="5"/>
    <s v="ЧПМ ХХК"/>
    <d v="2021-06-29T00:00:00"/>
    <m/>
    <s v="Тастагч, өнгөлгөөний чулуу МЕТАВО нийлүүлэх"/>
    <x v="1"/>
    <s v="Эрдэнэт үйлдвэр ТӨҮГ"/>
    <s v="ТӨБЗГ"/>
    <d v="3314-06-01T00:00:00"/>
    <d v="2021-06-29T00:00:00"/>
    <d v="3633-06-01T00:00:00"/>
    <s v="Ч.Баярмаа"/>
    <s v="Өөрийн хөрөнгө"/>
    <n v="38235321"/>
    <m/>
    <m/>
    <m/>
    <m/>
    <m/>
    <m/>
    <m/>
  </r>
  <r>
    <n v="610"/>
    <d v="2021-06-15T00:00:00"/>
    <m/>
    <x v="5"/>
    <s v="Рэйнж Интернэйшнл ХХК"/>
    <d v="2021-06-29T00:00:00"/>
    <m/>
    <s v="Түвшиний хэмжүүр нийлүүлэх"/>
    <x v="2"/>
    <s v="Эрдэнэт үйлдвэр ТӨҮГ"/>
    <s v="ТӨБЗГ"/>
    <d v="3312-06-01T00:00:00"/>
    <d v="2021-06-29T00:00:00"/>
    <d v="3634-06-01T00:00:00"/>
    <s v="Ч.Баярмаа"/>
    <s v="Өөрийн хөрөнгө"/>
    <n v="66935525"/>
    <m/>
    <m/>
    <m/>
    <m/>
    <m/>
    <m/>
    <s v="Үгүй"/>
  </r>
  <r>
    <n v="611"/>
    <d v="2021-06-15T00:00:00"/>
    <m/>
    <x v="5"/>
    <s v="Рэйнж Интернэйшнл ХХК"/>
    <d v="2021-06-29T00:00:00"/>
    <m/>
    <s v="Хуудсан төмөр нийлүүлэх"/>
    <x v="3"/>
    <s v="Эрдэнэт үйлдвэр ТӨҮГ"/>
    <s v="ТӨБЗГ"/>
    <d v="3313-06-01T00:00:00"/>
    <d v="2021-06-29T00:00:00"/>
    <d v="3635-06-01T00:00:00"/>
    <s v="Ч.Баярмаа"/>
    <s v="Өөрийн хөрөнгө"/>
    <n v="1980595587"/>
    <m/>
    <m/>
    <m/>
    <m/>
    <m/>
    <m/>
    <m/>
  </r>
  <r>
    <n v="612"/>
    <d v="2021-06-15T00:00:00"/>
    <m/>
    <x v="4"/>
    <s v="Батсээр ХХК"/>
    <d v="2021-06-29T00:00:00"/>
    <m/>
    <s v="Зам, тээврийн хөгжлийн салбарын Улаанбаатар хотод хийгдэх хөрөнгө оруулалт (Улаанбаатар) Нийтийн тээврийн парк шинэчлэлт"/>
    <x v="0"/>
    <s v="Нийслэлийн ЗДТГ"/>
    <s v="Нийслэлийн ЗД"/>
    <m/>
    <d v="2021-06-18T00:00:00"/>
    <s v="6-1/3402"/>
    <s v="Б.Түвшин"/>
    <m/>
    <m/>
    <m/>
    <m/>
    <m/>
    <m/>
    <m/>
    <m/>
    <m/>
  </r>
  <r>
    <n v="613"/>
    <d v="2021-06-15T00:00:00"/>
    <m/>
    <x v="4"/>
    <s v="Номуунзаяа ХХК"/>
    <d v="2021-06-29T00:00:00"/>
    <m/>
    <s v="“Бага сургууль, цэцэрлэгийн цогцолборын барилга /Улаанбаатар, Баянгол дүүрэг, 23 дугаар хороо/"/>
    <x v="1"/>
    <s v="ТХААГ"/>
    <s v="Шадар сайд"/>
    <s v="6-1/3443"/>
    <d v="2021-06-29T00:00:00"/>
    <s v="6-1/3658"/>
    <s v="Б.Түвшин"/>
    <s v="Улсын төсвийн хөрөнгө оруулалт"/>
    <n v="3315000000"/>
    <m/>
    <m/>
    <m/>
    <m/>
    <m/>
    <m/>
    <m/>
  </r>
  <r>
    <n v="614"/>
    <d v="2021-06-16T00:00:00"/>
    <m/>
    <x v="2"/>
    <s v="ХЗТ автозам ХХК"/>
    <d v="2021-06-30T00:00:00"/>
    <m/>
    <s v="Улиастай-Алтай чиглэлийн 198 км хатуу хучилттай авто замын үлдэгдэл, 60 км авто замын зураг төсөв"/>
    <x v="1"/>
    <s v="ЗТХЯ"/>
    <s v="ЗТХС"/>
    <s v=" 6-1/3386"/>
    <s v=" 2021/06/30"/>
    <s v=" 6-1/3732"/>
    <s v="Г.Мөнхцэцэг"/>
    <s v="Улсын төсвийн хөрөнгө оруулалт"/>
    <n v="310000000"/>
    <m/>
    <m/>
    <m/>
    <m/>
    <m/>
    <m/>
    <m/>
  </r>
  <r>
    <n v="615"/>
    <d v="2021-06-16T00:00:00"/>
    <m/>
    <x v="3"/>
    <s v="Автоблок ХХК"/>
    <d v="2021-06-30T00:00:00"/>
    <m/>
    <s v="Батлан хамгаалахын хэрэгцээт автотехникийн сэлбэг хэрэгсэл нийлүүлэх"/>
    <x v="8"/>
    <s v="Батлан хамгаалах яам"/>
    <s v="БХС"/>
    <s v=" 6-1/3394"/>
    <d v="2021-06-30T00:00:00"/>
    <s v="6-1/3717"/>
    <s v="Д.Отгонсүрэн"/>
    <n v="0"/>
    <m/>
    <m/>
    <m/>
    <m/>
    <m/>
    <m/>
    <m/>
    <m/>
  </r>
  <r>
    <n v="616"/>
    <d v="2021-06-16T00:00:00"/>
    <m/>
    <x v="4"/>
    <s v="Ай эм тек ХХК"/>
    <d v="2021-06-30T00:00:00"/>
    <m/>
    <s v="Өндөр өртөгт эмнэлгийн хэрэсэл авах тендер"/>
    <x v="4"/>
    <s v="Гэмтэл согог судлалын үндэсний төв"/>
    <s v="ЭМС"/>
    <m/>
    <m/>
    <m/>
    <s v="Б.Түвшин"/>
    <m/>
    <m/>
    <m/>
    <m/>
    <m/>
    <m/>
    <m/>
    <m/>
    <m/>
  </r>
  <r>
    <n v="617"/>
    <d v="2021-06-16T00:00:00"/>
    <m/>
    <x v="5"/>
    <s v="Эвлэл ХХК"/>
    <d v="2021-06-30T00:00:00"/>
    <m/>
    <s v="2-р багцын худаг гаргах"/>
    <x v="0"/>
    <s v="Ховд аймгийн Дарви сумын ЗДТГ"/>
    <s v="Ховд аймгийн ЗД"/>
    <m/>
    <d v="2021-06-18T00:00:00"/>
    <d v="3391-06-01T00:00:00"/>
    <s v="Ч.Баярмаа"/>
    <m/>
    <m/>
    <m/>
    <m/>
    <m/>
    <m/>
    <m/>
    <m/>
    <m/>
  </r>
  <r>
    <n v="618"/>
    <d v="2021-06-16T00:00:00"/>
    <m/>
    <x v="6"/>
    <s v="Гэрэлт оньс ХХК"/>
    <d v="2021-06-30T00:00:00"/>
    <m/>
    <s v="Харуулын суурь машин нийлүүлэх"/>
    <x v="0"/>
    <s v="Монголросцветмет ТӨҮГ"/>
    <s v="ТӨБЗГ"/>
    <m/>
    <d v="2021-06-18T00:00:00"/>
    <s v="6-1/3392"/>
    <s v="Л.Амгалан"/>
    <s v="Өөрийн хөрөнгө"/>
    <m/>
    <m/>
    <m/>
    <m/>
    <m/>
    <m/>
    <m/>
    <m/>
  </r>
  <r>
    <n v="619"/>
    <d v="2021-06-16T00:00:00"/>
    <m/>
    <x v="1"/>
    <s v="Сэлэнгэ есөн эрдэнэ ХХК"/>
    <d v="2021-06-30T00:00:00"/>
    <m/>
    <s v="Ерөө сумын төв доторх авто замын байгууламж, засвар"/>
    <x v="1"/>
    <s v="Сэлэнгэ аймгийн Ерөө сумын ЗДТГ"/>
    <s v="Сэлэнгэ аймгийн ЗД"/>
    <d v="3398-06-01T00:00:00"/>
    <d v="2021-06-29T00:00:00"/>
    <d v="3653-06-01T00:00:00"/>
    <s v="Д.Номингэрэл"/>
    <s v="Орон нутгийн төсөв"/>
    <n v="686760000"/>
    <m/>
    <m/>
    <m/>
    <m/>
    <m/>
    <m/>
    <m/>
  </r>
  <r>
    <n v="620"/>
    <d v="2021-06-16T00:00:00"/>
    <m/>
    <x v="4"/>
    <s v="Эм жи эл ди ХХК"/>
    <d v="2021-06-30T00:00:00"/>
    <m/>
    <s v="Геологи, эрэл, хайгуул, өрөмдлөг, сорьцлолтын ажил"/>
    <x v="8"/>
    <s v="Эрдэнэс алт ресурс ХХК"/>
    <s v="УУХҮС"/>
    <m/>
    <d v="2021-06-18T00:00:00"/>
    <s v="6-1/3389"/>
    <m/>
    <m/>
    <m/>
    <m/>
    <m/>
    <m/>
    <m/>
    <m/>
    <m/>
    <m/>
  </r>
  <r>
    <n v="621"/>
    <d v="2021-06-17T00:00:00"/>
    <m/>
    <x v="5"/>
    <s v="Ёст бэйс сервис ХХК"/>
    <d v="2021-07-01T00:00:00"/>
    <m/>
    <s v="Сумын төвийн тохижилтын ажил"/>
    <x v="6"/>
    <s v="Сүхаатар аймгийн Онгон сумын ЗДТГ"/>
    <s v="Сүхбаатар аймгийн ЗД"/>
    <d v="3475-06-01T00:00:00"/>
    <d v="2021-06-28T00:00:00"/>
    <d v="3599-06-01T00:00:00"/>
    <s v="Ч.Баярмаа"/>
    <m/>
    <m/>
    <m/>
    <m/>
    <m/>
    <m/>
    <m/>
    <m/>
    <m/>
  </r>
  <r>
    <n v="622"/>
    <d v="2021-06-17T00:00:00"/>
    <m/>
    <x v="6"/>
    <s v="Лэдсити ХХК"/>
    <d v="2021-07-01T00:00:00"/>
    <m/>
    <s v="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
    <x v="2"/>
    <s v="Дархан-Уул аймгийн ОНӨГ"/>
    <s v="Дархан-Уул аймгийн ЗД"/>
    <d v="3390-06-01T00:00:00"/>
    <d v="2021-07-01T00:00:00"/>
    <d v="3747-06-01T00:00:00"/>
    <s v="Л.Амгалан"/>
    <s v="Орон нутгийн хөгжлийн сан"/>
    <n v="632200300"/>
    <m/>
    <m/>
    <m/>
    <m/>
    <m/>
    <m/>
    <m/>
  </r>
  <r>
    <n v="623"/>
    <d v="2021-06-17T00:00:00"/>
    <m/>
    <x v="6"/>
    <s v="Баядах өргөө ХХК"/>
    <d v="2021-07-01T00:00:00"/>
    <m/>
    <s v="МУИС-н урсгал засвар 1, ШУС-ийн захиргааны урсгал зардал"/>
    <x v="1"/>
    <s v="МУИС"/>
    <s v="БШУС"/>
    <s v="6-1/3387"/>
    <d v="2021-07-01T00:00:00"/>
    <s v="6-1/3749"/>
    <s v="Л.Амгалан"/>
    <s v="Өөрийн хөрөнгө"/>
    <n v="240408000"/>
    <m/>
    <m/>
    <m/>
    <m/>
    <m/>
    <m/>
    <m/>
  </r>
  <r>
    <n v="624"/>
    <d v="2021-06-17T00:00:00"/>
    <m/>
    <x v="2"/>
    <s v="Тэнгэрсуудал ХХК"/>
    <d v="2021-07-01T00:00:00"/>
    <m/>
    <s v="Автоматжуулалтын контроллёрын төв процессор"/>
    <x v="3"/>
    <s v="Эрдэнэт үйлдвэр ТӨҮГ"/>
    <s v="ТӨБЗГ"/>
    <m/>
    <d v="2021-07-01T00:00:00"/>
    <s v=" 6-1/3750"/>
    <s v="Г.Мөнхцэцэг"/>
    <s v="Өөрийн хөрөнгө"/>
    <n v="294658650"/>
    <m/>
    <m/>
    <m/>
    <m/>
    <m/>
    <m/>
    <m/>
  </r>
  <r>
    <n v="625"/>
    <d v="2021-06-17T00:00:00"/>
    <m/>
    <x v="5"/>
    <s v="Бумбат зүрх ХХК"/>
    <d v="2021-07-01T00:00:00"/>
    <m/>
    <s v="Ногоон нуур 1008 айлын орон сууц"/>
    <x v="3"/>
    <s v="БХБЯ"/>
    <s v="БХБС"/>
    <d v="3477-06-01T00:00:00"/>
    <d v="2021-06-30T00:00:00"/>
    <d v="3720-06-01T00:00:00"/>
    <s v="Ч.Баярмаа"/>
    <s v="Улсын төсөв"/>
    <n v="693000000"/>
    <m/>
    <m/>
    <m/>
    <m/>
    <m/>
    <m/>
    <m/>
  </r>
  <r>
    <n v="626"/>
    <d v="2021-06-17T00:00:00"/>
    <m/>
    <x v="6"/>
    <s v="Ноён сайхан ХХК"/>
    <d v="2021-07-01T00:00:00"/>
    <m/>
    <s v="Дэд өртөөний хуваарилах байгууламж нийлүүлэх"/>
    <x v="1"/>
    <s v="Улаанбаатар цахилгаан түгээх сүлжээ ТӨХК"/>
    <s v="ЭХС"/>
    <d v="3479-06-01T00:00:00"/>
    <d v="2021-07-01T00:00:00"/>
    <d v="3748-06-01T00:00:00"/>
    <s v="Л.Амгалан"/>
    <s v="Өөрийн хөрөнгө"/>
    <n v="420110200"/>
    <m/>
    <s v="тийм"/>
    <m/>
    <m/>
    <m/>
    <m/>
    <m/>
  </r>
  <r>
    <n v="627"/>
    <d v="2021-06-18T00:00:00"/>
    <m/>
    <x v="4"/>
    <s v="Найрамдал оргил ХХК"/>
    <d v="2021-07-02T00:00:00"/>
    <m/>
    <s v="Халуун усны барилга /Баян-Өлгий, Бугат сум/"/>
    <x v="8"/>
    <s v="Баян-Өлгий аймгийн ОНӨГ"/>
    <s v="Баян-Өлгий аймгийн ЗД"/>
    <m/>
    <d v="2021-06-30T00:00:00"/>
    <d v="3715-06-01T00:00:00"/>
    <m/>
    <m/>
    <m/>
    <m/>
    <m/>
    <m/>
    <m/>
    <m/>
    <m/>
    <m/>
  </r>
  <r>
    <n v="628"/>
    <d v="2021-06-18T00:00:00"/>
    <m/>
    <x v="5"/>
    <s v="Миг даатгал ХХК"/>
    <d v="2021-07-02T00:00:00"/>
    <m/>
    <s v="Даатгалын үйлчилгээ үзүүлэх"/>
    <x v="2"/>
    <s v="Монголросцветмет ТӨҮГ"/>
    <s v="ТӨБЗГ"/>
    <d v="3474-06-01T00:00:00"/>
    <d v="2021-07-02T00:00:00"/>
    <d v="3759-06-01T00:00:00"/>
    <s v="Ч.Баярмаа"/>
    <s v="Өөрийн хөрөнгө"/>
    <n v="90879327"/>
    <m/>
    <m/>
    <m/>
    <m/>
    <m/>
    <m/>
    <s v="Үгүй"/>
  </r>
  <r>
    <n v="629"/>
    <d v="2021-06-18T00:00:00"/>
    <m/>
    <x v="1"/>
    <s v="Хабул констракшн ХХК"/>
    <d v="2021-07-02T00:00:00"/>
    <m/>
    <s v="Эмнэлгийн барилга, 15 ор /Төв, Баянцогт сум/"/>
    <x v="1"/>
    <s v="Төв аймгийн барилга захиалагч, орон сууцны корпораци ОНӨААТҮГ"/>
    <s v="Төв аймгийн ЗД"/>
    <d v="3481-06-01T00:00:00"/>
    <d v="2021-06-29T00:00:00"/>
    <d v="3654-06-01T00:00:00"/>
    <s v="Д.Номингэрэл"/>
    <s v="Улсын төсвийн хөрөнгө оруулалт"/>
    <n v="1700000000"/>
    <m/>
    <m/>
    <m/>
    <m/>
    <m/>
    <m/>
    <m/>
  </r>
  <r>
    <n v="630"/>
    <d v="2021-06-18T00:00:00"/>
    <m/>
    <x v="7"/>
    <s v="Монобилка ХХК"/>
    <d v="2021-07-02T00:00:00"/>
    <m/>
    <s v="30 га талбайн цэвэрлэгээний ажил гүйцэтгэх"/>
    <x v="1"/>
    <s v="Үндэсний цэцэрлэгт хүрээлэн ОНӨТҮГ"/>
    <s v="Нийслэлийн ЗД"/>
    <n v="3532"/>
    <d v="2021-07-05T00:00:00"/>
    <d v="3825-06-01T00:00:00"/>
    <s v="Д.Гантулга"/>
    <s v="Орон нутгийн төсөв"/>
    <n v="43200000"/>
    <m/>
    <m/>
    <m/>
    <m/>
    <m/>
    <m/>
    <m/>
  </r>
  <r>
    <n v="631"/>
    <d v="2021-06-18T00:00:00"/>
    <m/>
    <x v="5"/>
    <s v="Инерци ХХК"/>
    <d v="2021-07-02T00:00:00"/>
    <m/>
    <s v="Гэр хорооллын гэрэл цахилгаангүй болон хүчдэлийн уналттай айл өрхийг цахилгаан эрчим хүчээр хангах"/>
    <x v="0"/>
    <s v="Сонгинохайрхан дүүргийн ХААА"/>
    <s v="Нийслэлийн ЗД"/>
    <m/>
    <d v="2021-06-22T00:00:00"/>
    <d v="3476-06-01T00:00:00"/>
    <s v="Ч.Баярмаа"/>
    <m/>
    <m/>
    <m/>
    <m/>
    <m/>
    <m/>
    <m/>
    <m/>
    <m/>
  </r>
  <r>
    <n v="632"/>
    <d v="2021-06-18T00:00:00"/>
    <m/>
    <x v="7"/>
    <s v="Од пропертиз ХХК"/>
    <d v="2021-07-02T00:00:00"/>
    <m/>
    <s v="Сумын төвийн тохижилт /Ховд, Үенч сум/"/>
    <x v="0"/>
    <s v="БХБЯ"/>
    <s v="БХБС"/>
    <m/>
    <d v="2021-06-24T00:00:00"/>
    <d v="3530-06-01T00:00:00"/>
    <s v="Д.Гантулга"/>
    <m/>
    <m/>
    <m/>
    <m/>
    <m/>
    <m/>
    <m/>
    <m/>
    <m/>
  </r>
  <r>
    <n v="633"/>
    <d v="2021-06-18T00:00:00"/>
    <m/>
    <x v="2"/>
    <s v="Эй ай си эй ХХК "/>
    <d v="2021-07-02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0"/>
    <s v="Эрдэнэт үйлдвэр ТӨҮГ"/>
    <s v="ТӨБЗГ"/>
    <s v=" -"/>
    <s v=" 2021/06/23"/>
    <s v=" 6-1/3503"/>
    <s v="Г.Мөнхцэцэг"/>
    <s v="Өөрийн хөрөнгө"/>
    <n v="4275000000"/>
    <m/>
    <m/>
    <m/>
    <m/>
    <m/>
    <m/>
    <m/>
  </r>
  <r>
    <n v="634"/>
    <d v="2021-06-18T00:00:00"/>
    <m/>
    <x v="5"/>
    <s v="Хаан даатгал ХХК"/>
    <d v="2021-07-02T00:00:00"/>
    <m/>
    <s v="Даатгалын үйлчилгээ үзүүлэх"/>
    <x v="8"/>
    <s v="Эрдэнэс-Тавантолгой ХК"/>
    <s v="УУХҮС"/>
    <m/>
    <d v="2021-06-22T00:00:00"/>
    <s v="6-1/3478"/>
    <s v="Ч.Баярмаа"/>
    <m/>
    <m/>
    <m/>
    <m/>
    <m/>
    <m/>
    <m/>
    <m/>
    <m/>
  </r>
  <r>
    <n v="635"/>
    <d v="2021-06-20T00:00:00"/>
    <m/>
    <x v="7"/>
    <s v="Нарсан цамхаг ХХК"/>
    <d v="2021-07-04T00:00:00"/>
    <m/>
    <s v="Гудамж, талбайн гэрэлтүүлэг нэмэгдүүлэх, засварлах"/>
    <x v="0"/>
    <s v="Сэлэнгэ аймгийн ОНӨГ"/>
    <s v="Сэлэнгэ аймгийн ЗД"/>
    <m/>
    <d v="2021-06-24T00:00:00"/>
    <s v="6-1/3531"/>
    <s v="Д.Гантулга"/>
    <m/>
    <m/>
    <m/>
    <m/>
    <m/>
    <m/>
    <m/>
    <m/>
    <m/>
  </r>
  <r>
    <n v="636"/>
    <d v="2021-06-21T00:00:00"/>
    <m/>
    <x v="5"/>
    <s v="Саннилайф ХХК"/>
    <d v="2021-07-05T00:00:00"/>
    <m/>
    <s v="Сумдын соёлын төвийн тоног төхөөрөмж"/>
    <x v="1"/>
    <s v="Ховд аймгийн ХААА"/>
    <s v="Ховд аймгийн ЗД"/>
    <d v="3491-06-01T00:00:00"/>
    <d v="2021-07-05T00:00:00"/>
    <d v="3782-06-01T00:00:00"/>
    <s v="Ч.Баярмаа"/>
    <s v="Орон нутгийн төсөв"/>
    <n v="200000000"/>
    <m/>
    <m/>
    <m/>
    <m/>
    <m/>
    <m/>
    <m/>
  </r>
  <r>
    <n v="637"/>
    <d v="2021-06-21T00:00:00"/>
    <m/>
    <x v="1"/>
    <s v="Номуунзаяа ХХК"/>
    <d v="2021-07-05T00:00:00"/>
    <m/>
    <s v="Дуу бүжгийн Боржигон чуулгын барилгын ажил"/>
    <x v="3"/>
    <s v="Говьсүмбэр аймгийн ЗДТГ"/>
    <s v="Говьсүмбэр аймгийн ЗД"/>
    <d v="3490-06-01T00:00:00"/>
    <d v="2021-06-29T00:00:00"/>
    <d v="3640-06-01T00:00:00"/>
    <s v="Д.Номингэрэл"/>
    <s v="Улсын төсвийн хөрөнгө оруулалт"/>
    <n v="3500000000"/>
    <m/>
    <m/>
    <m/>
    <m/>
    <m/>
    <m/>
    <m/>
  </r>
  <r>
    <n v="638"/>
    <d v="2021-06-21T00:00:00"/>
    <m/>
    <x v="7"/>
    <s v="Өсөх ур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39"/>
    <d v="2021-06-21T00:00:00"/>
    <m/>
    <x v="5"/>
    <s v="Ай ти эс өү ХХК "/>
    <d v="2021-07-05T00:00:00"/>
    <m/>
    <s v="Соёлын байгууллагуудын тоног төхөөрөмж (1 дүгээр багц Өвөрхнгөй аймгийн МУСГЗ Н.Оргийн нэрэмжит ХДТеатрын тоног төхөөрөмжийн шинэчлэл)"/>
    <x v="7"/>
    <s v="Өвөрхангай аймгийн ОНӨГ"/>
    <s v="Өвөрхангай аймгийн ЗД"/>
    <m/>
    <d v="2021-06-24T00:00:00"/>
    <d v="3552-06-01T00:00:00"/>
    <s v="Ч.Баярмаа"/>
    <m/>
    <m/>
    <m/>
    <m/>
    <m/>
    <m/>
    <m/>
    <m/>
    <m/>
  </r>
  <r>
    <n v="640"/>
    <d v="2021-06-21T00:00:00"/>
    <m/>
    <x v="4"/>
    <s v="Тэнүүн хас сар ХХК "/>
    <d v="2021-07-05T00:00:00"/>
    <m/>
    <s v="Үерийн усны далан далангууд хийх"/>
    <x v="0"/>
    <s v="Тавантолгой түлш ХХК"/>
    <s v="ТӨБЗГ"/>
    <m/>
    <m/>
    <m/>
    <m/>
    <m/>
    <m/>
    <m/>
    <m/>
    <m/>
    <m/>
    <m/>
    <m/>
    <m/>
  </r>
  <r>
    <n v="641"/>
    <d v="2021-06-21T00:00:00"/>
    <m/>
    <x v="2"/>
    <s v="Монтех дистрибьюшн ХХК "/>
    <d v="2021-07-05T00:00:00"/>
    <m/>
    <s v="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
    <x v="1"/>
    <s v="Шингэн түлш шилжүүлэн ачих байгууламж ТӨААТҮГ"/>
    <s v="ТӨБЗГ"/>
    <s v=" 6-1/3502"/>
    <s v=" 2021/07/05"/>
    <s v=" 6-1/3795"/>
    <s v="Г.Мөнхцэцэг"/>
    <s v="Өөрийн хөрөнгө"/>
    <n v="220000000"/>
    <m/>
    <m/>
    <m/>
    <m/>
    <m/>
    <m/>
    <m/>
  </r>
  <r>
    <n v="642"/>
    <d v="2021-06-21T00:00:00"/>
    <m/>
    <x v="3"/>
    <s v="Синапс ХХК"/>
    <d v="2021-07-05T00:00:00"/>
    <m/>
    <s v="Малын гаралтай түүхий эд, бүтээгдэхүүн чанарын сум дундын лабораторийн тоног төхөөрөмж нийлүүлэх"/>
    <x v="1"/>
    <s v="Өмнөговь аймгийн ЗДТГ"/>
    <s v="Өмнөговь аймгийн ЗД"/>
    <s v=" 6-1/3534"/>
    <d v="2021-07-05T00:00:00"/>
    <s v=" 6-1/3817"/>
    <s v="Д.Отгонсүрэн"/>
    <s v="Улсын төсөв"/>
    <n v="290000000"/>
    <s v="сунгасан"/>
    <m/>
    <m/>
    <m/>
    <m/>
    <m/>
    <m/>
  </r>
  <r>
    <n v="643"/>
    <d v="2021-06-21T00:00:00"/>
    <m/>
    <x v="3"/>
    <s v="Рашбай ХХК"/>
    <d v="2021-07-05T00:00:00"/>
    <m/>
    <s v="Хархорин сумын гудамж талбайн засвар, шинэчлэл"/>
    <x v="1"/>
    <s v="Өвөрхангай аймгийн Хархорин сумын ЗДТГ"/>
    <s v="Өвөрхангай аймгийн ЗД"/>
    <s v=" 6-1/3533"/>
    <d v="2021-07-05T00:00:00"/>
    <s v=" 6-1/3816"/>
    <s v="Д.Отгонсүрэн"/>
    <s v="Орон нутгийн төсөв"/>
    <n v="100000000"/>
    <s v="сунгаагүй "/>
    <m/>
    <m/>
    <m/>
    <m/>
    <m/>
    <m/>
  </r>
  <r>
    <n v="644"/>
    <d v="2021-06-21T00:00:00"/>
    <m/>
    <x v="5"/>
    <s v="ЗЗБ ХХК"/>
    <d v="2021-07-05T00:00:00"/>
    <m/>
    <s v="Зуунмод сумын төвөөс Хөшигийн хөндийн шинэ нисэх онгоцны буудал чиглэлийн авто зам"/>
    <x v="3"/>
    <s v="Төв аймгийн ОНӨГ"/>
    <s v="Төв аймгийн ЗД"/>
    <d v="3529-06-01T00:00:00"/>
    <d v="2021-07-05T00:00:00"/>
    <m/>
    <s v="Ч.Баярмаа"/>
    <s v="Улсын төсвийн хөрөнгө оруулалт"/>
    <n v="8116700000"/>
    <m/>
    <m/>
    <m/>
    <m/>
    <m/>
    <m/>
    <m/>
  </r>
  <r>
    <n v="645"/>
    <d v="2021-06-21T00:00:00"/>
    <m/>
    <x v="7"/>
    <s v="Анандын з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s v="6-1/3823"/>
    <s v="Д.Гантулга"/>
    <s v="Улсын төсвийн хөрөнгө оруулалт"/>
    <n v="41600000000"/>
    <m/>
    <m/>
    <m/>
    <m/>
    <m/>
    <m/>
    <m/>
  </r>
  <r>
    <n v="646"/>
    <d v="2021-06-21T00:00:00"/>
    <m/>
    <x v="7"/>
    <s v="Математик, тоон техноологийн хүрээлэн"/>
    <d v="2021-07-05T00:00:00"/>
    <m/>
    <s v="БҮ-ийн зэс молибдены флотацийн дамжлагыг автоматаар удирдах зарчимд тулгуурласан алгоритм боловсруулах"/>
    <x v="0"/>
    <s v="Эрдэнэт үйлдвэр ТӨҮГ"/>
    <s v="ТӨБЗГ"/>
    <m/>
    <d v="2021-06-28T00:00:00"/>
    <s v="6-1/3593"/>
    <s v="Д.Гантулга"/>
    <m/>
    <m/>
    <m/>
    <m/>
    <m/>
    <m/>
    <m/>
    <m/>
    <m/>
  </r>
  <r>
    <n v="647"/>
    <d v="2021-06-21T00:00:00"/>
    <m/>
    <x v="1"/>
    <s v="Классиксолюшн ХХК"/>
    <d v="2021-07-05T00:00:00"/>
    <m/>
    <s v="Түлхүүр гардуулах нөхцөлтэй Ногооннуур сум Улаан хад багийн Эрүүл мэндийн төвийн барилга, 5 ор"/>
    <x v="6"/>
    <s v="Баян-Өлгий аймгийн ЗДТГ"/>
    <s v="Баян-Өлгий аймгийн ЗД"/>
    <d v="3535-06-01T00:00:00"/>
    <d v="2021-06-29T00:00:00"/>
    <d v="3676-06-01T00:00:00"/>
    <s v="Д.Номингэрэл"/>
    <s v="Улсын төсвийн хөрөнгө оруулалт"/>
    <n v="377600000"/>
    <m/>
    <m/>
    <m/>
    <m/>
    <m/>
    <m/>
    <m/>
  </r>
  <r>
    <n v="648"/>
    <d v="2021-06-22T00:00:00"/>
    <m/>
    <x v="3"/>
    <s v="Богдын буян ХХК"/>
    <d v="2021-07-06T00:00:00"/>
    <m/>
    <s v="Хогийн менежмент сайжруулах"/>
    <x v="1"/>
    <s v="Өвөрхангай аймгийн Богд сумын ЗДТГ"/>
    <s v="Өвөрхангай аймгийн ЗД"/>
    <s v=" 6-1/3590"/>
    <d v="2021-07-06T00:00:00"/>
    <s v=" 6-1/3856"/>
    <s v="Д.Отгонсүрэн"/>
    <s v="Орон нутгийн хөгжлийн сан"/>
    <n v="150000000"/>
    <s v="сунгаагүй "/>
    <m/>
    <m/>
    <m/>
    <m/>
    <m/>
    <m/>
  </r>
  <r>
    <n v="649"/>
    <d v="2021-06-22T00:00:00"/>
    <m/>
    <x v="7"/>
    <s v="Өсөх урам ХХК"/>
    <d v="2021-07-06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50"/>
    <d v="2021-06-22T00:00:00"/>
    <m/>
    <x v="4"/>
    <s v="ЗБИБ ХХК "/>
    <d v="2021-07-06T00:00:00"/>
    <m/>
    <s v="Налайх дүүргийн авто замын засвар"/>
    <x v="8"/>
    <s v="Налайх дүүргийн ХААА"/>
    <s v="Нийслэлийн ЗД"/>
    <m/>
    <d v="2021-06-29T00:00:00"/>
    <s v="6-1/3621"/>
    <s v="Б.Түвшин"/>
    <m/>
    <m/>
    <m/>
    <m/>
    <m/>
    <m/>
    <m/>
    <m/>
    <m/>
  </r>
  <r>
    <n v="651"/>
    <d v="2021-06-22T00:00:00"/>
    <m/>
    <x v="5"/>
    <s v="Мөнхийн үргэлжлэл ХХК"/>
    <d v="2021-07-06T00:00:00"/>
    <m/>
    <s v="Соёл, урлагийн ордон, 500 суудал /Дорноговь, Замын-Үүд сум, 3 дугаар баг/"/>
    <x v="1"/>
    <s v="Дорноговь аймгийн ЗДТГ"/>
    <s v="Дорноговь аймгийн ЗД"/>
    <d v="3596-06-01T00:00:00"/>
    <d v="2021-07-05T00:00:00"/>
    <d v="3840-06-01T00:00:00"/>
    <s v="Ч.Баярмаа"/>
    <s v="Улсын төсвийн хөрөнгө оруулалт"/>
    <n v="7000000000"/>
    <m/>
    <m/>
    <m/>
    <m/>
    <m/>
    <m/>
    <m/>
  </r>
  <r>
    <n v="652"/>
    <d v="2021-06-22T00:00:00"/>
    <m/>
    <x v="5"/>
    <s v="Улаанбаатар принт ХХК"/>
    <d v="2021-07-06T00:00:00"/>
    <m/>
    <s v="Ерөнхий гэрээгээр ерөнхий боловсролын сургуулийн сурах бичиг хэвлэн нийлүүлэх"/>
    <x v="7"/>
    <s v="ТХААГ"/>
    <s v="Шадар сайд"/>
    <m/>
    <d v="2021-06-29T00:00:00"/>
    <d v="3638-06-01T00:00:00"/>
    <s v="Ч.Баярмаа"/>
    <m/>
    <m/>
    <m/>
    <m/>
    <m/>
    <m/>
    <m/>
    <m/>
    <m/>
  </r>
  <r>
    <n v="653"/>
    <d v="2021-06-22T00:00:00"/>
    <m/>
    <x v="6"/>
    <s v="Мобинет ХХК"/>
    <d v="2021-07-06T00:00:00"/>
    <m/>
    <s v="Прорам хангамжийн лиценз худалдан авах, тохируулах"/>
    <x v="1"/>
    <s v="Диспетчерийн үндэсний төв"/>
    <s v="ЭХС"/>
    <d v="3595-06-01T00:00:00"/>
    <d v="2021-07-06T00:00:00"/>
    <d v="3850-06-01T00:00:00"/>
    <s v="Л.Амгалан"/>
    <s v="Өөрийн хөрөнгө"/>
    <n v="193032100"/>
    <m/>
    <m/>
    <m/>
    <m/>
    <m/>
    <m/>
    <m/>
  </r>
  <r>
    <n v="654"/>
    <d v="2021-06-23T00:00:00"/>
    <m/>
    <x v="1"/>
    <s v="Биомед трейд ХХК"/>
    <d v="2021-07-07T00:00:00"/>
    <m/>
    <s v="Хан-Уул дүүргийн Эрүүл мэндийн төвд компьютер, тоног төхөөрөмж, багаж хэрэгсэл худалдан авах"/>
    <x v="1"/>
    <s v="Хан-Уул дүүргийн ХААА"/>
    <s v="Нийслэлийн ЗД"/>
    <d v="3597-06-01T00:00:00"/>
    <d v="2021-07-05T00:00:00"/>
    <d v="3841-06-01T00:00:00"/>
    <s v="Д.Номингэрэл"/>
    <s v="Орон нутгийн хөгжлийн сан"/>
    <n v="47500000"/>
    <m/>
    <m/>
    <m/>
    <m/>
    <m/>
    <m/>
    <m/>
  </r>
  <r>
    <n v="655"/>
    <d v="2021-06-23T00:00:00"/>
    <m/>
    <x v="6"/>
    <s v="Амар констракшн ХХК"/>
    <d v="2021-07-07T00:00:00"/>
    <m/>
    <s v="Бургастай хорооллын гэрэлтүүлэг"/>
    <x v="0"/>
    <s v="Сэлэнгэ аймгийн Сант сумын ЗДТГ"/>
    <s v="Сэлэнгэ аймгийн ЗД"/>
    <m/>
    <d v="2021-06-29T00:00:00"/>
    <d v="3626-06-01T00:00:00"/>
    <s v="Л.Амгалан"/>
    <s v="Улсын төсөв"/>
    <m/>
    <m/>
    <m/>
    <m/>
    <m/>
    <m/>
    <m/>
    <m/>
  </r>
  <r>
    <n v="656"/>
    <d v="2021-06-24T00:00:00"/>
    <m/>
    <x v="2"/>
    <s v="Бамбай секьюрити сервис ХХК "/>
    <d v="2021-07-08T00:00:00"/>
    <m/>
    <s v="Гар буу худалдан авах"/>
    <x v="2"/>
    <s v="Монгол Оросын хувь нийлүүлсэн Улаанбаатар төмөр зам нийгэмлэг"/>
    <s v="ТӨБЗГ"/>
    <s v=" 6-1/3592"/>
    <s v=" 2021/07/05"/>
    <s v=" 6-1/3814"/>
    <s v="Г.Мөнхцэцэг"/>
    <s v="Өөрийн хөрөнгө"/>
    <n v="88000000"/>
    <m/>
    <m/>
    <s v="2021 оны 6 дугаар сарын 10-ны өдрийн 305OLCBD212522"/>
    <n v="880000"/>
    <m/>
    <s v="7/8/2021_x000a_ 6-1/3924"/>
    <m/>
  </r>
  <r>
    <n v="657"/>
    <d v="2021-06-24T00:00:00"/>
    <m/>
    <x v="6"/>
    <s v="Хөхтас ХХК"/>
    <d v="2021-07-08T00:00:00"/>
    <m/>
    <s v="Соёлын төвийн барилга, 300 суудал /Баян-Өлгий, Толбо сум/"/>
    <x v="8"/>
    <s v="Баян-Өлгий аймгийн ОНӨГ"/>
    <s v="Баян-Өлгий аймгийн ЗД"/>
    <m/>
    <d v="2021-06-29T00:00:00"/>
    <d v="3669-06-01T00:00:00"/>
    <s v="Л.Амгалан"/>
    <s v="Улсын төсвийн хөрөнгө оруулалт"/>
    <m/>
    <m/>
    <m/>
    <m/>
    <m/>
    <m/>
    <m/>
    <m/>
  </r>
  <r>
    <n v="658"/>
    <d v="2021-06-24T00:00:00"/>
    <m/>
    <x v="7"/>
    <s v="Гранд пасикал ХХК"/>
    <d v="2021-07-08T00:00:00"/>
    <m/>
    <s v="Спорт залын барилга, 500 суудал /Ховд Зэрэг/"/>
    <x v="0"/>
    <s v="Ховд аймгийн ХААА"/>
    <s v="Ховд аймгийн ЗД"/>
    <m/>
    <d v="2021-07-02T00:00:00"/>
    <d v="3770-06-01T00:00:00"/>
    <s v="Д.Гантулга"/>
    <m/>
    <m/>
    <m/>
    <m/>
    <m/>
    <m/>
    <m/>
    <m/>
    <m/>
  </r>
  <r>
    <n v="659"/>
    <d v="2021-06-24T00:00:00"/>
    <m/>
    <x v="2"/>
    <s v="Жи эйч интер трейд ХХК"/>
    <d v="2021-07-08T00:00:00"/>
    <m/>
    <s v="Хар цагаан будаг"/>
    <x v="1"/>
    <s v="Эрдэнэт үйлдвэр ТӨҮГ"/>
    <s v="ТӨБЗГ"/>
    <s v=" 6-1/3628"/>
    <d v="2021-07-08T00:00:00"/>
    <s v=" 6-1/3960"/>
    <s v="Г.Мөнхцэцэг"/>
    <s v="Өөрийн хөрөнгө"/>
    <n v="769382438"/>
    <m/>
    <m/>
    <m/>
    <m/>
    <m/>
    <m/>
    <m/>
  </r>
  <r>
    <n v="660"/>
    <d v="2021-06-25T00:00:00"/>
    <m/>
    <x v="7"/>
    <s v="Соёмбо принтинг ХХК"/>
    <d v="2021-07-09T00:00:00"/>
    <m/>
    <s v="Дээжний уут нийлүүлэх"/>
    <x v="1"/>
    <s v="Эрдэнэс силвер ресурс ХХК"/>
    <s v="ТӨБЗГ"/>
    <n v="3810"/>
    <d v="2021-07-07T00:00:00"/>
    <d v="3910-06-01T00:00:00"/>
    <s v="Д.Гантулга"/>
    <s v="Өөрийн хөрөнгө"/>
    <n v="162500000"/>
    <m/>
    <m/>
    <m/>
    <m/>
    <m/>
    <m/>
    <m/>
  </r>
  <r>
    <n v="661"/>
    <d v="2021-06-25T00:00:00"/>
    <m/>
    <x v="7"/>
    <s v="Соёмбо принтинг ХХК"/>
    <d v="2021-07-09T00:00:00"/>
    <m/>
    <s v="Ойн ном хэвлүүлэх"/>
    <x v="3"/>
    <s v="Хөвсгөл аймгийн Цагаан-Үүр сумын ЗДТГ"/>
    <s v="Хөвсгөл аймгийн ЗД"/>
    <n v="3655"/>
    <d v="2021-07-08T00:00:00"/>
    <d v="3932-06-01T00:00:00"/>
    <s v="Д.Гантулга"/>
    <s v="Орон нутгийн төсөв"/>
    <n v="25000000"/>
    <m/>
    <m/>
    <m/>
    <m/>
    <m/>
    <m/>
    <m/>
  </r>
  <r>
    <n v="662"/>
    <d v="2021-06-25T00:00:00"/>
    <m/>
    <x v="2"/>
    <s v="Загасан соёмбо ХХК"/>
    <d v="2021-07-09T00:00:00"/>
    <m/>
    <s v="Нэг бүрийн хамгаалах хэрэгсэл"/>
    <x v="1"/>
    <s v="Эрдэнэт үйлдвэр ТӨҮГ "/>
    <s v="ТӨБЗГ"/>
    <s v=" 6-1/3627"/>
    <d v="2021-07-09T00:00:00"/>
    <s v=" 6-1/3998"/>
    <s v="Г.Мөнхцэцэг"/>
    <s v="Өөрийн хөрөнгө"/>
    <n v="1107302663"/>
    <m/>
    <m/>
    <m/>
    <m/>
    <m/>
    <m/>
    <m/>
  </r>
  <r>
    <n v="663"/>
    <d v="2021-06-25T00:00:00"/>
    <m/>
    <x v="1"/>
    <s v="Билгүүн од констракшн ХХК "/>
    <d v="2021-07-09T00:00:00"/>
    <m/>
    <s v="Сумын төвийн усан хангамж, ариутгах татуургын шугам сүлжээ, цэвэрлэх байгууламж /Дундговь, Сайхан-Овоо сум/"/>
    <x v="6"/>
    <s v="БХБЯ"/>
    <s v="БХБС"/>
    <m/>
    <d v="2021-07-02T00:00:00"/>
    <d v="3835-06-01T00:00:00"/>
    <s v="Д.Номингэрэл"/>
    <s v="Улсын төсөв"/>
    <n v="1900000000"/>
    <m/>
    <m/>
    <m/>
    <m/>
    <m/>
    <m/>
    <m/>
  </r>
  <r>
    <n v="664"/>
    <d v="2021-06-25T00:00:00"/>
    <m/>
    <x v="3"/>
    <s v="Хуримт констракшн ХХК "/>
    <d v="2021-07-09T00:00:00"/>
    <m/>
    <s v="Гудамжны гэрэлтүүлэг"/>
    <x v="1"/>
    <s v="Дундговь аймгийн Дэлгэрхангай сумын ЗДТГ"/>
    <s v="Дундговь аймгийн ЗД"/>
    <s v=" 6-1/3673"/>
    <d v="2021-07-09T00:00:00"/>
    <s v="6-1/3963"/>
    <s v="Д.Отгонсүрэн"/>
    <s v="Орон нутгийн хөгжлийн сан"/>
    <n v="50000000"/>
    <s v="сунгаагүй "/>
    <m/>
    <m/>
    <m/>
    <m/>
    <m/>
    <m/>
  </r>
  <r>
    <n v="665"/>
    <d v="2021-06-25T00:00:00"/>
    <m/>
    <x v="3"/>
    <s v="НТС менежмент ХХК"/>
    <d v="2021-07-09T00:00:00"/>
    <m/>
    <s v="Цоож нийлүүлэх"/>
    <x v="1"/>
    <s v="Эрдэнэт Булганы цахилгаан түгээх сүлжээ ТӨХК"/>
    <s v="ЭХС"/>
    <s v=" 6-1/3623"/>
    <d v="2021-07-09T00:00:00"/>
    <s v="6-1/4010"/>
    <s v="Д.Отгонсүрэн"/>
    <s v="Өөрийн хөрөнгө"/>
    <n v="43831000"/>
    <s v="сунгасан"/>
    <m/>
    <m/>
    <m/>
    <m/>
    <m/>
    <m/>
  </r>
  <r>
    <n v="666"/>
    <d v="2021-06-25T00:00:00"/>
    <m/>
    <x v="4"/>
    <s v="Энгийн бүтээмж ХХК"/>
    <d v="2021-07-09T00:00:00"/>
    <m/>
    <s v="Нэг бүрийн хамгаалах хэрэгсэл нийлүүлэгчийг сонгох"/>
    <x v="1"/>
    <s v="Эрдэнэс-Тавантолгой ХК"/>
    <s v="УУХҮС"/>
    <s v="6-1/3662"/>
    <d v="2021-07-08T00:00:00"/>
    <s v="6-1/3993"/>
    <s v="Б.Түвшин"/>
    <s v="Өөрийн хөрөнгө"/>
    <n v="1572847500"/>
    <m/>
    <m/>
    <m/>
    <m/>
    <m/>
    <m/>
    <m/>
  </r>
  <r>
    <n v="667"/>
    <d v="2021-06-25T00:00:00"/>
    <m/>
    <x v="4"/>
    <s v="Энгийн бүтээмж ХХК"/>
    <d v="2021-07-09T00:00:00"/>
    <m/>
    <s v="Маск/шүүлтүүртэй, запас шүүлтүүр болон нэг удаагийн маск нийлүүлэгчийг сонгох"/>
    <x v="1"/>
    <s v="Эрдэнэс-Тавантолгой ХК"/>
    <s v="УУХҮС"/>
    <s v="6-1/3716"/>
    <d v="2021-07-07T00:00:00"/>
    <s v="6-1/3884"/>
    <s v="Б.Түвшин"/>
    <s v="Өөрийн хөрөнгө "/>
    <n v="175000000"/>
    <m/>
    <m/>
    <m/>
    <m/>
    <m/>
    <m/>
    <m/>
  </r>
  <r>
    <n v="668"/>
    <d v="2021-06-25T00:00:00"/>
    <m/>
    <x v="4"/>
    <s v="Монхорус интернешнл ХХК"/>
    <d v="2021-07-09T00:00:00"/>
    <m/>
    <s v="Баяжуулах үйлдвэр. Өөрөө нунтаглах хэсэг ммс №1 тээрмийн цахилгаан хөдөлгүүр, давтамж хувиргагчийн хамт нийлүүлэх, солих ажил"/>
    <x v="2"/>
    <s v="Эрдэнэт үйлдвэр ТӨҮГ"/>
    <s v="ТӨБЗГ"/>
    <s v="6-1/3661"/>
    <d v="2021-07-07T00:00:00"/>
    <s v="6-1/3883"/>
    <s v="Б.Түвшин"/>
    <s v="Өөрийн хөрөнгө"/>
    <n v="12599850000"/>
    <m/>
    <m/>
    <m/>
    <m/>
    <m/>
    <m/>
    <m/>
  </r>
  <r>
    <n v="669"/>
    <d v="2021-06-25T00:00:00"/>
    <m/>
    <x v="6"/>
    <s v="Нанопланет ХХК"/>
    <d v="2021-07-09T00:00:00"/>
    <m/>
    <s v="Амьсгалын бие даасан төхөөрөмж"/>
    <x v="0"/>
    <s v="Эрдэнэт үйлдвэр ТӨҮГ"/>
    <s v="ТӨБЗГ"/>
    <m/>
    <d v="2021-06-29T00:00:00"/>
    <d v="3671-06-01T00:00:00"/>
    <s v="Л.Амгалан"/>
    <s v="Өөрийн хөрөнгө"/>
    <m/>
    <m/>
    <m/>
    <m/>
    <m/>
    <m/>
    <m/>
    <m/>
  </r>
  <r>
    <n v="670"/>
    <d v="2021-06-25T00:00:00"/>
    <m/>
    <x v="3"/>
    <s v="Эй уан констракшн дизайн ХХК"/>
    <d v="2021-07-09T00:00:00"/>
    <m/>
    <s v="6-р хороо, 10б байрны дээвэр засвар"/>
    <x v="2"/>
    <s v="Нийслэлийн Сүхбаатар дүүргийн ХААА"/>
    <s v="Нийслэлийн ЗД"/>
    <s v=" 6-1/3672"/>
    <d v="2021-07-09T00:00:00"/>
    <s v="6-1/4023"/>
    <s v="Д.Отгонсүрэн"/>
    <s v="Орон нутгийн төсөв"/>
    <n v="122400400"/>
    <s v="сунгаагүй "/>
    <s v="ХХБ"/>
    <s v="453DBG/21/04907"/>
    <n v="1300000"/>
    <s v="6-1/4128"/>
    <m/>
    <s v="тийм "/>
  </r>
  <r>
    <n v="671"/>
    <d v="2021-06-25T00:00:00"/>
    <m/>
    <x v="5"/>
    <s v="Гом илч ХХК"/>
    <d v="2021-07-09T00:00:00"/>
    <m/>
    <s v="Уянга сумын ерөнхий боловсролын 2 дугаар сургуулийн сантехникийн их засвар"/>
    <x v="7"/>
    <s v="Өвөрхангай аймгийн ОНӨГ"/>
    <s v="Өвөрхангай аймгийн ЗД"/>
    <m/>
    <d v="2021-06-29T00:00:00"/>
    <d v="3667-06-01T00:00:00"/>
    <s v="Ч.Баярмаа"/>
    <m/>
    <m/>
    <m/>
    <m/>
    <m/>
    <m/>
    <m/>
    <m/>
    <m/>
  </r>
  <r>
    <n v="672"/>
    <d v="2021-06-25T00:00:00"/>
    <m/>
    <x v="1"/>
    <s v="Бодь электроникс ХХК"/>
    <d v="2021-07-09T00:00:00"/>
    <m/>
    <s v="8 дугаар хороо камержуулалт"/>
    <x v="1"/>
    <s v="Сүхбаатар дүүргийн ЗДТГ"/>
    <s v="Нийслэлийн ЗД"/>
    <d v="3632-06-01T00:00:00"/>
    <d v="2021-07-07T00:00:00"/>
    <d v="3888-06-01T00:00:00"/>
    <s v="Д.Номингэрэл"/>
    <s v="Орон нутгийн төсөв"/>
    <n v="135637400"/>
    <m/>
    <m/>
    <m/>
    <m/>
    <m/>
    <m/>
    <m/>
  </r>
  <r>
    <n v="673"/>
    <d v="2021-06-25T00:00:00"/>
    <m/>
    <x v="1"/>
    <s v="Бодь электроникс ХХК"/>
    <d v="2021-07-09T00:00:00"/>
    <m/>
    <s v="Камерын засвар, арчлал хийх"/>
    <x v="2"/>
    <s v="Сүхбаатар дүүргийн ЗДТГ"/>
    <s v="Нийслэлийн ЗД"/>
    <d v="3637-06-01T00:00:00"/>
    <d v="2021-07-07T00:00:00"/>
    <d v="3888-06-01T00:00:00"/>
    <s v="Д.Номингэрэл"/>
    <s v="Бусад"/>
    <n v="180000000"/>
    <m/>
    <m/>
    <s v="2021.06.15, 110OLUBD210533"/>
    <n v="1800000"/>
    <m/>
    <d v="3971-06-01T00:00:00"/>
    <s v="тийм "/>
  </r>
  <r>
    <n v="674"/>
    <d v="2021-06-25T00:00:00"/>
    <m/>
    <x v="2"/>
    <s v="Эс ай си эй ХХК"/>
    <d v="2021-07-09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8"/>
    <s v="Эрдэнэт үйлдвэр ТӨҮГ"/>
    <s v="ТӨБЗГ"/>
    <s v=" -"/>
    <d v="2021-06-29T00:00:00"/>
    <s v=" 6-1/3666"/>
    <s v="Г.Мөнхцэцэг"/>
    <s v="Өөрийн хөрөнгө "/>
    <n v="4275000000"/>
    <m/>
    <m/>
    <m/>
    <m/>
    <m/>
    <m/>
    <m/>
  </r>
  <r>
    <n v="675"/>
    <d v="2021-06-26T00:00:00"/>
    <m/>
    <x v="1"/>
    <s v="Алсын солонго ХХК"/>
    <d v="2021-07-10T00:00:00"/>
    <m/>
    <s v="Тэвштэй автокран 2 ширхэг"/>
    <x v="0"/>
    <s v="Багануур Зүүн Өмнөд Бүсийн Цахилгаан түгээх сүлжээ ТӨХК"/>
    <s v="ЭХС"/>
    <m/>
    <d v="2021-06-29T00:00:00"/>
    <d v="3678-06-01T00:00:00"/>
    <s v="Д.Номингэрэл"/>
    <s v="Өөрийн хөрөнгө "/>
    <n v="480000000"/>
    <m/>
    <m/>
    <m/>
    <m/>
    <m/>
    <m/>
    <m/>
  </r>
  <r>
    <n v="676"/>
    <d v="2021-06-28T00:00:00"/>
    <m/>
    <x v="1"/>
    <s v="Бодь электроникс ХХК"/>
    <d v="2021-07-12T00:00:00"/>
    <m/>
    <s v="9 дүгээр хороо, камержуулалт"/>
    <x v="2"/>
    <s v="Сүхбаатар дүүргийн ЗДТГ"/>
    <s v="Нийслэлийн ЗД"/>
    <s v="6-1/3679"/>
    <d v="2021-07-07T00:00:00"/>
    <d v="3888-06-01T00:00:00"/>
    <s v="Д.Номингэрэл"/>
    <s v="Орон нутгийн төсөв "/>
    <n v="100000000"/>
    <m/>
    <s v="Тийм "/>
    <s v="2021.06.10, 110OLUBD210523"/>
    <n v="1000000"/>
    <m/>
    <d v="3971-06-01T00:00:00"/>
    <s v="тийм "/>
  </r>
  <r>
    <n v="677"/>
    <d v="2021-06-28T00:00:00"/>
    <m/>
    <x v="2"/>
    <s v="Weihai Changte Industrial Mining Machinery LTD "/>
    <d v="2021-07-12T00:00:00"/>
    <m/>
    <s v="Зэсийн даралтат шүүлтүүр нийлүүлэх, угсрах тохируулах ажил"/>
    <x v="8"/>
    <s v="Эрдэнэт үйлдвэр ТӨҮГ"/>
    <s v="ТӨБЗГ"/>
    <s v=" -"/>
    <d v="2021-06-29T00:00:00"/>
    <s v=" 6-1/3665"/>
    <s v="Г.Мөнхцэцэг"/>
    <s v="Өөрийн хөрөнгө "/>
    <n v="14224350000"/>
    <m/>
    <m/>
    <m/>
    <m/>
    <m/>
    <m/>
    <m/>
  </r>
  <r>
    <n v="678"/>
    <d v="2021-06-28T00:00:00"/>
    <m/>
    <x v="2"/>
    <s v="Цагаан удам ХХК"/>
    <d v="2021-07-12T00:00:00"/>
    <m/>
    <s v="Сургуулийн барилгын их засвар"/>
    <x v="1"/>
    <s v="ТХААГ"/>
    <s v="Шадар сайд"/>
    <s v=" 6-1/3664"/>
    <d v="2021-07-06T00:00:00"/>
    <s v=" 6-1/3866"/>
    <s v="Г.Мөнхцэцэг"/>
    <s v="Улсын төсвийн хөрөнгө оруулалт"/>
    <n v="430000000"/>
    <m/>
    <m/>
    <m/>
    <m/>
    <m/>
    <m/>
    <m/>
  </r>
  <r>
    <n v="679"/>
    <d v="2021-06-28T00:00:00"/>
    <m/>
    <x v="2"/>
    <s v="Саммит медикал сервис ХХК "/>
    <d v="2021-07-12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6-29T00:00:00"/>
    <s v=" 6-1/3663"/>
    <s v="Г.Мөнхцэцэг"/>
    <s v="Сан"/>
    <n v="4150000000"/>
    <m/>
    <m/>
    <m/>
    <m/>
    <m/>
    <m/>
    <m/>
  </r>
  <r>
    <n v="680"/>
    <d v="2021-06-28T00:00:00"/>
    <m/>
    <x v="2"/>
    <s v="Голден хоул ХХК"/>
    <d v="2021-07-12T00:00:00"/>
    <m/>
    <s v="Амьсгалын бие даасан төхөөрөмж, ЭҮТӨҮГ/202101636"/>
    <x v="2"/>
    <s v="Эрдэнэт үйлдвэр ТӨҮГ"/>
    <s v="ТӨБЗГ"/>
    <m/>
    <d v="2021-07-19T00:00:00"/>
    <s v=" 6-1/4051"/>
    <s v="Г.Мөнхцэцэг"/>
    <s v="Өөрийн хөрөнгө"/>
    <n v="78660000"/>
    <m/>
    <m/>
    <m/>
    <m/>
    <m/>
    <m/>
    <m/>
  </r>
  <r>
    <n v="681"/>
    <d v="2021-06-28T00:00:00"/>
    <m/>
    <x v="3"/>
    <s v="Альфа филтер ХХК "/>
    <d v="2021-07-12T00:00:00"/>
    <m/>
    <s v="Агаар шүүгч /хос/, маслын болон түлшний шүүр худалдан авах, НЗТНОНӨААТҮГ/202102051"/>
    <x v="1"/>
    <s v="Нийслэлийн зорчигч тээврийн нэгтгэл ОНӨААТҮГ"/>
    <s v="Нийслэлийн ЗД"/>
    <s v=" 6-1/3714"/>
    <d v="2021-07-19T00:00:00"/>
    <s v="6-1/4047"/>
    <s v="Д.Отгонсүрэн"/>
    <s v="Өөрийн хөрөнгө"/>
    <n v="100000000"/>
    <s v="сунгаагүй "/>
    <m/>
    <m/>
    <m/>
    <m/>
    <m/>
    <m/>
  </r>
  <r>
    <n v="682"/>
    <d v="2021-06-28T00:00:00"/>
    <m/>
    <x v="7"/>
    <s v="Цагаан зуун ХХК "/>
    <d v="2021-07-12T00:00:00"/>
    <m/>
    <s v="Миний гудамж-бидний гэр"/>
    <x v="6"/>
    <s v="Орхон аймгийн ОНӨГ"/>
    <s v="Орхон аймгийн ЗД"/>
    <m/>
    <d v="2021-07-09T00:00:00"/>
    <s v="6-1/3969"/>
    <s v="Д.Гантулга"/>
    <m/>
    <m/>
    <m/>
    <m/>
    <m/>
    <m/>
    <m/>
    <m/>
    <m/>
  </r>
  <r>
    <n v="683"/>
    <d v="2021-06-28T00:00:00"/>
    <m/>
    <x v="6"/>
    <s v="Ногоон үйлс ХХК"/>
    <d v="2021-07-12T00:00:00"/>
    <m/>
    <s v="110 кв-ын Өмнөговь-Мянгад ЦДАШ-ын их засвар хийхэд шаардлагатай сэлбэг материал худалдан авах"/>
    <x v="1"/>
    <s v="Баруун бүсийн эрчим хүчний систем ТӨХК"/>
    <s v="ЭХС"/>
    <d v="3711-06-01T00:00:00"/>
    <s v="2021.07.07"/>
    <d v="3881-06-01T00:00:00"/>
    <s v="Л.Амгалан"/>
    <s v="Өөрийн хөрөнгө"/>
    <n v="30000000"/>
    <m/>
    <m/>
    <m/>
    <m/>
    <m/>
    <m/>
    <m/>
  </r>
  <r>
    <n v="684"/>
    <d v="2021-06-28T00:00:00"/>
    <m/>
    <x v="4"/>
    <s v="Платиниум их өргөө констракшн ХХК "/>
    <d v="2021-07-12T00:00:00"/>
    <m/>
    <s v="Нэг бүрийн хамгаалах хэрэгсэл /дуулга, нүдний шил/ нийлүүлэх"/>
    <x v="1"/>
    <s v="Эрдэнэс-Тавантолгой ХК"/>
    <s v="УУХҮС"/>
    <s v="6-1/3716"/>
    <d v="2021-07-08T00:00:00"/>
    <s v="6-1/3993"/>
    <s v="Б.Түвшин"/>
    <s v="Өөрийн хөрөнгө"/>
    <n v="1572847500"/>
    <m/>
    <m/>
    <m/>
    <m/>
    <m/>
    <m/>
    <m/>
  </r>
  <r>
    <n v="685"/>
    <d v="2021-06-28T00:00:00"/>
    <m/>
    <x v="6"/>
    <s v="Нью телеком ХХК"/>
    <d v="2021-07-12T00:00:00"/>
    <m/>
    <s v="Өндөр хурдны шилэн кабелийн сүлжээнд холбогдоогүй сум сууринд интернетийн сүлжээ хүргэх"/>
    <x v="2"/>
    <s v="Харилцаа холбоо, мэдээллийн технологийн газар"/>
    <s v="ЗГХЭГ"/>
    <d v="3719-06-01T00:00:00"/>
    <s v="2021.07.09"/>
    <d v="3962-06-01T00:00:00"/>
    <s v="Л.Амгалан"/>
    <s v="Сан"/>
    <n v="833583600"/>
    <m/>
    <s v="үгүй"/>
    <m/>
    <m/>
    <m/>
    <m/>
    <m/>
  </r>
  <r>
    <n v="686"/>
    <d v="2021-06-29T00:00:00"/>
    <m/>
    <x v="3"/>
    <s v="Монос трейд ХХК"/>
    <d v="2021-07-13T00:00:00"/>
    <m/>
    <s v="Эм бэлдмэл, эмнэлгийн хэрэгсэл нийлүүлэх"/>
    <x v="1"/>
    <s v="Батлан хамгаалах яам"/>
    <s v="БХС"/>
    <s v="6-1/3717"/>
    <d v="2021-07-19T00:00:00"/>
    <s v="6-1/4045"/>
    <s v="Д.Отгонсүрэн"/>
    <s v="Улсын төсөв"/>
    <n v="51000000"/>
    <s v="сунгаагүй "/>
    <m/>
    <m/>
    <m/>
    <m/>
    <m/>
    <m/>
  </r>
  <r>
    <n v="687"/>
    <d v="2021-06-29T00:00:00"/>
    <m/>
    <x v="1"/>
    <s v="Кенжикү ХХК"/>
    <d v="2021-07-13T00:00:00"/>
    <m/>
    <s v="Дархан-Уул аймаг, Хонгор сумын Салхит 3 дугаар багийн нутаг дэвсгэрт баригдах 40 айлын орон сууцны барилгын ажил"/>
    <x v="1"/>
    <s v="Монгол Оросын хувь нийлүүлсэн Улаанбаатар төмөр зам нийгэмлэг"/>
    <s v="ТӨБЗГ"/>
    <d v="3675-06-01T00:00:00"/>
    <d v="2021-07-09T00:00:00"/>
    <d v="3973-06-01T00:00:00"/>
    <s v="Д.Номингэрэл"/>
    <s v="Өөрийн хөрөнгө"/>
    <n v="3923565000"/>
    <m/>
    <m/>
    <m/>
    <m/>
    <m/>
    <m/>
    <m/>
  </r>
  <r>
    <n v="688"/>
    <d v="2021-06-29T00:00:00"/>
    <m/>
    <x v="7"/>
    <s v="Монгол эм импекс концерн ХХК"/>
    <d v="2021-07-13T00:00:00"/>
    <m/>
    <s v="Эм, эмнэлгийн хэрэгсэл нийлүүлэх"/>
    <x v="0"/>
    <s v="Дорнод аймгийн Бүсийн оношилгоо эмчилгээний төв"/>
    <s v="ЭМС"/>
    <m/>
    <d v="2021-07-05T00:00:00"/>
    <d v="3833-06-01T00:00:00"/>
    <s v="Д.Гантулга"/>
    <m/>
    <m/>
    <m/>
    <m/>
    <m/>
    <m/>
    <m/>
    <m/>
    <m/>
  </r>
  <r>
    <n v="689"/>
    <d v="2021-06-29T00:00:00"/>
    <m/>
    <x v="7"/>
    <s v="Нарсан цамхаг ХХК "/>
    <d v="2021-07-13T00:00:00"/>
    <m/>
    <s v="Гудамж, талбайн гэрэлтүүлэг нэмэгдүүлэх, засварлах"/>
    <x v="0"/>
    <s v="Сэлэнгэ аймгийн ОНӨГ"/>
    <s v="Сэлэнгэ аймгийн ЗД"/>
    <m/>
    <d v="2021-07-07T00:00:00"/>
    <d v="3919-06-01T00:00:00"/>
    <s v="Д.Гантулга"/>
    <m/>
    <m/>
    <m/>
    <m/>
    <m/>
    <m/>
    <m/>
    <m/>
    <m/>
  </r>
  <r>
    <n v="690"/>
    <d v="2021-06-29T00:00:00"/>
    <m/>
    <x v="6"/>
    <s v="Пауэрсистем консалтинг ХХК"/>
    <d v="2021-07-13T00:00:00"/>
    <m/>
    <s v="Омметр нийлүүлэх"/>
    <x v="2"/>
    <s v="Эрдэнэт үйлдвэр ТӨҮГ"/>
    <s v="ТӨБЗГ"/>
    <m/>
    <s v="2021.07.09"/>
    <d v="4029-06-01T00:00:00"/>
    <s v="Л.Амгалан"/>
    <s v="Өөрийн хөрөнгө"/>
    <n v="49400475"/>
    <m/>
    <m/>
    <m/>
    <m/>
    <m/>
    <m/>
    <m/>
  </r>
  <r>
    <n v="691"/>
    <d v="2021-06-30T00:00:00"/>
    <m/>
    <x v="7"/>
    <s v="Цахимбар инженеринг ХХК "/>
    <d v="2021-07-14T00:00:00"/>
    <m/>
    <s v="Аймгийн төвин хатуу хучилттай ато замын ажил"/>
    <x v="1"/>
    <s v="Дархан-Уул аймгийн ОНӨГ"/>
    <s v="Дархан-Уул аймгийн ЗД"/>
    <n v="3809"/>
    <d v="2021-07-20T00:00:00"/>
    <s v="6-1/4069"/>
    <s v="Д.Гантулга"/>
    <s v="Улсын төсвийн хөрөнгө оруулалт"/>
    <n v="3500000000"/>
    <m/>
    <m/>
    <m/>
    <m/>
    <m/>
    <m/>
    <m/>
  </r>
  <r>
    <n v="692"/>
    <d v="2021-06-30T00:00:00"/>
    <m/>
    <x v="7"/>
    <s v="Угтуулхайрхан ХХК"/>
    <d v="2021-07-14T00:00:00"/>
    <m/>
    <s v="Харуул хамгаалалтын үйлчилгээ үзүүлэх"/>
    <x v="4"/>
    <s v="Даланзадгад ДЦС ТӨХК"/>
    <s v="ЭХС"/>
    <m/>
    <m/>
    <m/>
    <s v="Д.Гантулга"/>
    <m/>
    <m/>
    <m/>
    <m/>
    <m/>
    <m/>
    <m/>
    <m/>
    <m/>
  </r>
  <r>
    <n v="693"/>
    <d v="2021-06-30T00:00:00"/>
    <m/>
    <x v="1"/>
    <s v="Алсын солонго ХХК"/>
    <d v="2021-07-14T00:00:00"/>
    <m/>
    <s v="Тэвштэй автокран 2 ширхэг"/>
    <x v="3"/>
    <s v="Багануур Зүүн Өмнөд Бүсийн Цахилгаан түгээх сүлжээ ТӨХК"/>
    <s v="ЭХС"/>
    <d v="3805-06-01T00:00:00"/>
    <s v="2021.07.19"/>
    <d v="4031-06-01T00:00:00"/>
    <s v="Д.Номингэрэл"/>
    <s v="Өөрийн хөрөнгө"/>
    <n v="480000000"/>
    <m/>
    <m/>
    <m/>
    <m/>
    <m/>
    <m/>
    <m/>
  </r>
  <r>
    <n v="694"/>
    <d v="2021-06-30T00:00:00"/>
    <m/>
    <x v="2"/>
    <s v="Мөнх од цацрал ХХК"/>
    <d v="2021-07-14T00:00:00"/>
    <m/>
    <s v="ШУА-ийн Палеонтологийн хүрээлэнгийн техник боловсруулалт, гистологийн лабораторийн тоног төхөөрөмж, багаж, хэрэгсэл худалдаж авах"/>
    <x v="1"/>
    <s v="ШУА-ийн Палеонтологийн хүрээлэн"/>
    <s v="БШУС"/>
    <s v=" 6-1/3896"/>
    <d v="2021-06-29T00:00:00"/>
    <s v=" 6-1/3663"/>
    <s v="Г.Мөнхцэцэг"/>
    <s v="Улсын төсөв"/>
    <n v="40000000"/>
    <m/>
    <m/>
    <m/>
    <m/>
    <m/>
    <m/>
    <m/>
  </r>
  <r>
    <n v="695"/>
    <d v="2021-06-30T00:00:00"/>
    <m/>
    <x v="6"/>
    <s v="Тэгш анар ХХК"/>
    <d v="2021-07-14T00:00:00"/>
    <m/>
    <s v="Эм, эмнэлгийн хэрэгсэл, лабораторийн урвалж, цус цусан бүтээгдэхүүн худалдан авах"/>
    <x v="0"/>
    <s v="Гэмтэл согог судлалын үндэсний төв"/>
    <s v="ЭМС"/>
    <m/>
    <d v="2021-07-05T00:00:00"/>
    <d v="3801-06-01T00:00:00"/>
    <s v="Л.Амгалан"/>
    <s v="Улсын төсөв"/>
    <m/>
    <m/>
    <m/>
    <m/>
    <m/>
    <m/>
    <m/>
    <m/>
  </r>
  <r>
    <n v="696"/>
    <d v="2021-06-30T00:00:00"/>
    <m/>
    <x v="3"/>
    <s v="Мөнх их наяд ХХК "/>
    <d v="2021-07-14T00:00:00"/>
    <m/>
    <s v="Задгай цемент"/>
    <x v="1"/>
    <s v="Эрдэнэт үйлдвэр ТӨҮГ"/>
    <s v="ТӨБЗГ"/>
    <s v="6-1/3766"/>
    <d v="2021-07-19T00:00:00"/>
    <s v="6-1/4043"/>
    <s v="Д.Отгонсүрэн"/>
    <s v="Өөрийн хөрөнгө"/>
    <n v="800992500"/>
    <s v="сунгасан"/>
    <m/>
    <m/>
    <m/>
    <m/>
    <m/>
    <m/>
  </r>
  <r>
    <n v="697"/>
    <d v="2021-06-30T00:00:00"/>
    <m/>
    <x v="6"/>
    <s v="Деново ХХК"/>
    <d v="2021-07-14T00:00:00"/>
    <m/>
    <s v="Шалны хавтан нийлүүлэх"/>
    <x v="1"/>
    <s v="Эрдэнэт үйлдвэр ТӨҮГ"/>
    <s v="ТӨБЗГ"/>
    <d v="3800-06-01T00:00:00"/>
    <s v="2021.7.7"/>
    <s v="6-1/3882"/>
    <s v="Л.Амгалан"/>
    <s v="Өөрийн хөрөнгө"/>
    <n v="185152815"/>
    <m/>
    <m/>
    <m/>
    <m/>
    <m/>
    <m/>
    <m/>
  </r>
  <r>
    <n v="698"/>
    <d v="2021-06-30T00:00:00"/>
    <m/>
    <x v="3"/>
    <s v="Хануй энержи ХХК "/>
    <d v="2021-07-14T00:00:00"/>
    <m/>
    <s v="Түлхүүр гардуулах гэрээний нөхцөлтэй Нийтийн эзэмшлийн гудамж, талбай, авто замын гэрэлтүүлэг"/>
    <x v="0"/>
    <s v="БХБЯ"/>
    <s v="БХБС"/>
    <n v="0"/>
    <d v="2021-07-05T00:00:00"/>
    <s v=" 6-1/3803"/>
    <s v="Д.Отгонсүрэн"/>
    <n v="0"/>
    <n v="0"/>
    <n v="0"/>
    <m/>
    <m/>
    <m/>
    <m/>
    <m/>
    <m/>
  </r>
  <r>
    <n v="699"/>
    <d v="2021-07-01T00:00:00"/>
    <m/>
    <x v="7"/>
    <s v="Инженер геодези ХХК"/>
    <d v="2021-07-15T00:00:00"/>
    <m/>
    <s v="Ногооннуур сумын төвийн хөгжлийн ерөнхий төлөвлөгөө боловсруулах ажил"/>
    <x v="0"/>
    <s v="Баян-Өлгий аймгийн ОНӨГ"/>
    <s v="Баян-Өлгий аймгийн ЗД"/>
    <m/>
    <d v="2021-07-06T00:00:00"/>
    <d v="1910-08-02T00:00:00"/>
    <s v="Д.Гантулга"/>
    <m/>
    <m/>
    <m/>
    <m/>
    <m/>
    <m/>
    <m/>
    <m/>
    <m/>
  </r>
  <r>
    <n v="700"/>
    <d v="2021-07-01T00:00:00"/>
    <m/>
    <x v="2"/>
    <s v="Weihai Changte Industrial Mining Machinery LTD "/>
    <d v="2021-07-15T00:00:00"/>
    <m/>
    <s v="Зэсийн даралтат шүүлтүүр нийлүүлэх, угсрах тохируулах ажил"/>
    <x v="8"/>
    <s v="Эрдэнэт үйлдвэр ТӨҮГ"/>
    <s v="ТӨБЗГ"/>
    <s v=" -"/>
    <d v="2021-07-05T00:00:00"/>
    <s v=" 6-1/3831"/>
    <s v="Г.Мөнхцэцэг"/>
    <s v="Өөрийн хөрөнгө "/>
    <n v="14224350000"/>
    <m/>
    <m/>
    <m/>
    <m/>
    <m/>
    <m/>
    <m/>
  </r>
  <r>
    <n v="701"/>
    <d v="2021-07-01T00:00:00"/>
    <m/>
    <x v="1"/>
    <s v="Чандмань уушир ХХК"/>
    <d v="2021-07-15T00:00:00"/>
    <m/>
    <s v="Цэцэрлэгийн барилга, 100 ор /Баян-Өлгий, Өлгий сум/"/>
    <x v="1"/>
    <s v="Баян-Өлгий аймгийн ОНӨГ"/>
    <s v="Баян-Өлгий аймгийн ЗД"/>
    <d v="3804-06-01T00:00:00"/>
    <s v="2021.07.22"/>
    <d v="4132-06-01T00:00:00"/>
    <s v="Д.Номингэрэл"/>
    <s v="Улсын төсвийн хөрөнгө оруулалт"/>
    <n v="1500000000"/>
    <m/>
    <s v="тийм"/>
    <m/>
    <m/>
    <m/>
    <m/>
    <m/>
  </r>
  <r>
    <n v="702"/>
    <d v="2021-07-01T00:00:00"/>
    <m/>
    <x v="7"/>
    <s v="Нарсан цамхаг ХХК"/>
    <d v="2021-07-15T00:00:00"/>
    <m/>
    <s v="Гудамж, талбайн гэрэлтүүлэг нэмэгдүүлэх, засварлах"/>
    <x v="0"/>
    <s v="Сэлэнгэ аймгийн ОНӨГ"/>
    <s v="Сэлэнгэ аймгийн ЗД"/>
    <m/>
    <d v="2021-07-07T00:00:00"/>
    <d v="3919-06-01T00:00:00"/>
    <s v="Д.Гантулга"/>
    <m/>
    <m/>
    <m/>
    <m/>
    <m/>
    <m/>
    <m/>
    <m/>
    <m/>
  </r>
  <r>
    <n v="703"/>
    <d v="2021-07-01T00:00:00"/>
    <m/>
    <x v="3"/>
    <s v="Хан Жаргалант стоунс ХХК "/>
    <d v="2021-07-15T00:00:00"/>
    <m/>
    <s v="Насан туршийн боловсролын төв, боловсролын газрын барилга"/>
    <x v="2"/>
    <s v="ТХААГ"/>
    <s v="Шадар сайд"/>
    <s v="6-1/3968"/>
    <d v="2021-07-19T00:00:00"/>
    <s v="6-1/4046"/>
    <s v="Д.Отгонсүрэн"/>
    <s v="Улсын төсвийн хөрөнгө оруулалт"/>
    <n v="1712000000"/>
    <s v="сунгасан"/>
    <m/>
    <m/>
    <m/>
    <m/>
    <m/>
    <m/>
  </r>
  <r>
    <n v="704"/>
    <d v="2021-07-01T00:00:00"/>
    <m/>
    <x v="1"/>
    <s v="Эм Жей Эл Атторнейс ХНН"/>
    <d v="2021-07-15T00:00:00"/>
    <m/>
    <s v="Нүүрс баяжуулах үйлдвэрийн төслийн хуулийн зөвлөх үйлчилгээ үзүүлэгчийг сонгох"/>
    <x v="1"/>
    <s v="Эрдэнэс-Тавантолгой ХК"/>
    <s v="УУХҮС"/>
    <d v="3806-06-01T00:00:00"/>
    <s v="2021.07.19"/>
    <d v="4038-06-01T00:00:00"/>
    <s v="Д.Номингэрэл"/>
    <s v="Өөрийн хөрөнгө"/>
    <n v="103000000"/>
    <m/>
    <m/>
    <m/>
    <m/>
    <m/>
    <m/>
    <m/>
  </r>
  <r>
    <n v="705"/>
    <d v="2021-07-01T00:00:00"/>
    <m/>
    <x v="1"/>
    <s v="Тэнүүн хас сар ХХК"/>
    <d v="2021-07-15T00:00:00"/>
    <m/>
    <s v="Түлхүүр гардуулах гэрээний нөхцөлтэй &quot;Баянзүрх дүүргийн 11 дүгээр хорооны нутаг Хөлийн голд хөв цуурам байгуулах ажлын зураг төсөв боловсруулах, барилга угсралтын ажил "/>
    <x v="2"/>
    <s v="Нийслэлийн байгаль орчны газар"/>
    <s v="Нийслэлийн ЗД"/>
    <d v="3807-06-01T00:00:00"/>
    <s v="2021.07.19"/>
    <d v="4039-06-01T00:00:00"/>
    <s v="Д.Номингэрэл"/>
    <s v="Орон нутгийн төсөв "/>
    <n v="400000000"/>
    <m/>
    <m/>
    <m/>
    <m/>
    <m/>
    <m/>
    <m/>
  </r>
  <r>
    <n v="706"/>
    <d v="2021-07-02T00:00:00"/>
    <m/>
    <x v="3"/>
    <s v="Рашбай ХХК"/>
    <d v="2021-07-16T00:00:00"/>
    <m/>
    <s v="19 дүгээр цэцэрлэгийн гадна талбайн тохижилтын ажил"/>
    <x v="1"/>
    <s v="Улаанбаатар хотын Захирагчийн ажлын алба"/>
    <s v="Нийслэлийн ЗД"/>
    <s v="6-1/3802"/>
    <d v="2021-07-19T00:00:00"/>
    <s v="6-1/4044"/>
    <s v="Д.Отгонсүрэн"/>
    <s v="Урсгал"/>
    <n v="61200000"/>
    <s v="сунгасан"/>
    <m/>
    <m/>
    <m/>
    <m/>
    <m/>
    <m/>
  </r>
  <r>
    <n v="707"/>
    <d v="2021-07-02T00:00:00"/>
    <m/>
    <x v="1"/>
    <s v="МБ инженеринг ХХК"/>
    <d v="2021-07-16T00:00:00"/>
    <m/>
    <s v="Тусгай тоноглолтой автомашин"/>
    <x v="1"/>
    <s v="Эрдэнэт үйлдвэр ТӨҮГ"/>
    <s v="ТӨБЗГ"/>
    <d v="3808-06-01T00:00:00"/>
    <s v="2021.07.19"/>
    <d v="4036-06-01T00:00:00"/>
    <s v="Д.Номингэрэл"/>
    <s v="Өөрийн хөрөнгө"/>
    <n v="602034175"/>
    <m/>
    <s v="тийм"/>
    <m/>
    <m/>
    <m/>
    <m/>
    <m/>
  </r>
  <r>
    <n v="708"/>
    <d v="2021-07-02T00:00:00"/>
    <m/>
    <x v="1"/>
    <s v="Нуган ХХК "/>
    <d v="2021-07-16T00:00:00"/>
    <m/>
    <s v="Нийслэлийн эрүүл мэндийн газрын харьяа байгууллагуудын 2021 онд хэрэглэх эм, эмнэлгийн хэрэгсэл"/>
    <x v="1"/>
    <s v="НХААГ"/>
    <s v="Нийслэлийн ЗД"/>
    <d v="3862-06-01T00:00:00"/>
    <s v="2021.07.09"/>
    <d v="3947-06-01T00:00:00"/>
    <s v="Д.Номингэрэл"/>
    <s v="Улсын төсөв "/>
    <n v="355706000"/>
    <m/>
    <s v="Тийм "/>
    <m/>
    <m/>
    <m/>
    <m/>
    <m/>
  </r>
  <r>
    <n v="709"/>
    <d v="2021-07-02T00:00:00"/>
    <m/>
    <x v="7"/>
    <s v="Халиун проперти ХХК"/>
    <d v="2021-07-16T00:00:00"/>
    <m/>
    <s v="Мөнгө бүслэгч машин нийлүүлэх"/>
    <x v="1"/>
    <s v="Монголбанк"/>
    <s v="Монгол банкны Ерөнхийлөгч"/>
    <n v="3844"/>
    <d v="2021-07-20T00:00:00"/>
    <d v="4068-06-01T00:00:00"/>
    <s v="Д.Гантулга"/>
    <s v="Өөрийн хөрөнгө"/>
    <n v="40000000"/>
    <m/>
    <m/>
    <m/>
    <m/>
    <m/>
    <m/>
    <m/>
  </r>
  <r>
    <n v="710"/>
    <d v="2021-07-02T00:00:00"/>
    <m/>
    <x v="5"/>
    <s v="Улаанбаатар принт ХХК"/>
    <d v="2021-07-16T00:00:00"/>
    <m/>
    <s v="Ерөнхий гэрээгээр ерөнхий боловсролын сургуулийн сурах бичиг хэвлэн нийлүүлэх"/>
    <x v="8"/>
    <s v="ТХААГ"/>
    <s v="Шадар сайд"/>
    <m/>
    <d v="2021-07-05T00:00:00"/>
    <d v="3830-06-01T00:00:00"/>
    <s v="Ч.Баярмаа"/>
    <m/>
    <m/>
    <m/>
    <m/>
    <m/>
    <m/>
    <m/>
    <m/>
    <m/>
  </r>
  <r>
    <n v="711"/>
    <d v="2021-07-02T00:00:00"/>
    <m/>
    <x v="7"/>
    <s v="Мета менежмент ХХК"/>
    <d v="2021-07-16T00:00:00"/>
    <m/>
    <s v="Суурь машины сэлбэг"/>
    <x v="1"/>
    <s v="Эрдэнэт үйлдвэр ТӨҮГ"/>
    <s v="ТӨБЗГ"/>
    <n v="3922"/>
    <d v="2021-07-20T00:00:00"/>
    <d v="4070-06-01T00:00:00"/>
    <s v="Д.Гантулга"/>
    <s v="Өөрийн хөрөнгө"/>
    <n v="165887100"/>
    <m/>
    <m/>
    <m/>
    <m/>
    <m/>
    <m/>
    <m/>
  </r>
  <r>
    <n v="712"/>
    <d v="2021-07-02T00:00:00"/>
    <m/>
    <x v="6"/>
    <s v="Амбер ХХК"/>
    <d v="2021-07-16T00:00:00"/>
    <m/>
    <s v="Лабораторийн тоноглол"/>
    <x v="1"/>
    <s v="Эрдэнэт үйлдвэр ТӨҮГ"/>
    <s v="ТӨБЗГ"/>
    <d v="3900-06-01T00:00:00"/>
    <s v="2021.7.19"/>
    <d v="4056-06-01T00:00:00"/>
    <s v="Л.Амгалан"/>
    <s v="Өөрийн хөрөнгө"/>
    <n v="345512796"/>
    <m/>
    <m/>
    <m/>
    <m/>
    <m/>
    <m/>
    <m/>
  </r>
  <r>
    <n v="713"/>
    <d v="2021-07-02T00:00:00"/>
    <m/>
    <x v="2"/>
    <s v="Санчир-Ундрах ХХК"/>
    <d v="2021-07-16T00:00:00"/>
    <m/>
    <s v="Эм, эмнэлгийн хэрэгсэл, оношлуур нийлүүлэх"/>
    <x v="1"/>
    <s v="Хавдар судлалын үндэсний төв эмнэлэг"/>
    <s v="ЭМС"/>
    <s v=" 6-1/3851"/>
    <d v="2021-07-19T00:00:00"/>
    <s v=" 6-1/4052"/>
    <s v="Г.Мөнхцэцэг"/>
    <s v="Улсын төсөв"/>
    <n v="228000000"/>
    <m/>
    <m/>
    <m/>
    <m/>
    <m/>
    <m/>
    <m/>
  </r>
  <r>
    <n v="714"/>
    <d v="2021-07-02T00:00:00"/>
    <m/>
    <x v="2"/>
    <s v="Цонбон тоосго ХХК "/>
    <d v="2021-07-16T00:00:00"/>
    <m/>
    <s v="Музей, номын сангийн цогцолбор"/>
    <x v="0"/>
    <s v="Дархан-Уул аймгийн ОНӨГ"/>
    <s v="Дархан-Уул аймгийн ЗД"/>
    <m/>
    <d v="2021-07-06T00:00:00"/>
    <s v=" 6-1/3865"/>
    <s v="Г.Мөнхцэцэг"/>
    <s v="Улсын төсөв"/>
    <n v="5000000000"/>
    <m/>
    <m/>
    <m/>
    <m/>
    <m/>
    <m/>
    <m/>
  </r>
  <r>
    <n v="715"/>
    <d v="2021-07-02T00:00:00"/>
    <m/>
    <x v="1"/>
    <s v="Монхорус интернешнл ХХК"/>
    <d v="2021-07-16T00:00:00"/>
    <m/>
    <s v="Хүчний трансформатор нийлүүлэх"/>
    <x v="4"/>
    <s v="Эрдэнэт үйлдвэр ТӨҮГ"/>
    <s v="ТӨБЗГ"/>
    <m/>
    <s v="2021.07.06"/>
    <d v="3864-06-01T00:00:00"/>
    <s v="Д.Номингэрэл"/>
    <s v="Өөрийн хөрөнгө"/>
    <n v="8742600000"/>
    <m/>
    <m/>
    <m/>
    <m/>
    <m/>
    <m/>
    <m/>
  </r>
  <r>
    <n v="716"/>
    <d v="2021-07-02T00:00:00"/>
    <m/>
    <x v="7"/>
    <s v="Асен ХХК "/>
    <d v="2021-07-16T00:00:00"/>
    <m/>
    <s v="Алтай сумын төвийн хөгжлийн ерөнхий төлөвлөгөө боловсруулах ажил"/>
    <x v="0"/>
    <s v="Баян-Өлгий аймгийн ОНӨГ"/>
    <s v="Баян-Өлгий аймгийн ЗД"/>
    <m/>
    <d v="2021-07-07T00:00:00"/>
    <d v="3911-06-01T00:00:00"/>
    <s v="Д.Гантулга"/>
    <m/>
    <m/>
    <m/>
    <m/>
    <m/>
    <m/>
    <m/>
    <m/>
    <m/>
  </r>
  <r>
    <n v="717"/>
    <d v="2021-07-02T00:00:00"/>
    <m/>
    <x v="3"/>
    <s v="Инженер геодези ХХК"/>
    <d v="2021-07-16T00:00:00"/>
    <m/>
    <s v="Сумын хөгжлийн ерөнхий төлөвлөгөө"/>
    <x v="2"/>
    <s v="Архангай аймгийн ОНӨГ"/>
    <s v="Архангай аймгийн ЗД"/>
    <s v=" 6-1/3869"/>
    <d v="2021-07-19T00:00:00"/>
    <s v="6-1/4048"/>
    <s v="Д.Отгонсүрэн"/>
    <s v="Орон нутгийн хөгжлийн сан"/>
    <n v="160000000"/>
    <s v="сунгаагүй"/>
    <m/>
    <m/>
    <m/>
    <m/>
    <m/>
    <m/>
  </r>
  <r>
    <n v="718"/>
    <d v="2021-07-02T00:00:00"/>
    <m/>
    <x v="3"/>
    <s v="Баганат орд ХХК "/>
    <d v="2021-07-16T00:00:00"/>
    <m/>
    <s v="Түлхүүр гардуулах гэрээний нөхцөлтэй Эрүүл мэндийн төвийн барилга 15 ор,"/>
    <x v="0"/>
    <s v="ТХААГ"/>
    <s v="Шадар сайд"/>
    <s v="0"/>
    <d v="2021-07-06T00:00:00"/>
    <s v=" 6-1/3871"/>
    <s v="Д.Отгонсүрэн"/>
    <n v="0"/>
    <n v="0"/>
    <n v="0"/>
    <m/>
    <m/>
    <m/>
    <m/>
    <m/>
    <m/>
  </r>
  <r>
    <n v="719"/>
    <d v="2021-07-02T00:00:00"/>
    <m/>
    <x v="2"/>
    <s v="Практикал даатгал ХХК"/>
    <d v="2021-07-16T00:00:00"/>
    <m/>
    <s v="Агаарын хөлгийн иж бүрэн даатгалын үйлчилгээ үзүүлэх"/>
    <x v="2"/>
    <s v="МИАТ ТӨХК"/>
    <s v="ТӨБЗГ"/>
    <s v=" 6-1/3893"/>
    <d v="2021-07-19T00:00:00"/>
    <s v=" 6-1/4053"/>
    <s v="Г.Мөнхцэцэг"/>
    <s v="Өөрийн хөрөнгө"/>
    <n v="6551525446"/>
    <m/>
    <s v="тийм"/>
    <s v="2021.05.17-ны өдрийн 413DBG/21/04038 "/>
    <s v="20,000,000"/>
    <m/>
    <s v="2021.07.26_x000a_6-1/4206"/>
    <m/>
  </r>
  <r>
    <n v="720"/>
    <d v="2021-07-02T00:00:00"/>
    <m/>
    <x v="6"/>
    <s v="Дипирамид ХХК"/>
    <d v="2021-07-16T00:00:00"/>
    <m/>
    <s v="Геологи хайгуул судалгааны ажил Багц-4"/>
    <x v="2"/>
    <s v="УУХҮЯ"/>
    <s v="УУХҮС"/>
    <d v="3931-06-01T00:00:00"/>
    <s v="2021.07.19"/>
    <d v="4057-06-01T00:00:00"/>
    <s v="Л.Амгалан"/>
    <s v="Улсын төсөв"/>
    <n v="90000000"/>
    <m/>
    <s v="тийм"/>
    <s v="Голомт банк, 2021.6.04 270OLCBD212420"/>
    <n v="11500000"/>
    <m/>
    <s v="2021.8.05-ны 6-1/4448"/>
    <m/>
  </r>
  <r>
    <n v="721"/>
    <d v="2021-07-05T00:00:00"/>
    <m/>
    <x v="7"/>
    <s v="Сод ээл ХХК"/>
    <d v="2021-07-19T00:00:00"/>
    <m/>
    <s v="Сургуулийн номын сан, урлаг заалын өргөтгөл /Өвөрхангай, Арвайхээр сум, 4 дүгээр сургууль/"/>
    <x v="2"/>
    <s v="Өвөрхангай аймгийн ОНӨГ"/>
    <s v="Өвөрхангай аймгийн ЗД"/>
    <m/>
    <d v="2021-07-20T00:00:00"/>
    <s v="6-1/4071"/>
    <s v="Д.Гантулга"/>
    <s v="Улсын төсвийн хөрөнгө оруулалт"/>
    <n v="1200000000"/>
    <m/>
    <m/>
    <m/>
    <m/>
    <m/>
    <m/>
    <m/>
  </r>
  <r>
    <n v="722"/>
    <d v="2021-07-05T00:00:00"/>
    <m/>
    <x v="1"/>
    <s v="Морин сувд ХХК"/>
    <d v="2021-07-19T00:00:00"/>
    <m/>
    <s v="Сургуулийн барилгыг буулгаж, шинээр барих 960 суудал"/>
    <x v="1"/>
    <s v="Сонгинохайрхан дүүргийн ХААА"/>
    <s v="Нийслэлийн ЗД"/>
    <d v="3905-06-01T00:00:00"/>
    <s v="2021.07.19"/>
    <s v="6-1/4042"/>
    <s v="Д.Номингэрэл"/>
    <s v="Улсын төсвийн хөрөнгө оруулалт"/>
    <n v="7300000000"/>
    <m/>
    <m/>
    <m/>
    <m/>
    <m/>
    <m/>
    <m/>
  </r>
  <r>
    <n v="723"/>
    <d v="2021-07-05T00:00:00"/>
    <m/>
    <x v="6"/>
    <s v="Лау Лау ХХК "/>
    <d v="2021-07-19T00:00:00"/>
    <m/>
    <s v="Цэцэрлэгийн барилга, 50 ор /Баян-Өлгий, Булган сум, Сайхан баг/"/>
    <x v="1"/>
    <s v="Баян-Өлгий аймгийн ОНӨГ"/>
    <s v="Баян-Өлгий аймгийн ЗД"/>
    <d v="3898-06-01T00:00:00"/>
    <s v="2021.7.19"/>
    <d v="4054-06-01T00:00:00"/>
    <s v="Л.Амгалан"/>
    <s v="Улсын төсвийн хөрөнгө оруулалт"/>
    <n v="750000000"/>
    <m/>
    <s v="тийм"/>
    <m/>
    <m/>
    <m/>
    <m/>
    <m/>
  </r>
  <r>
    <n v="724"/>
    <d v="2021-07-05T00:00:00"/>
    <m/>
    <x v="6"/>
    <s v="Өлке констракшн ХХК "/>
    <d v="2021-07-19T00:00:00"/>
    <m/>
    <s v="Цэцэрлэгийн барилга, 50 ор /Баян-Өлгий, Булган сум, Сайхан баг/"/>
    <x v="1"/>
    <s v="Баян-Өлгий аймгийн ОНӨГ"/>
    <s v="Баян-Өлгий аймгийн ЗД"/>
    <d v="3897-06-01T00:00:00"/>
    <s v="2021.7.19"/>
    <d v="4055-06-01T00:00:00"/>
    <s v="Л.Амгалан"/>
    <s v="Улсын төсвийн хөрөнгө оруулалт"/>
    <n v="750000000"/>
    <m/>
    <s v="тийм"/>
    <m/>
    <m/>
    <m/>
    <m/>
    <m/>
  </r>
  <r>
    <n v="725"/>
    <d v="2021-07-05T00:00:00"/>
    <m/>
    <x v="3"/>
    <s v="Шадар туслагч ХХК"/>
    <d v="2021-07-19T00:00:00"/>
    <m/>
    <s v="Сумдын шинэчлэл хөдөөгийн хөгжил"/>
    <x v="0"/>
    <s v="Говь-Алтай аймгийн ОНӨГ"/>
    <s v="Говь-Алтай аймгийн ЗД"/>
    <s v="0"/>
    <d v="2021-07-07T00:00:00"/>
    <s v=" 6-1/3901"/>
    <s v="Д.Отгонсүрэн"/>
    <n v="0"/>
    <n v="0"/>
    <n v="0"/>
    <m/>
    <m/>
    <m/>
    <m/>
    <m/>
    <m/>
  </r>
  <r>
    <n v="726"/>
    <d v="2021-07-05T00:00:00"/>
    <m/>
    <x v="2"/>
    <s v="Юу зэт эрдэнэ ХХК"/>
    <d v="2021-07-19T00:00:00"/>
    <m/>
    <s v="ХНХ-ын салбарын их засвар, ХБХХЕГ-ын өргөтгөлийн барилгыг буулгах"/>
    <x v="0"/>
    <s v="Хөгжлийн бэрхшээлтэй хүний хөгжлийн ерөнхий газар"/>
    <s v="ХНХС"/>
    <s v=" -"/>
    <d v="2021-07-07T00:00:00"/>
    <s v=" 6-1/3903"/>
    <s v="Г.Мөнхцэцэг"/>
    <s v="Улсын төсөв"/>
    <n v="200000000"/>
    <m/>
    <m/>
    <m/>
    <m/>
    <m/>
    <m/>
    <m/>
  </r>
  <r>
    <n v="727"/>
    <d v="2021-07-05T00:00:00"/>
    <m/>
    <x v="2"/>
    <s v="Хидро инженеринг ХХК"/>
    <d v="2021-07-19T00:00:00"/>
    <m/>
    <s v="Зарим сумд услалтын систем байгуулах ТЭЗҮ боловсруулах, тоног төхөөрөмж нийлүүлэх"/>
    <x v="0"/>
    <s v="Говь-Алтай аймгийн ОНӨГ"/>
    <s v="Говь-Алтай аймгийн ЗД"/>
    <s v=" -"/>
    <d v="2021-07-07T00:00:00"/>
    <s v=" 6-1/3895"/>
    <s v="Г.Мөнхцэцэг"/>
    <s v="Өөрийн хөрөнгө "/>
    <n v="200000000"/>
    <m/>
    <m/>
    <m/>
    <m/>
    <m/>
    <m/>
    <m/>
  </r>
  <r>
    <n v="728"/>
    <d v="2021-07-05T00:00:00"/>
    <m/>
    <x v="1"/>
    <s v="Престиж инженеринг ХХК "/>
    <d v="2021-07-19T00:00:00"/>
    <m/>
    <s v="Төслийн нийтийн аж ахуйн байгууллагуудад бохир ус зайлуулах автомашин, механизм нийлүүлэх"/>
    <x v="9"/>
    <s v="Зүүн өмнөд говийн хот байгуулалт, хилийн ойролцоо суурин газруудын хөгжлийн МОН-3713 төсөл"/>
    <s v="Азийн хөгжлийн банк"/>
    <m/>
    <d v="2021-07-07T00:00:00"/>
    <d v="3899-06-01T00:00:00"/>
    <s v="Д.Номингэрэл"/>
    <s v="Аймгийн орон нутгийн хөгжлийн сан"/>
    <n v="1400000000"/>
    <m/>
    <m/>
    <m/>
    <m/>
    <m/>
    <m/>
    <m/>
  </r>
  <r>
    <n v="729"/>
    <d v="2021-07-05T00:00:00"/>
    <m/>
    <x v="1"/>
    <s v="Төгс үлэмжийн чанар ХХК"/>
    <d v="2021-07-19T00:00:00"/>
    <m/>
    <s v="Зам цэвэрлэгээний машины шүүр нийлүүлэх"/>
    <x v="1"/>
    <s v="Хот тохижилтын газар ОНӨААТҮГ"/>
    <s v="Нийслэлийн ЗД"/>
    <d v="3870-06-01T00:00:00"/>
    <s v="2021.07.19"/>
    <d v="4041-06-01T00:00:00"/>
    <s v="Д.Номингэрэл"/>
    <s v="Өөрийн хөрөнгө"/>
    <n v="115500000"/>
    <m/>
    <m/>
    <m/>
    <m/>
    <m/>
    <m/>
    <m/>
  </r>
  <r>
    <n v="730"/>
    <d v="2021-07-05T00:00:00"/>
    <m/>
    <x v="3"/>
    <s v="Хануй энержи ХХК"/>
    <d v="2021-07-19T00:00:00"/>
    <m/>
    <s v="Түлхүүр гардуулах гэрээний нөхцөлтэй _x000a_Нийтийн эзэмшлийн гудамж, талбай, авто замын гэрэлтүүлэг"/>
    <x v="8"/>
    <s v="БХБЯ"/>
    <s v="БХБС"/>
    <s v="0"/>
    <d v="2021-07-07T00:00:00"/>
    <s v=" 6-1/3902"/>
    <s v="Д.Отгонсүрэн"/>
    <n v="0"/>
    <n v="0"/>
    <n v="0"/>
    <m/>
    <m/>
    <m/>
    <m/>
    <m/>
    <m/>
  </r>
  <r>
    <n v="731"/>
    <d v="2021-07-05T00:00:00"/>
    <m/>
    <x v="7"/>
    <s v="Зөөлөн тэмүүлэл констракшн ХХК "/>
    <d v="2021-07-19T00:00:00"/>
    <m/>
    <s v="Хүнс, хөдөө аж ахуйн газар, лабораторын барилга"/>
    <x v="6"/>
    <s v="Ховд аймгийн ХААА"/>
    <s v="Ховд аймгийн ЗД"/>
    <m/>
    <m/>
    <m/>
    <s v="Д.Гантулга"/>
    <m/>
    <m/>
    <m/>
    <m/>
    <m/>
    <m/>
    <m/>
    <m/>
    <m/>
  </r>
  <r>
    <n v="732"/>
    <d v="2021-07-05T00:00:00"/>
    <m/>
    <x v="6"/>
    <s v="Агайын ХХК "/>
    <d v="2021-07-19T00:00:00"/>
    <m/>
    <s v="Түлхүүр гардуулах нөхцөлтэй Хүнс, хөдөө аж ахуйн газар, лабораторын барилга"/>
    <x v="0"/>
    <s v="Баян-Өлгий аймгийн ЗДТГ"/>
    <s v="Баян-Өлгий аймгийн ЗД"/>
    <m/>
    <s v="2021.07.07"/>
    <s v="6-1/3906"/>
    <s v="Л.Амгалан"/>
    <m/>
    <m/>
    <m/>
    <m/>
    <m/>
    <m/>
    <m/>
    <m/>
    <m/>
  </r>
  <r>
    <n v="733"/>
    <d v="2021-07-05T00:00:00"/>
    <m/>
    <x v="7"/>
    <s v="Эко хүрээ ХХК"/>
    <d v="2021-07-19T00:00:00"/>
    <m/>
    <s v="Термопластикийн будаг, ойлгогч, цавуу нийлүүлэх"/>
    <x v="0"/>
    <s v="Багануур АЗЗАТӨХК"/>
    <s v="ТӨБЗГ"/>
    <m/>
    <d v="2021-07-22T00:00:00"/>
    <d v="4119-06-01T00:00:00"/>
    <s v="Д.Гантулга"/>
    <m/>
    <m/>
    <m/>
    <m/>
    <m/>
    <m/>
    <m/>
    <m/>
    <m/>
  </r>
  <r>
    <n v="734"/>
    <d v="2021-07-05T00:00:00"/>
    <m/>
    <x v="7"/>
    <s v="Хатан түнэл ХХК "/>
    <d v="2021-07-19T00:00:00"/>
    <m/>
    <s v="Цэцэрлэгийн барилга, 100 ор /Баян-Өлгий, Өлгий сум/"/>
    <x v="1"/>
    <s v="Баян-Өлгий аймгийн ОНӨГ"/>
    <s v="Баян-Өлгий аймгийн ЗД"/>
    <m/>
    <d v="2021-07-27T00:00:00"/>
    <d v="4245-06-01T00:00:00"/>
    <s v="Д.Гантулга"/>
    <s v="Улсын төсвийн хөрөнгө оруулалт"/>
    <n v="1500000000"/>
    <m/>
    <m/>
    <m/>
    <m/>
    <m/>
    <m/>
    <m/>
  </r>
  <r>
    <n v="735"/>
    <d v="2021-07-05T00:00:00"/>
    <m/>
    <x v="6"/>
    <s v="Итгэлт эстимэйт ХХК"/>
    <d v="2021-07-19T00:00:00"/>
    <m/>
    <s v="Хөрөнгийн үнэлгээний үйлчилгээ үзүүлэх хуулийн этгээд"/>
    <x v="4"/>
    <s v="Төрийн банк"/>
    <s v="Соёлын сайд"/>
    <m/>
    <s v="2021.7.9"/>
    <d v="3961-06-01T00:00:00"/>
    <s v="Л.Амгалан"/>
    <m/>
    <m/>
    <m/>
    <m/>
    <m/>
    <m/>
    <m/>
    <m/>
    <m/>
  </r>
  <r>
    <n v="736"/>
    <d v="2021-07-06T00:00:00"/>
    <m/>
    <x v="8"/>
    <s v="Дашваанжил ХХК"/>
    <d v="2021-07-20T00:00:00"/>
    <m/>
    <s v="Сайжруулсан шахмал түлшний бойлер тоног төхөөрөмж худалдан авах"/>
    <x v="4"/>
    <s v="Тавантолгой түлш ХХК"/>
    <s v="ТӨБЗГ"/>
    <m/>
    <s v="2021.07.09"/>
    <d v="4027-06-01T00:00:00"/>
    <s v="Т.Энхжаргал"/>
    <m/>
    <m/>
    <m/>
    <m/>
    <m/>
    <m/>
    <m/>
    <m/>
    <m/>
  </r>
  <r>
    <n v="737"/>
    <d v="2021-07-06T00:00:00"/>
    <m/>
    <x v="7"/>
    <s v="Эко буянт ХХК "/>
    <d v="2021-07-20T00:00:00"/>
    <m/>
    <s v="Мөнгө бүслэгч машин нийлүүлэх"/>
    <x v="1"/>
    <s v="Монголбанк"/>
    <s v="Монгол банкны Ерөнхийлөгч"/>
    <m/>
    <d v="2021-07-20T00:00:00"/>
    <d v="4068-06-01T00:00:00"/>
    <s v="Д.Гантулга"/>
    <s v="Өөрийн хөрөнгө"/>
    <n v="40000000"/>
    <m/>
    <m/>
    <m/>
    <m/>
    <m/>
    <m/>
    <m/>
  </r>
  <r>
    <n v="738"/>
    <d v="2021-07-06T00:00:00"/>
    <m/>
    <x v="6"/>
    <s v="Асиан сити ХХК"/>
    <d v="2021-07-20T00:00:00"/>
    <m/>
    <s v="Хилийн үйлчилгээг сайжруулах бүс нутгийн төсөл"/>
    <x v="4"/>
    <s v="Сангийн яам"/>
    <s v="Соёлын сайд"/>
    <m/>
    <s v="2021.07.09"/>
    <s v="6-1/3966"/>
    <s v="Л.Амгалан"/>
    <m/>
    <m/>
    <m/>
    <m/>
    <m/>
    <m/>
    <m/>
    <m/>
    <m/>
  </r>
  <r>
    <n v="739"/>
    <d v="2021-07-06T00:00:00"/>
    <m/>
    <x v="7"/>
    <s v="Динатос ХХК "/>
    <d v="2021-07-20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40"/>
    <d v="2021-07-06T00:00:00"/>
    <m/>
    <x v="2"/>
    <s v="Монтех дистрибьюшн ХХК"/>
    <d v="2021-07-20T00:00:00"/>
    <m/>
    <s v="Металлын лабораторийн сэлбэг хэрэгсэл"/>
    <x v="2"/>
    <s v="Эрдэнэт үйлдвэр ТӨҮГ"/>
    <s v="ТӨБЗГ"/>
    <s v=" 6-1/3891"/>
    <d v="2021-07-20T00:00:00"/>
    <s v=" 6-1/4075"/>
    <s v="Г.Мөнхцэцэг"/>
    <s v="Өөрийн хөрөнгө"/>
    <n v="301533135"/>
    <m/>
    <s v="тийм"/>
    <m/>
    <m/>
    <m/>
    <m/>
    <m/>
  </r>
  <r>
    <n v="741"/>
    <d v="2021-07-06T00:00:00"/>
    <m/>
    <x v="1"/>
    <s v="Говь-Алтай АЗЗА ТӨХК"/>
    <d v="2021-07-20T00:00:00"/>
    <m/>
    <s v="Алтай хотын төвийн хатуу хучилттай авто замын нүхний засварын ажил"/>
    <x v="0"/>
    <s v="Говь-Алтай аймгийн ОНӨГ"/>
    <s v="Говь-Алтай аймгийн ЗД"/>
    <m/>
    <d v="2021-07-07T00:00:00"/>
    <d v="3889-06-01T00:00:00"/>
    <s v="Д.Номингэрэл"/>
    <s v="Орон нутгийн замын сан "/>
    <n v="171427906"/>
    <m/>
    <m/>
    <m/>
    <m/>
    <m/>
    <m/>
    <m/>
  </r>
  <r>
    <n v="742"/>
    <d v="2021-07-06T00:00:00"/>
    <m/>
    <x v="7"/>
    <s v="Электро пласс ХХК"/>
    <d v="2021-07-20T00:00:00"/>
    <m/>
    <s v="Аж ахуйн барилгын засвар"/>
    <x v="1"/>
    <s v="Монголросцветмет ТӨҮГ"/>
    <s v="ТӨБЗГ"/>
    <m/>
    <d v="2021-07-26T00:00:00"/>
    <d v="4227-06-01T00:00:00"/>
    <s v="Д.Гантулга"/>
    <s v="Өөрийн хөрөнгө"/>
    <n v="30000000"/>
    <m/>
    <m/>
    <m/>
    <m/>
    <m/>
    <m/>
    <m/>
  </r>
  <r>
    <n v="743"/>
    <d v="2021-07-06T00:00:00"/>
    <m/>
    <x v="7"/>
    <s v="Электро пласс ХХК"/>
    <d v="2021-07-20T00:00:00"/>
    <m/>
    <s v="Үйлдвэрийн зочид буудал, конторын засвар"/>
    <x v="2"/>
    <s v="Монголросцветмет ТӨҮГ"/>
    <s v="ТӨБЗГ"/>
    <m/>
    <d v="2021-07-26T00:00:00"/>
    <d v="4226-06-01T00:00:00"/>
    <s v="Д.Гантулга"/>
    <s v="Өөрийн хөрөнгө"/>
    <n v="75000000"/>
    <m/>
    <m/>
    <m/>
    <m/>
    <m/>
    <m/>
    <m/>
  </r>
  <r>
    <n v="744"/>
    <d v="2021-07-06T00:00:00"/>
    <m/>
    <x v="7"/>
    <s v="Электро пласс ХХК"/>
    <d v="2021-07-20T00:00:00"/>
    <m/>
    <s v="Ажиллагсдын орон сууц засвар"/>
    <x v="2"/>
    <s v="Монголросцветмет ТӨҮГ"/>
    <s v="ТӨБЗГ"/>
    <m/>
    <d v="2021-07-26T00:00:00"/>
    <d v="4225-06-01T00:00:00"/>
    <s v="Д.Гантулга"/>
    <s v="Өөрийн хөрөнгө"/>
    <n v="40000000"/>
    <m/>
    <m/>
    <m/>
    <m/>
    <m/>
    <m/>
    <m/>
  </r>
  <r>
    <n v="745"/>
    <d v="2021-07-06T00:00:00"/>
    <m/>
    <x v="6"/>
    <s v="Смарт оюу ХХК"/>
    <d v="2021-07-20T00:00:00"/>
    <m/>
    <s v="Душ нийлүүлэгч"/>
    <x v="1"/>
    <s v="Эрдэнэт үйлдвэр ТӨҮГ"/>
    <s v="ТӨБЗГ"/>
    <d v="3908-06-01T00:00:00"/>
    <s v="2021.07.20"/>
    <d v="4078-06-01T00:00:00"/>
    <s v="Л.Амгалан"/>
    <s v="Өөрийн хөрөнгө"/>
    <n v="644676185"/>
    <m/>
    <s v="тийм"/>
    <m/>
    <m/>
    <m/>
    <m/>
    <m/>
  </r>
  <r>
    <n v="746"/>
    <d v="2021-07-06T00:00:00"/>
    <m/>
    <x v="3"/>
    <s v="Соёмбо принтинг ХХК"/>
    <d v="2021-07-20T00:00:00"/>
    <m/>
    <s v="Ромбо, дипломын үнэт цаас"/>
    <x v="1"/>
    <s v="МУБИС"/>
    <s v="БШУС"/>
    <s v=" 6-1/3892"/>
    <d v="2021-07-19T00:00:00"/>
    <s v=" 6-1/4035"/>
    <s v="Д.Отгонсүрэн"/>
    <s v="Өөрийн хөрөнгө"/>
    <n v="28000000"/>
    <s v="сунгаагүй "/>
    <m/>
    <m/>
    <m/>
    <m/>
    <m/>
    <m/>
  </r>
  <r>
    <n v="747"/>
    <d v="2021-07-06T00:00:00"/>
    <m/>
    <x v="6"/>
    <s v="Эйч биэс ХХК"/>
    <d v="2021-07-20T00:00:00"/>
    <m/>
    <s v="Шарын гол сум дахь хөлбөмбөгийн талбай"/>
    <x v="1"/>
    <s v="Дархан-Уул аймгийн ОНӨГ"/>
    <s v="Дархан-Уул аймгийн ЗД"/>
    <d v="4024-06-01T00:00:00"/>
    <s v="2021.07.20"/>
    <s v="6-1/4077"/>
    <s v="Л.Амгалан"/>
    <s v="Улсын төсвийн хөрөнгө оруулалт"/>
    <n v="1500000000"/>
    <m/>
    <m/>
    <m/>
    <m/>
    <m/>
    <m/>
    <m/>
  </r>
  <r>
    <n v="748"/>
    <d v="2021-07-06T00:00:00"/>
    <m/>
    <x v="1"/>
    <s v="Аверс секьюрити ХХК "/>
    <d v="2021-07-20T00:00:00"/>
    <m/>
    <s v="Албаны болон жолоочийн үнэмлэхийн бэлдэц, дагалдах хэрэгсэл нийлүүлэх гүйцэтгэгчийг сонгон шалгаруулах"/>
    <x v="4"/>
    <s v="Цагдаагийн ерөнхий газар"/>
    <s v="ХЗДХС"/>
    <m/>
    <d v="2021-07-09T00:00:00"/>
    <d v="3972-06-01T00:00:00"/>
    <s v="Д.Номингэрэл"/>
    <s v="Урсгал"/>
    <n v="3035312100"/>
    <m/>
    <m/>
    <m/>
    <m/>
    <m/>
    <m/>
    <m/>
  </r>
  <r>
    <n v="749"/>
    <d v="2021-07-06T00:00:00"/>
    <m/>
    <x v="2"/>
    <s v="Цаст ганри групп ХХК "/>
    <d v="2021-07-20T00:00:00"/>
    <m/>
    <s v="Эмаль будаг"/>
    <x v="0"/>
    <s v="Эрдэнэт үйлдвэр ТӨҮГ"/>
    <s v="ТӨБЗГ"/>
    <s v=" -"/>
    <d v="2021-07-07T00:00:00"/>
    <s v=" 6-1/3890"/>
    <s v="Г.Мөнхцэцэг"/>
    <s v="Өөрийн хөрөнгө "/>
    <n v="1171355871"/>
    <m/>
    <m/>
    <m/>
    <m/>
    <m/>
    <m/>
    <m/>
  </r>
  <r>
    <n v="750"/>
    <d v="2021-07-07T00:00:00"/>
    <m/>
    <x v="1"/>
    <s v="Оргихын булаг ХХК"/>
    <d v="2021-07-21T00:00:00"/>
    <m/>
    <s v="Ажлын өвөл, зуны хувцас"/>
    <x v="1"/>
    <s v="Эрдэнэс-Тавантолгой ХК"/>
    <s v="УУХҮС"/>
    <d v="3964-06-01T00:00:00"/>
    <s v="2021.07.21"/>
    <d v="4109-06-01T00:00:00"/>
    <s v="Д.Номингэрэл"/>
    <s v="Өөрийн хөрөнгө "/>
    <n v="2866068000"/>
    <m/>
    <s v="Тийм "/>
    <m/>
    <m/>
    <m/>
    <m/>
    <m/>
  </r>
  <r>
    <n v="751"/>
    <d v="2021-07-07T00:00:00"/>
    <m/>
    <x v="2"/>
    <s v="Эрчим өгий ХХК"/>
    <d v="2021-07-21T00:00:00"/>
    <m/>
    <s v="Даланзадгад сумын гэр хорооллын гэрэлтүүлгийг нэмэгдүүлэх"/>
    <x v="0"/>
    <s v="Өмнөговь аймгийн ОНӨГ"/>
    <s v="Өмнөговь аймгийн ЗД"/>
    <s v=" -"/>
    <d v="2021-07-09T00:00:00"/>
    <s v=" 6-1/3965"/>
    <s v="Г.Мөнхцэцэг"/>
    <s v="Аймгийн орон нутгийн хөгжлийн сан"/>
    <n v="429300000"/>
    <m/>
    <m/>
    <m/>
    <m/>
    <m/>
    <m/>
    <m/>
  </r>
  <r>
    <n v="752"/>
    <d v="2021-07-07T00:00:00"/>
    <m/>
    <x v="2"/>
    <s v="Саммит медикал сервис ХХК"/>
    <d v="2021-07-21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7-09T00:00:00"/>
    <s v=" 6-1/3967"/>
    <s v="Г.Мөнхцэцэг"/>
    <s v="Сан"/>
    <n v="4150000000"/>
    <m/>
    <m/>
    <m/>
    <m/>
    <m/>
    <m/>
    <m/>
  </r>
  <r>
    <n v="753"/>
    <d v="2021-07-07T00:00:00"/>
    <m/>
    <x v="6"/>
    <s v="Универсум ХХК"/>
    <d v="2021-07-21T00:00:00"/>
    <m/>
    <s v="Гэр хорооллын нүхэн жорлонг шинэчлэх"/>
    <x v="6"/>
    <s v="ТХААГ"/>
    <s v="Шадар сайд"/>
    <d v="4028-06-01T00:00:00"/>
    <s v="2021.07.22"/>
    <d v="4149-06-01T00:00:00"/>
    <s v="Л.Амгалан"/>
    <s v="Улсын төсөв"/>
    <m/>
    <m/>
    <m/>
    <m/>
    <m/>
    <m/>
    <m/>
    <m/>
  </r>
  <r>
    <n v="754"/>
    <d v="2021-07-07T00:00:00"/>
    <m/>
    <x v="6"/>
    <s v="Өмгөөллийн Заяа энд Золоо ХХН"/>
    <d v="2021-07-21T00:00:00"/>
    <m/>
    <s v="Хуулийн зөвлөх үйлчилгээ"/>
    <x v="4"/>
    <s v="Төрийн банк"/>
    <s v="Соёлын сайд"/>
    <m/>
    <s v="2021.07.21"/>
    <d v="4115-06-01T00:00:00"/>
    <s v="Л.Амгалан"/>
    <m/>
    <m/>
    <m/>
    <m/>
    <m/>
    <m/>
    <m/>
    <m/>
    <m/>
  </r>
  <r>
    <n v="755"/>
    <d v="2021-07-07T00:00:00"/>
    <m/>
    <x v="2"/>
    <s v="Ёст бэйс сервис ХХК "/>
    <d v="2021-07-21T00:00:00"/>
    <m/>
    <s v="ЭМТ-ийн 1-р байрны их засвар"/>
    <x v="2"/>
    <s v="Сүхбаатар аймгийн Сүхбаатар сумын ЗДТГ"/>
    <s v="Сүхбаатар аймгийн ЗД"/>
    <s v=" 6-1/4012"/>
    <d v="2021-07-21T00:00:00"/>
    <s v=" 6-1/4092"/>
    <s v="Г.Мөнхцэцэг"/>
    <s v="Сан"/>
    <n v="80111000"/>
    <m/>
    <m/>
    <s v="2021.06.07-ны өдрийн ETE2021060700034"/>
    <n v="802117"/>
    <m/>
    <s v="2021.07.26_x000a_6-1/4202"/>
    <m/>
  </r>
  <r>
    <n v="756"/>
    <d v="2021-07-08T00:00:00"/>
    <m/>
    <x v="1"/>
    <s v="Арбулаг ХХК"/>
    <d v="2021-07-22T00:00:00"/>
    <m/>
    <s v="Эмнэлгийн барилга, 15 ор /Төв, Баянцогт сум/"/>
    <x v="1"/>
    <s v="Төв аймгийн ОНӨГ"/>
    <s v="Төв аймгийн ЗД"/>
    <d v="4020-06-01T00:00:00"/>
    <s v="2021.07.22"/>
    <s v="6-1/4132"/>
    <s v="Д.Номингэрэл"/>
    <s v="Улсын төсвийн хөрөнгө оруулалт"/>
    <n v="1700000000"/>
    <m/>
    <m/>
    <m/>
    <m/>
    <m/>
    <m/>
    <m/>
  </r>
  <r>
    <n v="757"/>
    <d v="2021-07-08T00:00:00"/>
    <m/>
    <x v="2"/>
    <s v="Түм дэлгэрэх ХХК "/>
    <d v="2021-07-22T00:00:00"/>
    <m/>
    <s v="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
    <x v="1"/>
    <s v="ТХААГ"/>
    <s v="Шадар сайд"/>
    <s v=" 6-1/4011"/>
    <d v="2021-07-21T00:00:00"/>
    <s v=" 6-1/4110"/>
    <s v="Г.Мөнхцэцэг"/>
    <s v="Улсын төсвийн хөрөнгө оруулалт"/>
    <n v="3200000000"/>
    <m/>
    <m/>
    <m/>
    <m/>
    <m/>
    <m/>
    <m/>
  </r>
  <r>
    <n v="758"/>
    <d v="2021-07-08T00:00:00"/>
    <m/>
    <x v="6"/>
    <s v="Эко хүрээ ХХК "/>
    <d v="2021-07-22T00:00:00"/>
    <m/>
    <s v="Орон нутгийн аэродромын засвар арчлалтад шаардлагатай хүйтэн асфальт нийлүүлэх"/>
    <x v="1"/>
    <s v="Иргэний нисэхийн ерөнхий газар"/>
    <s v="ЗТХС"/>
    <d v="4111-06-01T00:00:00"/>
    <s v="2021.07.21"/>
    <d v="4116-06-01T00:00:00"/>
    <s v="Л.Амгалан"/>
    <s v="Өөрийн хөрөнгө "/>
    <n v="57000000"/>
    <m/>
    <m/>
    <m/>
    <m/>
    <m/>
    <m/>
    <m/>
  </r>
  <r>
    <n v="759"/>
    <d v="2021-07-08T00:00:00"/>
    <m/>
    <x v="1"/>
    <s v="Намдамүн сервис ХХК"/>
    <d v="2021-07-22T00:00:00"/>
    <m/>
    <s v="Өөрөө буулгагч ачааны машин нийлүүлэх"/>
    <x v="1"/>
    <s v="Геодези, усны барилга байгууламжийн газар"/>
    <s v="Нийслэлийн ЗД"/>
    <d v="3997-06-01T00:00:00"/>
    <s v="2021.07.22"/>
    <d v="4137-06-01T00:00:00"/>
    <s v="Д.Номингэрэл"/>
    <s v="Нийслэлийн төсвийн хөрөнгө"/>
    <n v="190000000"/>
    <m/>
    <m/>
    <m/>
    <m/>
    <m/>
    <m/>
    <m/>
  </r>
  <r>
    <n v="760"/>
    <d v="2021-07-08T00:00:00"/>
    <m/>
    <x v="6"/>
    <s v="Тэгш анар ХХК "/>
    <d v="2021-07-22T00:00:00"/>
    <m/>
    <s v="Эм, эмнэлгийн хэрэгсэл, лабораторийн урвалж, цус цусан бүтээгдэхүүн худалдан авах"/>
    <x v="7"/>
    <s v="Гэмтэл согог судлалын үндэсний төв"/>
    <s v="ЭМС"/>
    <m/>
    <s v="2021.07.20"/>
    <d v="4076-06-01T00:00:00"/>
    <s v="Л.Амгалан"/>
    <s v="Улсын төсөв"/>
    <m/>
    <m/>
    <m/>
    <m/>
    <m/>
    <m/>
    <m/>
    <m/>
  </r>
  <r>
    <n v="761"/>
    <d v="2021-07-08T00:00:00"/>
    <m/>
    <x v="7"/>
    <s v="Манхан уст ХХК"/>
    <d v="2021-07-22T00:00:00"/>
    <m/>
    <s v="Цэцэрлэгийн барилгын өргөтгөл, 150 ор /Архангай, Эрдэнэбулган сум, 2 дугаар цэцэрлэг/"/>
    <x v="0"/>
    <s v="Архангай аймгийн ОНӨГ"/>
    <s v="Архангай аймгийн ЗД"/>
    <m/>
    <d v="2021-07-22T00:00:00"/>
    <d v="4117-06-01T00:00:00"/>
    <s v="Д.Гантулга"/>
    <m/>
    <m/>
    <m/>
    <m/>
    <m/>
    <m/>
    <m/>
    <m/>
    <m/>
  </r>
  <r>
    <n v="762"/>
    <d v="2021-07-08T00:00:00"/>
    <m/>
    <x v="7"/>
    <s v="Динатос ХХК"/>
    <d v="2021-07-22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63"/>
    <d v="2021-07-08T00:00:00"/>
    <m/>
    <x v="2"/>
    <s v="Мөнх өргөө ХХК"/>
    <d v="2021-07-22T00:00:00"/>
    <m/>
    <s v="Техникийн болон биологийн нөхөн сэргээлт хийх"/>
    <x v="2"/>
    <s v="Монголросцветмет ТӨҮГ"/>
    <s v="ТӨБЗГ"/>
    <m/>
    <d v="2021-07-22T00:00:00"/>
    <s v=" 6-1/4122"/>
    <s v="Г.Мөнхцэцэг"/>
    <s v="Өөрийн хөрөнгө"/>
    <n v="650000000"/>
    <m/>
    <m/>
    <s v="2021.07.02-ны өдрийн 24-4/91 "/>
    <s v="6,500,000 "/>
    <m/>
    <s v="2021.07.26_x000a_6-1/4203"/>
    <m/>
  </r>
  <r>
    <n v="764"/>
    <d v="2021-07-08T00:00:00"/>
    <m/>
    <x v="6"/>
    <s v="Хэмжилзүй ХХК"/>
    <d v="2021-07-22T00:00:00"/>
    <m/>
    <s v="Гэр хорооллын нүхэн жорлонг шинэчлэх"/>
    <x v="1"/>
    <s v="ТХААГ"/>
    <s v="Шадар сайд"/>
    <d v="4058-06-01T00:00:00"/>
    <s v="2021.07.22"/>
    <d v="4149-06-01T00:00:00"/>
    <s v="Л.Амгалан"/>
    <s v="Улсын төсвийн хөрөнгө оруулалт"/>
    <n v="7560000000"/>
    <m/>
    <m/>
    <m/>
    <m/>
    <m/>
    <m/>
    <m/>
  </r>
  <r>
    <n v="765"/>
    <d v="2021-07-08T00:00:00"/>
    <m/>
    <x v="2"/>
    <s v="Сокол ХХК"/>
    <d v="2021-07-22T00:00:00"/>
    <m/>
    <s v="Спектрофотометр нийлүүлэх"/>
    <x v="1"/>
    <s v="Эрдэнэт үйлдвэр ТӨҮГ"/>
    <s v="ТӨБЗГ"/>
    <s v=" 6-1/4014"/>
    <d v="2021-07-22T00:00:00"/>
    <s v=" 6-1/4121"/>
    <s v="Г.Мөнхцэцэг"/>
    <s v="Өөрийн хөрөнгө "/>
    <n v="199500000"/>
    <m/>
    <s v="Тийм "/>
    <m/>
    <m/>
    <m/>
    <m/>
    <m/>
  </r>
  <r>
    <n v="766"/>
    <d v="2021-07-08T00:00:00"/>
    <m/>
    <x v="3"/>
    <s v="Тотал компьютер ХХК"/>
    <d v="2021-07-22T00:00:00"/>
    <m/>
    <s v="Өргөх төхөөрөмж нийлүүлэх"/>
    <x v="2"/>
    <s v="Эрдэнэт үйлдвэр ТӨҮГ"/>
    <s v="ТӨБЗГ"/>
    <s v=" 6-1/4015"/>
    <d v="2021-07-22T00:00:00"/>
    <s v=" 6-1/4139"/>
    <s v="Д.Отгонсүрэн"/>
    <s v="Өөрийн хөрөнгө"/>
    <n v="42180000"/>
    <s v="сунгасан "/>
    <m/>
    <m/>
    <m/>
    <m/>
    <m/>
    <m/>
  </r>
  <r>
    <n v="767"/>
    <d v="2021-07-08T00:00:00"/>
    <m/>
    <x v="1"/>
    <s v="Говь-Алтай АЗЗА ТӨХК"/>
    <d v="2021-07-22T00:00:00"/>
    <m/>
    <s v="Алтай хотын төвийн хатуу хучилттай авто замын нүхний засварын ажил"/>
    <x v="6"/>
    <s v="Говь-Алтай аймгийн ОНӨГ"/>
    <s v="Говь-Алтай аймгийн ЗД"/>
    <s v=" 6-1/4013"/>
    <s v="2021.07.26"/>
    <d v="4229-06-01T00:00:00"/>
    <s v="Д.Номингэрэл"/>
    <s v="Орон нутгийн замын сан "/>
    <n v="171427906"/>
    <m/>
    <m/>
    <m/>
    <m/>
    <m/>
    <m/>
    <m/>
  </r>
  <r>
    <n v="768"/>
    <d v="2021-07-08T00:00:00"/>
    <m/>
    <x v="7"/>
    <s v="Эн си си эс ХХК "/>
    <d v="2021-07-22T00:00:00"/>
    <m/>
    <s v="SX/EW технологиор катодын зэс боловсруулах үйлдвэрийн нарийвчилсан зураг төсөл боловсруулах ажил"/>
    <x v="0"/>
    <s v="Эрдэнэт үйлдвэр ТӨҮГ"/>
    <s v="ТӨБЗГ"/>
    <m/>
    <d v="2021-07-24T00:00:00"/>
    <d v="4180-06-01T00:00:00"/>
    <s v="Д.Гантулга"/>
    <m/>
    <m/>
    <m/>
    <m/>
    <m/>
    <m/>
    <m/>
    <m/>
    <m/>
  </r>
  <r>
    <n v="769"/>
    <d v="2021-07-09T00:00:00"/>
    <m/>
    <x v="7"/>
    <s v="Вотер фильтер ХХК"/>
    <d v="2021-07-23T00:00:00"/>
    <m/>
    <s v="Жижиг, дунд, бичил үйлдвэрлэлийг дэмжих хөтөлбөрийн хүрээнд тоног төхөөрөмж /Баянхонгор, Баянхонгор сум/"/>
    <x v="0"/>
    <s v="Баянхонгор аймгийн ОНӨГ"/>
    <s v="Баянхонгор аймгийн ЗД"/>
    <m/>
    <d v="2021-07-24T00:00:00"/>
    <d v="4194-06-01T00:00:00"/>
    <s v="Д.Гантулга"/>
    <m/>
    <m/>
    <m/>
    <m/>
    <m/>
    <m/>
    <m/>
    <m/>
    <m/>
  </r>
  <r>
    <n v="770"/>
    <d v="2021-07-09T00:00:00"/>
    <m/>
    <x v="2"/>
    <s v="Сод монгол групп ХХК"/>
    <d v="2021-07-23T00:00:00"/>
    <m/>
    <s v="Агаарын хөлгийн иж бүрэн даатгалын үйлчилгээ үзүүлэх"/>
    <x v="7"/>
    <s v="МИАТ ТӨХК"/>
    <s v="ТӨБЗГ"/>
    <s v=" -"/>
    <d v="2021-07-22T00:00:00"/>
    <s v=" 6-1/4134"/>
    <s v="Г.Мөнхцэцэг"/>
    <s v="Өөрийн хөрөнгө"/>
    <n v="6551525446"/>
    <m/>
    <m/>
    <m/>
    <m/>
    <m/>
    <m/>
    <m/>
  </r>
  <r>
    <n v="771"/>
    <d v="2021-07-09T00:00:00"/>
    <m/>
    <x v="1"/>
    <s v="Хотулун бэхи групп ХХК"/>
    <d v="2021-07-23T00:00:00"/>
    <m/>
    <s v="Хилийн боомтуудын МХАлбаны улсын байцагчийн өвлийн хувцас худалдан авах"/>
    <x v="1"/>
    <s v="Мэргэжлийн хяналтын ерөнхий газар"/>
    <s v="Шадар сайд"/>
    <d v="4126-06-01T00:00:00"/>
    <s v="2021.07.23"/>
    <d v="4166-06-01T00:00:00"/>
    <s v="Д.Номингэрэл"/>
    <s v="Улсын төсөв "/>
    <n v="189000000"/>
    <m/>
    <m/>
    <m/>
    <m/>
    <m/>
    <m/>
    <m/>
  </r>
  <r>
    <n v="772"/>
    <d v="2021-07-09T00:00:00"/>
    <m/>
    <x v="6"/>
    <s v="Камминс монголиа инвестмент ХХК "/>
    <d v="2021-07-23T00:00:00"/>
    <m/>
    <s v="Антифриз-1"/>
    <x v="1"/>
    <s v="Эрдэнэт үйлдвэр ТӨҮГ"/>
    <s v="ТӨБЗГ"/>
    <d v="4108-06-01T00:00:00"/>
    <s v="2021.07.22"/>
    <s v="6-1/4150"/>
    <s v="Л.Амгалан"/>
    <s v="Өөрийн хөрөнгө"/>
    <n v="440485170"/>
    <m/>
    <s v="тийм"/>
    <m/>
    <m/>
    <m/>
    <m/>
    <m/>
  </r>
  <r>
    <n v="773"/>
    <d v="2021-07-09T00:00:00"/>
    <m/>
    <x v="3"/>
    <s v="Монгол эм импекс концерн ХХК"/>
    <d v="2021-07-23T00:00:00"/>
    <m/>
    <s v="Эм, эмнэлгийн хэрэгсэл нийлүүлэх Багц-21"/>
    <x v="8"/>
    <s v="Дорнод аймгийн Бүсийн оношилгоо эмчилгээний төв"/>
    <s v="ЭМС"/>
    <n v="0"/>
    <d v="2021-07-23T00:00:00"/>
    <s v=" 6-1/4165"/>
    <s v="Д.Отгонсүрэн"/>
    <n v="0"/>
    <n v="0"/>
    <n v="0"/>
    <m/>
    <m/>
    <m/>
    <m/>
    <m/>
    <m/>
  </r>
  <r>
    <n v="774"/>
    <d v="2021-07-09T00:00:00"/>
    <m/>
    <x v="7"/>
    <s v="Баялаг өөдөө ХХК "/>
    <d v="2021-07-23T00:00:00"/>
    <m/>
    <s v="ОЙСХТ-ЗСТҮМА/2021-01 Багц-2"/>
    <x v="4"/>
    <s v="БОАЖЯ-ны Ойн судалгаа хөгжлийн төв"/>
    <s v="БОАЖС"/>
    <m/>
    <d v="2021-07-24T00:00:00"/>
    <d v="4181-06-01T00:00:00"/>
    <s v="Д.Гантулга"/>
    <m/>
    <m/>
    <m/>
    <m/>
    <m/>
    <m/>
    <m/>
    <m/>
    <m/>
  </r>
  <r>
    <n v="775"/>
    <d v="2021-07-09T00:00:00"/>
    <m/>
    <x v="1"/>
    <s v="Десерт мийт ХХК"/>
    <d v="2021-07-23T00:00:00"/>
    <m/>
    <s v="Шатны гишгүүр, плита"/>
    <x v="1"/>
    <s v="Эрдэнэт үйлдвэр ТӨҮГ"/>
    <s v="ТӨБЗГ"/>
    <d v="4138-06-01T00:00:00"/>
    <s v="2021.07.23"/>
    <d v="4167-06-01T00:00:00"/>
    <s v="Д.Номингэрэл"/>
    <s v="Өөрийн хөрөнгө"/>
    <n v="309316200"/>
    <m/>
    <m/>
    <m/>
    <m/>
    <m/>
    <m/>
    <m/>
  </r>
  <r>
    <n v="776"/>
    <d v="2021-07-09T00:00:00"/>
    <m/>
    <x v="2"/>
    <s v="Хидро инженеринг ХХК"/>
    <d v="2021-07-23T00:00:00"/>
    <m/>
    <s v="Багц 1 - Бигэр сумын &quot;Хоёр байшинт&quot;, Дэлгэр сумын &quot;Дагналтай&quot;-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
    <x v="7"/>
    <s v="Говь-Алтай аймгийн ОНӨГ"/>
    <s v="Говь-Алтай аймгийн ЗД"/>
    <s v=" -"/>
    <d v="2021-07-22T00:00:00"/>
    <s v=" 6-1/4135"/>
    <s v="Г.Мөнхцэцэг"/>
    <s v="ОНХС"/>
    <n v="200000000"/>
    <m/>
    <m/>
    <m/>
    <m/>
    <m/>
    <m/>
    <m/>
  </r>
  <r>
    <n v="777"/>
    <d v="2021-07-09T00:00:00"/>
    <m/>
    <x v="8"/>
    <s v="Шүтээн уул ХХК"/>
    <d v="2021-07-23T00:00:00"/>
    <m/>
    <s v="Барилгажих талбайн харуул хамгаалалтын үйлчилгээ"/>
    <x v="4"/>
    <s v="БХБЯ"/>
    <s v="БХБС"/>
    <m/>
    <s v="2021.07.24"/>
    <s v="6/1/4179"/>
    <s v="Т.Энхжаргал"/>
    <m/>
    <m/>
    <m/>
    <m/>
    <m/>
    <m/>
    <m/>
    <m/>
    <m/>
  </r>
  <r>
    <n v="778"/>
    <d v="2021-07-09T00:00:00"/>
    <m/>
    <x v="6"/>
    <s v="Нарсан цамхаг ХХК"/>
    <d v="2021-07-23T00:00:00"/>
    <m/>
    <s v="Гэр хорооллын гудамжны гэрэлтүүлэг хийх"/>
    <x v="1"/>
    <s v="Сэлэнгэ аймгийн Баянгол сумын ЗДТГ"/>
    <s v="Сэлэнгэ аймгийн ЗД"/>
    <s v="6-1/4098%"/>
    <s v="2021.07.24"/>
    <d v="4190-06-01T00:00:00"/>
    <s v="Л.Амгалан"/>
    <s v="Орон нутгийн хөгжлийн сан"/>
    <n v="98000000"/>
    <m/>
    <m/>
    <m/>
    <m/>
    <m/>
    <m/>
    <m/>
  </r>
  <r>
    <n v="779"/>
    <d v="2021-07-19T00:00:00"/>
    <m/>
    <x v="2"/>
    <s v="Шунхлай ХХК "/>
    <d v="2021-08-02T00:00:00"/>
    <m/>
    <s v="Агаарын хөлгийн шатахуун"/>
    <x v="0"/>
    <s v="МИАТ ТӨХК"/>
    <s v="ТӨБЗГ"/>
    <s v=" -"/>
    <d v="2021-07-24T00:00:00"/>
    <s v=" 6-1/4177"/>
    <s v="Г.Мөнхцэцэг"/>
    <s v="Өөрийн хөрөнгө"/>
    <n v="42193470110"/>
    <m/>
    <m/>
    <m/>
    <m/>
    <m/>
    <m/>
    <m/>
  </r>
  <r>
    <n v="780"/>
    <d v="2021-07-29T00:00:00"/>
    <m/>
    <x v="2"/>
    <s v="Шунхлай ХХК "/>
    <d v="2021-08-12T00:00:00"/>
    <m/>
    <s v="Агаарын хөлгийн шатахуун"/>
    <x v="7"/>
    <s v="МИАТ ТӨХК"/>
    <s v="ТӨБЗГ"/>
    <s v=" -"/>
    <d v="2021-08-04T00:00:00"/>
    <s v=" 6-1/4417"/>
    <s v="Г.Мөнхцэцэг"/>
    <s v="Өөрийн хөрөнгө"/>
    <n v="42193470110"/>
    <m/>
    <m/>
    <m/>
    <m/>
    <m/>
    <m/>
    <m/>
  </r>
  <r>
    <n v="781"/>
    <d v="2021-07-19T00:00:00"/>
    <m/>
    <x v="7"/>
    <s v="Монобилка ХХК"/>
    <d v="2021-08-02T00:00:00"/>
    <m/>
    <s v="Хөхморьт сумын хог тээврийн автомашин"/>
    <x v="2"/>
    <s v="Говь-Алтай аймгийн ОНӨГ"/>
    <s v="Говь-Алтай аймгийн ЗД"/>
    <n v="4252"/>
    <d v="2021-08-04T00:00:00"/>
    <d v="4421-06-01T00:00:00"/>
    <s v="Д.Гантулга"/>
    <s v="Улсын төсөв"/>
    <n v="25000000"/>
    <m/>
    <m/>
    <m/>
    <m/>
    <m/>
    <m/>
    <m/>
  </r>
  <r>
    <n v="782"/>
    <d v="2021-07-19T00:00:00"/>
    <m/>
    <x v="7"/>
    <s v="Ай си ай систем монголиа ХХК"/>
    <d v="2021-08-02T00:00:00"/>
    <m/>
    <s v="Видео хурлын төхөөрөмж нийлүүлэх"/>
    <x v="0"/>
    <s v="Төрийн банк"/>
    <s v="Соёлын сайд"/>
    <m/>
    <d v="2021-07-24T00:00:00"/>
    <s v="6-1/4178"/>
    <s v="Д.Гантулга"/>
    <m/>
    <m/>
    <m/>
    <m/>
    <m/>
    <m/>
    <m/>
    <m/>
    <m/>
  </r>
  <r>
    <n v="783"/>
    <d v="2021-07-19T00:00:00"/>
    <m/>
    <x v="7"/>
    <s v="Баянгол мед ХХК"/>
    <d v="2021-08-02T00:00:00"/>
    <m/>
    <s v="Эмнэлэгт цусны ерөнхий шинжилгээний аппарат авах"/>
    <x v="1"/>
    <s v="Увс аймгийн Өмнөговь сумын ЗД"/>
    <s v="Увс аймгийн ЗД"/>
    <n v="4250"/>
    <d v="2021-08-05T00:00:00"/>
    <d v="4446-06-01T00:00:00"/>
    <s v="Д.Гантулга"/>
    <s v="Орон нутгийн хөгжлийн сан"/>
    <n v="24083600"/>
    <m/>
    <m/>
    <m/>
    <m/>
    <m/>
    <m/>
    <m/>
  </r>
  <r>
    <n v="784"/>
    <d v="2021-07-19T00:00:00"/>
    <m/>
    <x v="8"/>
    <s v="Нано экологи ХХК "/>
    <d v="2021-08-02T00:00:00"/>
    <m/>
    <s v="Зуунмод сумын төвөөс Хөшигийн хөндийн шинэ нисэх онгоцны буудал чиглэлийн авто зам /Төв, Зуунмод сум/"/>
    <x v="4"/>
    <s v="Төв аймгийн барилга захиалагч, орон сууцны корпораци ОНӨААТҮГ"/>
    <s v="Төв аймгийн ЗД"/>
    <m/>
    <m/>
    <m/>
    <s v="Т.Энхжаргал"/>
    <m/>
    <m/>
    <m/>
    <m/>
    <m/>
    <m/>
    <m/>
    <m/>
    <m/>
  </r>
  <r>
    <n v="785"/>
    <d v="2021-07-19T00:00:00"/>
    <m/>
    <x v="2"/>
    <s v="Лэдсити ХХК "/>
    <d v="2021-08-02T00:00:00"/>
    <m/>
    <s v="XII.1.86 Гэрэлтүүлэг, камержуулалт /Улаанбаатар, Сүхбаатар дүүрэг, 15, 16, 17, 18, 19, 20 дугаар хороо/"/>
    <x v="1"/>
    <s v="Улаанбаатар хотын Захирагчийн ажлын алба"/>
    <s v="Нийслэлийн ЗД"/>
    <s v=" 6-1/4112"/>
    <d v="2021-07-28T00:00:00"/>
    <s v="6-1/4265"/>
    <s v="Г.Мөнхцэцэг"/>
    <s v="Улсын төсвийн хөрөнгө оруулалт"/>
    <n v="800000000"/>
    <m/>
    <m/>
    <m/>
    <m/>
    <m/>
    <m/>
    <m/>
  </r>
  <r>
    <n v="786"/>
    <d v="2021-07-19T00:00:00"/>
    <m/>
    <x v="6"/>
    <s v="Нар сар газар ХХК"/>
    <d v="2021-08-02T00:00:00"/>
    <m/>
    <s v="2-р сургуулийн өргөтгөлийн барилгын дээвэр засвар"/>
    <x v="2"/>
    <s v="Сүхбаатар дүүргийн ЗДТГ"/>
    <s v="Нийслэлийн ЗД"/>
    <d v="4107-06-01T00:00:00"/>
    <s v="2021.07.28"/>
    <d v="4251-06-01T00:00:00"/>
    <s v="Л.Амгалан"/>
    <s v="Бусад"/>
    <n v="94913200"/>
    <m/>
    <m/>
    <m/>
    <m/>
    <m/>
    <m/>
    <m/>
  </r>
  <r>
    <n v="787"/>
    <d v="2021-07-19T00:00:00"/>
    <m/>
    <x v="3"/>
    <s v="Сэхүүн чоно ХХК"/>
    <d v="2021-08-02T00:00:00"/>
    <m/>
    <s v="Шигшүүр"/>
    <x v="1"/>
    <s v="Эрдэнэт үйлдвэр ТӨҮГ"/>
    <s v="ТӨБЗГ"/>
    <s v=" 6-1/4127"/>
    <s v="2021.08.02"/>
    <s v=" 6-1/4245"/>
    <s v="Д.Отгонсүрэн"/>
    <s v="Өөрийн хөрөнгө"/>
    <n v="3049500000"/>
    <s v="сунгасан "/>
    <m/>
    <m/>
    <m/>
    <m/>
    <m/>
    <m/>
  </r>
  <r>
    <n v="788"/>
    <d v="2021-07-19T00:00:00"/>
    <m/>
    <x v="2"/>
    <s v="Эрчим өгий ХХК"/>
    <d v="2021-08-02T00:00:00"/>
    <m/>
    <s v="Даланзадгад сумын гэр хорооллын гэрэлтүүлгийг нэмэгдүүлэх /1-р баг, Гурвансайхан хороолол/"/>
    <x v="8"/>
    <s v="Өмнөговь аймгийн ОНӨГ"/>
    <s v="Өмнөговь аймгийн ЗД"/>
    <s v=" -"/>
    <d v="2021-07-21T00:00:00"/>
    <s v=" 6-1/4113"/>
    <s v="Г.Мөнхцэцэг"/>
    <s v="ОНХС"/>
    <n v="429300000"/>
    <m/>
    <m/>
    <m/>
    <m/>
    <m/>
    <m/>
    <m/>
  </r>
  <r>
    <n v="789"/>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Цагаанчулуут/"/>
    <x v="1"/>
    <s v="Орхон аймгийн ОНӨГ"/>
    <s v="Орхон аймгийн ЗД"/>
    <d v="4101-06-01T00:00:00"/>
    <s v="2021.08.03"/>
    <d v="4353-06-01T00:00:00"/>
    <s v="Д.Номингэрэл"/>
    <s v="Орон нутгийн төсөв"/>
    <n v="1204168700"/>
    <m/>
    <m/>
    <m/>
    <m/>
    <m/>
    <m/>
    <m/>
  </r>
  <r>
    <n v="790"/>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Булаг/"/>
    <x v="1"/>
    <s v="Орхон аймгийн ОНӨГ"/>
    <s v="Орхон аймгийн ЗД"/>
    <d v="4100-06-01T00:00:00"/>
    <s v="2021.08.03"/>
    <d v="4374-06-01T00:00:00"/>
    <s v="Д.Номингэрэл"/>
    <s v="Орон нутгийн төсөв"/>
    <n v="1284239300"/>
    <m/>
    <m/>
    <m/>
    <m/>
    <m/>
    <m/>
    <m/>
  </r>
  <r>
    <n v="791"/>
    <d v="2021-07-20T00:00:00"/>
    <m/>
    <x v="6"/>
    <s v="Электрон техник ХХК "/>
    <d v="2021-08-03T00:00:00"/>
    <m/>
    <s v="Лекц, сургалтын танхимын тоног төхөөрөмж нийлүүлэлт, суурилуулалт"/>
    <x v="1"/>
    <s v="Удирдлагын академи"/>
    <s v="ЗГХЭГ"/>
    <d v="4172-06-01T00:00:00"/>
    <s v="2021.08.03"/>
    <d v="4351-06-01T00:00:00"/>
    <s v="Л.Амгалан"/>
    <s v="Өөрийн хөрөнгө"/>
    <n v="150000000"/>
    <m/>
    <m/>
    <m/>
    <m/>
    <m/>
    <m/>
    <m/>
  </r>
  <r>
    <n v="792"/>
    <d v="2021-07-20T00:00:00"/>
    <m/>
    <x v="6"/>
    <s v="Хайтек интернэйшнл ХХК "/>
    <d v="2021-08-03T00:00:00"/>
    <m/>
    <s v="Богино долгионы станцын сэлбэг"/>
    <x v="0"/>
    <s v="Дулааны цахилгаан станц-4 ТӨХК"/>
    <s v="ЭХС"/>
    <m/>
    <s v="2021.07.26"/>
    <s v="6-1/4193"/>
    <s v="Л.Амгалан"/>
    <s v="Өөрийн хөрөнгө"/>
    <m/>
    <m/>
    <m/>
    <m/>
    <m/>
    <m/>
    <m/>
    <m/>
  </r>
  <r>
    <n v="793"/>
    <d v="2021-07-20T00:00:00"/>
    <m/>
    <x v="3"/>
    <s v="Мэргэдийн өлгий ХХК"/>
    <d v="2021-08-03T00:00:00"/>
    <m/>
    <s v="Нормын хувцас, зөөлөн эдлэл нийлүүлэх"/>
    <x v="1"/>
    <s v="Сонгинохайрхан дүүргийн эрүүл мэндийн төв"/>
    <s v="ЭМС"/>
    <s v=" 6-1/4099"/>
    <s v="2021.08.03"/>
    <s v=" 6-1/4354"/>
    <s v="Д.Отгонсүрэн"/>
    <s v="Улсын төсөв"/>
    <n v="39643500"/>
    <s v="сунгаагүй "/>
    <m/>
    <m/>
    <m/>
    <m/>
    <m/>
    <m/>
  </r>
  <r>
    <n v="794"/>
    <d v="2021-07-20T00:00:00"/>
    <m/>
    <x v="1"/>
    <s v="Саннилайф ХХК"/>
    <d v="2021-08-03T00:00:00"/>
    <m/>
    <s v="Сумдын соёлын төвийн тоног төхөөрөмж"/>
    <x v="1"/>
    <s v="Ховд аймгийн ХААА"/>
    <s v="Ховд аймгийн ЗД"/>
    <m/>
    <s v="2021.07.28"/>
    <s v="6-1/4248"/>
    <s v="Д.Номингэрэл"/>
    <s v="Орон нутгийн төсөв "/>
    <n v="200000000"/>
    <m/>
    <m/>
    <m/>
    <m/>
    <m/>
    <m/>
    <m/>
  </r>
  <r>
    <n v="795"/>
    <d v="2021-07-21T00:00:00"/>
    <m/>
    <x v="2"/>
    <s v="Бодь электроникс ХХК"/>
    <d v="2021-08-04T00:00:00"/>
    <m/>
    <s v="Улсын ерөнхий прокурорын газрын компьютер, тоног төхөөрөмж нийлүүлэх"/>
    <x v="0"/>
    <s v="Улсын ерөнхий прокурорын газар"/>
    <s v="УЕП"/>
    <s v=" -"/>
    <d v="2021-07-24T00:00:00"/>
    <s v=" 6-1/4176"/>
    <s v="Г.Мөнхцэцэг"/>
    <s v="Улсын төсвийн хөрөнгө оруулалт"/>
    <n v="2085648000"/>
    <m/>
    <m/>
    <m/>
    <m/>
    <m/>
    <m/>
    <m/>
  </r>
  <r>
    <n v="796"/>
    <d v="2021-07-21T00:00:00"/>
    <m/>
    <x v="6"/>
    <s v="Н.Жамъянхорол"/>
    <d v="2021-08-04T00:00:00"/>
    <m/>
    <s v="Бохир ус соруулдаг машин авах"/>
    <x v="6"/>
    <s v="Өмнөговь аймгийн Ханбогд сумын ЗДТГ"/>
    <s v="Өмнөговь аймгийн ЗД"/>
    <m/>
    <m/>
    <m/>
    <s v="Л.Амгалан"/>
    <s v="Улсын төсөв"/>
    <m/>
    <m/>
    <m/>
    <m/>
    <m/>
    <m/>
    <m/>
    <m/>
  </r>
  <r>
    <n v="797"/>
    <d v="2021-07-21T00:00:00"/>
    <m/>
    <x v="7"/>
    <s v="Мегатитан ХХК"/>
    <d v="2021-08-04T00:00:00"/>
    <m/>
    <s v="Дамбадаржаа 8б, 9, 10 дугаар гудамжинд тоосжилтыг бууруулж шавар шалбааг арилгаж хайрган хучилт хийх"/>
    <x v="2"/>
    <s v="Сүхбаатар дүүргийн ЗДТГ"/>
    <s v="Нийслэлийн ЗД"/>
    <n v="4218"/>
    <d v="2021-08-04T00:00:00"/>
    <d v="4420-06-01T00:00:00"/>
    <s v="Д.Гантулга"/>
    <s v="Орон нутгийн хөгжлийн сан"/>
    <n v="68600000"/>
    <m/>
    <m/>
    <m/>
    <m/>
    <m/>
    <m/>
    <m/>
  </r>
  <r>
    <n v="798"/>
    <d v="2021-07-21T00:00:00"/>
    <m/>
    <x v="6"/>
    <s v="Баядах өргөө ХХК "/>
    <d v="2021-08-04T00:00:00"/>
    <m/>
    <s v="МУИС-н урсгал засвар 1, ШУС-ийн захиргааны урсгал зардал"/>
    <x v="2"/>
    <s v="МУИС"/>
    <s v="БШУС"/>
    <d v="4189-06-01T00:00:00"/>
    <s v="2021.07.28"/>
    <d v="4254-06-01T00:00:00"/>
    <s v="Л.Амгалан"/>
    <s v="Өөрийн хөрөнгө "/>
    <n v="240408000"/>
    <m/>
    <s v="тийм"/>
    <s v="Голомт банк, 2021.6.07 120OLCBD212436"/>
    <n v="2004080"/>
    <m/>
    <s v="2021.08.04-ны 6-1/4413"/>
    <m/>
  </r>
  <r>
    <n v="799"/>
    <d v="2021-07-21T00:00:00"/>
    <m/>
    <x v="7"/>
    <s v="ЧПМ ХХК"/>
    <d v="2021-08-04T00:00:00"/>
    <m/>
    <s v="Тастагч, өнгөлгөөний чулуу МЕТАВО"/>
    <x v="7"/>
    <s v="Эрдэнэт үйлдвэр ТӨҮГ"/>
    <s v="ТӨБЗГ"/>
    <m/>
    <d v="2021-08-04T00:00:00"/>
    <d v="4410-06-01T00:00:00"/>
    <s v="Д.Гантулга"/>
    <m/>
    <m/>
    <m/>
    <m/>
    <m/>
    <m/>
    <m/>
    <m/>
    <m/>
  </r>
  <r>
    <n v="800"/>
    <d v="2021-07-22T00:00:00"/>
    <m/>
    <x v="3"/>
    <s v="Еба констракшн ХХК"/>
    <d v="2021-08-05T00:00:00"/>
    <m/>
    <s v="Шинэ буудал барих / харангт / 6-р баг /"/>
    <x v="1"/>
    <s v="Баян-Өлгий аймгийн Улаанхус сумын ЗДТГ"/>
    <s v="Баян-Өлгий аймгийн ЗД"/>
    <s v=" 6-1/4201"/>
    <s v="2021.08.05"/>
    <s v=" 6-1/4437"/>
    <s v="Д.Отгонсүрэн"/>
    <s v="Орон нутгийн төсөв"/>
    <n v="41050500"/>
    <s v="сунгаагүй "/>
    <m/>
    <m/>
    <m/>
    <m/>
    <m/>
    <m/>
  </r>
  <r>
    <n v="801"/>
    <d v="2021-07-22T00:00:00"/>
    <m/>
    <x v="6"/>
    <s v="Булган шонхор ХХК "/>
    <d v="2021-08-05T00:00:00"/>
    <m/>
    <s v="Биеийн тамирын сургуулийн спорт тоглоомын заалны их засвар"/>
    <x v="0"/>
    <s v="МУБИС"/>
    <s v="БШУС"/>
    <m/>
    <s v="2021.07.26"/>
    <d v="4210-06-01T00:00:00"/>
    <s v="Л.Амгалан"/>
    <m/>
    <m/>
    <m/>
    <m/>
    <m/>
    <m/>
    <m/>
    <m/>
    <m/>
  </r>
  <r>
    <n v="802"/>
    <d v="2021-07-22T00:00:00"/>
    <m/>
    <x v="6"/>
    <s v="Баяндэмбэрэл ХХК "/>
    <d v="2021-08-05T00:00:00"/>
    <m/>
    <s v="Ковид-19 голомтот эцсийн болон урьдчилан сэргийлэх ариутгал хийх"/>
    <x v="2"/>
    <s v="Хан-Уул дүүргийн ХААА"/>
    <s v="Нийслэлийн ЗД"/>
    <d v="4271-06-01T00:00:00"/>
    <s v="2021.08.04"/>
    <s v="6-1/4414"/>
    <s v="Л.Амгалан"/>
    <s v="Өөрийн хөрөнгө"/>
    <n v="80000000"/>
    <m/>
    <m/>
    <m/>
    <m/>
    <m/>
    <m/>
    <m/>
  </r>
  <r>
    <n v="803"/>
    <d v="2021-07-22T00:00:00"/>
    <m/>
    <x v="2"/>
    <s v="Монтех дистрибьюшн ХХК"/>
    <d v="2021-08-05T00:00:00"/>
    <m/>
    <s v="Микрометр болон нутрометр нийлүүлэх"/>
    <x v="2"/>
    <s v="Эрдэнэт үйлдвэр ТӨҮГ"/>
    <s v="ТӨБЗГ"/>
    <s v=" 6-1/4205"/>
    <d v="2021-08-03T00:00:00"/>
    <s v=" 6-1/4375"/>
    <s v="Г.Мөнхцэцэг"/>
    <s v="Өөрийн хөрөнгө"/>
    <n v="145833674"/>
    <m/>
    <m/>
    <s v="2021 оны 6 дугаар сарын 29-ний өдрийн 366OLCBD212865 "/>
    <n v="1500000"/>
    <m/>
    <s v=" 2021.08.06_x000a_6-1/4449"/>
    <m/>
  </r>
  <r>
    <n v="804"/>
    <d v="2021-07-22T00:00:00"/>
    <m/>
    <x v="1"/>
    <s v="Монголын үнэт цаас хэвлэл ХХК "/>
    <d v="2021-08-05T00:00:00"/>
    <m/>
    <s v="Албаны болон жолооны үнэмлэхийн бэлдэц, дагалдах хэрэгсэл нийлүүлэх"/>
    <x v="4"/>
    <s v="Цагдаагийн ерөнхий газар"/>
    <s v="ХЗДХС"/>
    <m/>
    <s v="2021.07.26"/>
    <d v="4192-06-01T00:00:00"/>
    <s v="Д.Номингэрэл"/>
    <s v="Урсгал"/>
    <n v="3169712100"/>
    <m/>
    <m/>
    <m/>
    <m/>
    <m/>
    <m/>
    <m/>
  </r>
  <r>
    <n v="805"/>
    <d v="2021-07-22T00:00:00"/>
    <m/>
    <x v="6"/>
    <s v="Баяндэмбэрэл ХХК "/>
    <d v="2021-08-05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06"/>
    <d v="2021-07-22T00:00:00"/>
    <m/>
    <x v="6"/>
    <s v="Ган хэлхээ ХХК "/>
    <d v="2021-08-05T00:00:00"/>
    <m/>
    <s v="Өрхийн эрүүл мэндийн төвийн барилга"/>
    <x v="6"/>
    <s v="ТХААГ"/>
    <s v="Шадар сайд"/>
    <d v="4216-06-01T00:00:00"/>
    <s v="2021.08.05"/>
    <d v="4435-06-01T00:00:00"/>
    <s v="Л.Амгалан"/>
    <s v="Улсын төсөв"/>
    <m/>
    <m/>
    <m/>
    <m/>
    <m/>
    <m/>
    <m/>
    <m/>
  </r>
  <r>
    <n v="807"/>
    <d v="2021-07-23T00:00:00"/>
    <m/>
    <x v="6"/>
    <s v="ХЗТ Автозам ХХК"/>
    <d v="2021-08-06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08"/>
    <d v="2021-07-23T00:00:00"/>
    <m/>
    <x v="2"/>
    <s v="Эм даблью ти ХХК"/>
    <d v="2021-08-06T00:00:00"/>
    <s v="XII.1.74"/>
    <s v="Үерийн хамгаалалтын "/>
    <x v="0"/>
    <s v="НХААГ"/>
    <s v="Нийслэлийн ЗД"/>
    <s v=" -"/>
    <d v="2021-07-26T00:00:00"/>
    <s v=" 6-1/4209"/>
    <s v="Г.Мөнхцэцэг"/>
    <s v="Улсын төсвийн хөрөнгө оруулалт"/>
    <n v="1900000000"/>
    <m/>
    <m/>
    <m/>
    <m/>
    <m/>
    <m/>
    <m/>
  </r>
  <r>
    <n v="809"/>
    <d v="2021-07-23T00:00:00"/>
    <m/>
    <x v="3"/>
    <s v="Сухайт хайрхан ХХК "/>
    <d v="2021-08-06T00:00:00"/>
    <m/>
    <s v="Архивын нягтруулсан шүүгээ худалдан авах"/>
    <x v="4"/>
    <s v="Эрдэнэт үйлдвэр ТӨҮГ"/>
    <s v="ТӨБЗГ"/>
    <n v="0"/>
    <s v="2021.08.11"/>
    <s v=" 6-1/4540"/>
    <s v="Д.Отгонсүрэн"/>
    <s v="Өөрийн хөрөнгө"/>
    <n v="988060800"/>
    <s v="сунгаагүй "/>
    <m/>
    <m/>
    <m/>
    <m/>
    <m/>
    <m/>
  </r>
  <r>
    <n v="810"/>
    <d v="2021-07-23T00:00:00"/>
    <m/>
    <x v="2"/>
    <s v="Практикал даатгал ХХК"/>
    <d v="2021-08-06T00:00:00"/>
    <m/>
    <s v="Агаарын хөлгийн иж бүрэн даатгалын үйлчилгээ үзүүлэх"/>
    <x v="4"/>
    <s v="МИАТ ТӨХК"/>
    <s v="ТӨБЗГ"/>
    <s v=" -"/>
    <d v="2021-07-26T00:00:00"/>
    <s v=" 6-1/4204"/>
    <s v="Г.Мөнхцэцэг"/>
    <s v="Өөрийн хөрөнгө"/>
    <n v="42193470110"/>
    <m/>
    <m/>
    <m/>
    <m/>
    <m/>
    <m/>
    <m/>
  </r>
  <r>
    <n v="811"/>
    <d v="2021-07-23T00:00:00"/>
    <m/>
    <x v="6"/>
    <s v="Баяндэмбэрэл ХХК"/>
    <d v="2021-08-06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12"/>
    <d v="2021-07-26T00:00:00"/>
    <m/>
    <x v="6"/>
    <s v="Нарсан цамхаг ХХК"/>
    <d v="2021-08-09T00:00:00"/>
    <m/>
    <s v="Гэр хорооллын гудамжны гэрэлтүүлэг хийх"/>
    <x v="1"/>
    <s v="Сэлэнгэ аймгийн Баянгол сумын ЗДТГ"/>
    <s v="Сэлэнгэ аймгийн ЗД"/>
    <d v="4098-06-01T00:00:00"/>
    <s v="2021.07.24"/>
    <s v="6-1/4190"/>
    <s v="Л.Амгалан"/>
    <s v="Орон нутгийн хөгжлийн сан"/>
    <n v="98000000"/>
    <m/>
    <m/>
    <m/>
    <m/>
    <m/>
    <m/>
    <m/>
  </r>
  <r>
    <n v="813"/>
    <d v="2021-07-26T00:00:00"/>
    <m/>
    <x v="2"/>
    <s v="Өндөрхаан өргөө ХХК "/>
    <d v="2021-08-09T00:00:00"/>
    <m/>
    <s v="Эрүүл мэндийн төвийн барилгын их засвар"/>
    <x v="7"/>
    <s v="Хэнтий аймгийн ОНӨГ "/>
    <s v="Хэнтий аймгийн ЗД"/>
    <s v=" -"/>
    <d v="2021-07-27T00:00:00"/>
    <s v=" 6-1/4238"/>
    <s v="Г.Мөнхцэцэг"/>
    <s v="Улсын төсвийн хөрөнгө оруулалт"/>
    <n v="380000000"/>
    <m/>
    <m/>
    <m/>
    <m/>
    <m/>
    <m/>
    <m/>
  </r>
  <r>
    <n v="814"/>
    <d v="2021-07-26T00:00:00"/>
    <m/>
    <x v="6"/>
    <s v="Ихэрмөнх ХХК"/>
    <d v="2021-08-09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15"/>
    <d v="2021-07-26T00:00:00"/>
    <m/>
    <x v="2"/>
    <s v="Сайрын харгана ХХК"/>
    <d v="2021-08-09T00:00:00"/>
    <m/>
    <s v="Нийтийн эзэмшлийн орон сууцны байруудын дулаалга"/>
    <x v="1"/>
    <s v="БХБЯ"/>
    <s v="БХБС"/>
    <s v=" 6-1/4212"/>
    <d v="2021-08-03T00:00:00"/>
    <s v=" 6-1/4373"/>
    <s v="Г.Мөнхцэцэг"/>
    <s v="Улсын төсвийн хөрөнгө оруулалт"/>
    <n v="1040000000"/>
    <m/>
    <m/>
    <m/>
    <m/>
    <m/>
    <m/>
    <m/>
  </r>
  <r>
    <n v="816"/>
    <d v="2021-07-26T00:00:00"/>
    <m/>
    <x v="7"/>
    <s v="Цамбагарав ХХК "/>
    <d v="2021-08-09T00:00:00"/>
    <m/>
    <s v="Дээжний уут нийлүүлэх"/>
    <x v="4"/>
    <s v="Эрдэнэс силвер ресурс ХХК"/>
    <s v="ТӨБЗГ"/>
    <m/>
    <d v="2021-08-06T00:00:00"/>
    <d v="4484-06-01T00:00:00"/>
    <s v="Д.Гантулга"/>
    <m/>
    <m/>
    <m/>
    <m/>
    <m/>
    <m/>
    <m/>
    <m/>
    <m/>
  </r>
  <r>
    <n v="817"/>
    <d v="2021-07-26T00:00:00"/>
    <m/>
    <x v="2"/>
    <s v="Буяннэмэх интер ХХК"/>
    <d v="2021-08-09T00:00:00"/>
    <m/>
    <s v="Дээвэр засварын ажлын алба /Сүхбаатар дүүрэг 1, 5, 6, 7, 10 дугаар хороо/"/>
    <x v="7"/>
    <s v="Улаанбаатар хотын Захирагчийн ажлын алба"/>
    <s v="Нийслэлийн ЗД"/>
    <s v=" -"/>
    <d v="2021-07-27T00:00:00"/>
    <s v=" 6-1/4235"/>
    <s v="Г.Мөнхцэцэг"/>
    <s v="Орон нутгийн төсөв"/>
    <n v="517700000"/>
    <m/>
    <m/>
    <m/>
    <m/>
    <m/>
    <m/>
    <m/>
  </r>
  <r>
    <n v="818"/>
    <d v="2021-07-27T00:00:00"/>
    <m/>
    <x v="2"/>
    <s v="Ай си ай систем монголиа ХХК"/>
    <d v="2021-08-10T00:00:00"/>
    <m/>
    <s v="Видео хурлын төхөөрөмж нийлүүлэх"/>
    <x v="7"/>
    <s v="Төрийн банк"/>
    <s v="Соёлын сайд"/>
    <s v=" -"/>
    <d v="2021-07-28T00:00:00"/>
    <s v=" 6-1/4263"/>
    <s v="Г.Мөнхцэцэг"/>
    <s v="Өөрийн хөрөнгө"/>
    <n v="75000000"/>
    <m/>
    <m/>
    <m/>
    <m/>
    <m/>
    <m/>
    <m/>
  </r>
  <r>
    <n v="819"/>
    <d v="2021-07-27T00:00:00"/>
    <m/>
    <x v="3"/>
    <s v="Мөнх од цацрал ХХК "/>
    <d v="2021-08-10T00:00:00"/>
    <m/>
    <s v="Ширмэн шүүр, таг нийлүүлэх "/>
    <x v="2"/>
    <s v="Геодези, усны барилга байгууламжийн газар"/>
    <s v="Нийслэлийн ЗД"/>
    <s v=" 6-1/4269"/>
    <s v="2021.08.06"/>
    <s v="6-1/4450"/>
    <s v="Д.Отгонсүрэн"/>
    <s v="Орон нутгийн төсөв"/>
    <n v="127967000"/>
    <s v="сунгасан"/>
    <m/>
    <m/>
    <m/>
    <m/>
    <m/>
    <m/>
  </r>
  <r>
    <n v="820"/>
    <d v="2021-07-27T00:00:00"/>
    <m/>
    <x v="2"/>
    <s v="Файбэр троника ХХК"/>
    <d v="2021-08-10T00:00:00"/>
    <m/>
    <s v="Тоон радио релейны станц"/>
    <x v="7"/>
    <s v="Иргэний нисэхийн ерөнхий газар"/>
    <s v="ЗТХС"/>
    <s v=" -"/>
    <d v="2021-07-28T00:00:00"/>
    <s v=" 6-1/4262"/>
    <s v="Г.Мөнхцэцэг"/>
    <s v="Өөрийн хөрөнгө"/>
    <n v="115049600"/>
    <m/>
    <m/>
    <m/>
    <m/>
    <m/>
    <m/>
    <m/>
  </r>
  <r>
    <n v="821"/>
    <d v="2021-07-27T00:00:00"/>
    <m/>
    <x v="1"/>
    <s v="Инженер геодези ХХК "/>
    <d v="2021-08-10T00:00:00"/>
    <m/>
    <s v="Аймгийн газар зүйн нэрийн тодруулга хийх зөвлөх үйлчилгээ"/>
    <x v="1"/>
    <s v="Сүхбаатар аймгийн ОНӨГ"/>
    <s v="Сүхбаатар аймгийн ЗД"/>
    <d v="4333-06-01T00:00:00"/>
    <s v="2021.08.10"/>
    <d v="4523-06-01T00:00:00"/>
    <s v="Д.Номингэрэл"/>
    <s v="Орон нутгийн хөгжлийн сан"/>
    <n v="160000000"/>
    <m/>
    <m/>
    <m/>
    <m/>
    <m/>
    <m/>
    <m/>
  </r>
  <r>
    <n v="822"/>
    <d v="2021-07-27T00:00:00"/>
    <m/>
    <x v="6"/>
    <s v="Баян булагт тал ХХК "/>
    <d v="2021-08-10T00:00:00"/>
    <m/>
    <s v="Бугантад Зил 131 автомашин худалдан авах"/>
    <x v="0"/>
    <s v="Сэлэнгэ аймгийн Ерөө сумын ЗДТГ"/>
    <s v="Сэлэнгэ аймгийн ЗД"/>
    <m/>
    <s v="2021.08.02"/>
    <s v="6-1/4338"/>
    <s v="Л.Амгалан"/>
    <s v="Улсын төсөв"/>
    <m/>
    <m/>
    <m/>
    <m/>
    <m/>
    <m/>
    <m/>
    <m/>
  </r>
  <r>
    <n v="823"/>
    <d v="2021-07-28T00:00:00"/>
    <m/>
    <x v="6"/>
    <s v="Ган хэлхээ ХХК "/>
    <d v="2021-08-11T00:00:00"/>
    <m/>
    <s v="Өрхийн эрүүл мэндийн төвийн барилга /Улаанбаатар, Хан-Уул дүүрэг, 14-р хороо/"/>
    <x v="6"/>
    <s v="ТХААГ"/>
    <s v="Шадар сайд"/>
    <d v="4213-06-01T00:00:00"/>
    <s v="2021.08.05"/>
    <d v="4435-06-01T00:00:00"/>
    <s v="Л.Амгалан"/>
    <s v="Улсын төсөв"/>
    <m/>
    <m/>
    <m/>
    <m/>
    <m/>
    <m/>
    <m/>
    <m/>
  </r>
  <r>
    <n v="824"/>
    <d v="2021-07-28T00:00:00"/>
    <m/>
    <x v="3"/>
    <s v="Өгөөж барс ХХК"/>
    <d v="2021-08-11T00:00:00"/>
    <m/>
    <s v="Шинэ буудал барих / харангт / 6-р баг"/>
    <x v="1"/>
    <s v="Баян-Өлгий аймгийн Улаанхус сумын ЗДТГ"/>
    <s v="Баян-Өлгий аймгийн ЗД"/>
    <s v=" 6-1/4201"/>
    <s v="2021.08.05"/>
    <s v=" 6-1/4437"/>
    <s v="Д.Отгонсүрэн"/>
    <s v="Орон нутгийн төсөв"/>
    <n v="41050500"/>
    <s v="сунгаагүй"/>
    <m/>
    <m/>
    <m/>
    <m/>
    <m/>
    <m/>
  </r>
  <r>
    <n v="825"/>
    <d v="2021-07-28T00:00:00"/>
    <m/>
    <x v="1"/>
    <s v="Өгөөж барс ХХК"/>
    <d v="2021-08-11T00:00:00"/>
    <m/>
    <s v="Харангатын буудалд малчдын амрах байр барих"/>
    <x v="0"/>
    <s v="Баян-Өлгий аймгийн Сагсай сумын ЗДТГ"/>
    <s v="Баян-Өлгий аймгийн ЗД"/>
    <m/>
    <s v="2021.08.02"/>
    <d v="4328-06-01T00:00:00"/>
    <s v="Д.Номингэрэл"/>
    <s v="Орон нутгийн хөгжлийн сан"/>
    <n v="26500000"/>
    <m/>
    <m/>
    <m/>
    <m/>
    <m/>
    <m/>
    <m/>
  </r>
  <r>
    <n v="826"/>
    <d v="2021-07-28T00:00:00"/>
    <m/>
    <x v="2"/>
    <s v="Интерактив ХХК "/>
    <d v="2021-08-11T00:00:00"/>
    <m/>
    <s v="&quot;ERP&quot; систем нийлүүлэх"/>
    <x v="1"/>
    <s v="Эрдэнэс Монгол ХК"/>
    <s v="ТӨБЗГ"/>
    <s v=" 6-1/4335"/>
    <d v="2021-08-11T00:00:00"/>
    <s v=" 6-1/4548"/>
    <s v="Г.Мөнхцэцэг"/>
    <s v="Өөрийн хөрөнгө"/>
    <n v="1000000000"/>
    <m/>
    <m/>
    <m/>
    <m/>
    <m/>
    <m/>
    <m/>
  </r>
  <r>
    <n v="827"/>
    <d v="2021-07-28T00:00:00"/>
    <m/>
    <x v="4"/>
    <s v="Энгийн бүтээмж ХХК "/>
    <d v="2021-08-11T00:00:00"/>
    <m/>
    <s v="Нэг бүрийн хамгаалах хэрэгсэл нийлүүлэчийг сонгох"/>
    <x v="0"/>
    <s v="Эрдэнэс-Тавантолгой ХК"/>
    <s v="УУХҮС"/>
    <m/>
    <d v="2021-08-04T00:00:00"/>
    <s v="6-1/4403"/>
    <s v="Б.Түвшин"/>
    <m/>
    <m/>
    <m/>
    <m/>
    <m/>
    <m/>
    <m/>
    <m/>
    <m/>
  </r>
  <r>
    <n v="828"/>
    <d v="2021-07-28T00:00:00"/>
    <m/>
    <x v="7"/>
    <s v="Монобилка ХХК"/>
    <d v="2021-08-11T00:00:00"/>
    <m/>
    <s v="Алтай сумын бохир соруулдаг машин нийлүүлэх"/>
    <x v="8"/>
    <s v="Говь-Алтай аймгийн ОНӨГ"/>
    <s v="Говь-Алтай аймгийн ЗД"/>
    <m/>
    <d v="2021-08-04T00:00:00"/>
    <d v="4397-06-01T00:00:00"/>
    <s v="Д.Гантулга"/>
    <m/>
    <m/>
    <m/>
    <m/>
    <m/>
    <m/>
    <m/>
    <m/>
    <m/>
  </r>
  <r>
    <n v="829"/>
    <d v="2021-07-29T00:00:00"/>
    <m/>
    <x v="2"/>
    <s v="Найрамдал оргил ХХК"/>
    <d v="2021-08-12T00:00:00"/>
    <m/>
    <s v="Цэцэрлэгийн барилгын өргөтгөл, 50 ор /Хэнтий, Дархан сум/"/>
    <x v="1"/>
    <s v="ТХААГ"/>
    <s v="Шадар сайд"/>
    <s v=" 6-1/4330"/>
    <d v="2021-08-10T00:00:00"/>
    <s v=" 6-1/4526"/>
    <s v="Г.Мөнхцэцэг"/>
    <s v="Улсын төсвийн хөрөнгө оруулалт"/>
    <n v="630000000"/>
    <m/>
    <s v="тийм"/>
    <m/>
    <m/>
    <m/>
    <m/>
    <m/>
  </r>
  <r>
    <n v="830"/>
    <d v="2021-07-29T00:00:00"/>
    <m/>
    <x v="1"/>
    <s v="Вотер фильтер ХХК"/>
    <d v="2021-08-12T00:00:00"/>
    <m/>
    <s v="Машин механизмын дугуй нийлүүлэх"/>
    <x v="2"/>
    <s v="Хот тохижилтын газар ОНӨААТҮГ"/>
    <s v="Нийслэлийн ЗД"/>
    <d v="4329-06-01T00:00:00"/>
    <s v="2021.08.10"/>
    <d v="4524-06-01T00:00:00"/>
    <s v="Д.Номингэрэл"/>
    <s v="Өөрийн хөрөнгө "/>
    <n v="75042000"/>
    <m/>
    <m/>
    <s v="2021.07.06, 101/758"/>
    <n v="750420"/>
    <m/>
    <d v="4543-06-01T00:00:00"/>
    <m/>
  </r>
  <r>
    <n v="831"/>
    <d v="2021-07-29T00:00:00"/>
    <m/>
    <x v="1"/>
    <s v="Геомэп ХХК"/>
    <d v="2021-08-12T00:00:00"/>
    <m/>
    <s v="Аймгийн газар зүйн нэрийн тодруулга хийх зөвлөх үйлчилгээ"/>
    <x v="0"/>
    <s v="Сүхбаатар аймгийн ОНӨГ"/>
    <s v="Сүхбаатар аймгийн ЗД"/>
    <m/>
    <s v="2021.08.03"/>
    <d v="4387-06-01T00:00:00"/>
    <s v="Д.Номингэрэл"/>
    <s v="Аймгийн орон нутгийн хөгжлийн сан"/>
    <n v="160000000"/>
    <m/>
    <m/>
    <m/>
    <m/>
    <m/>
    <m/>
    <m/>
  </r>
  <r>
    <n v="832"/>
    <d v="2021-07-29T00:00:00"/>
    <m/>
    <x v="6"/>
    <s v="Барга хайрхан ХХК"/>
    <d v="2021-08-12T00:00:00"/>
    <m/>
    <s v="Хот тохижилтын техник, тоног төхөөрөмж"/>
    <x v="0"/>
    <s v="Хэнтий аймгийн ОНӨГ"/>
    <s v="Хэнтий аймгийн ЗД "/>
    <m/>
    <s v="2021.08.03"/>
    <s v="6-1/4355"/>
    <s v="Л.Амгалан"/>
    <s v="Улсын төсөв"/>
    <m/>
    <m/>
    <m/>
    <m/>
    <m/>
    <m/>
    <m/>
    <m/>
  </r>
  <r>
    <n v="833"/>
    <d v="2021-07-29T00:00:00"/>
    <m/>
    <x v="7"/>
    <s v="Адмон принт ХХК"/>
    <d v="2021-08-12T00:00:00"/>
    <m/>
    <s v="Статистикийн эмхэтгэл-2020"/>
    <x v="2"/>
    <s v="Үндэсний статистикийн хороо"/>
    <s v="ҮСХ"/>
    <n v="4390"/>
    <d v="2021-08-13T00:00:00"/>
    <d v="4591-06-01T00:00:00"/>
    <s v="Д.Гантулга"/>
    <m/>
    <m/>
    <m/>
    <m/>
    <m/>
    <m/>
    <m/>
    <m/>
    <m/>
  </r>
  <r>
    <n v="834"/>
    <d v="2021-07-29T00:00:00"/>
    <m/>
    <x v="3"/>
    <s v="Диасисмонголиа ХХК "/>
    <d v="2021-08-12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32"/>
    <s v="2021.08.06"/>
    <s v=" 6-1/4477"/>
    <s v="Д.Отгонсүрэн"/>
    <s v="Улсын төсвийн хөрөнгө оруулалт"/>
    <n v="3022500000"/>
    <s v="сунгаагүй"/>
    <m/>
    <m/>
    <m/>
    <m/>
    <m/>
    <m/>
  </r>
  <r>
    <n v="835"/>
    <d v="2021-07-30T00:00:00"/>
    <m/>
    <x v="2"/>
    <s v="Ай си ай систем монголиа ХХК"/>
    <d v="2021-08-13T00:00:00"/>
    <m/>
    <s v="Видео хурлын төхөөрөмж нийлүүлэх"/>
    <x v="7"/>
    <s v="Төрийн банк"/>
    <s v="Соёлын сайд"/>
    <s v=" -"/>
    <d v="2021-08-04T00:00:00"/>
    <s v=" 6-1/4399"/>
    <s v="Г.Мөнхцэцэг"/>
    <s v="Өөрийн хөрөнгө"/>
    <n v="75000000"/>
    <m/>
    <m/>
    <m/>
    <m/>
    <m/>
    <m/>
    <m/>
  </r>
  <r>
    <n v="836"/>
    <d v="2021-07-30T00:00:00"/>
    <m/>
    <x v="3"/>
    <s v="Торгон туул ХХК"/>
    <d v="2021-08-13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57"/>
    <s v="2021.08.06"/>
    <s v=" 6-1/4478"/>
    <s v="Д.Отгонсүрэн"/>
    <s v="Улсын төсвийн хөрөнгө оруулалт"/>
    <n v="49680000"/>
    <s v="сунгаагүй"/>
    <m/>
    <m/>
    <m/>
    <m/>
    <m/>
    <m/>
  </r>
  <r>
    <n v="837"/>
    <d v="2021-07-30T00:00:00"/>
    <m/>
    <x v="2"/>
    <s v="Протек ХХК"/>
    <d v="2021-08-13T00:00:00"/>
    <m/>
    <s v="Завхан аймгийн Хөгжим бүжгийн коллежид хөгжмийн зэмсэг"/>
    <x v="1"/>
    <s v="Завхан аймгийн ОНӨГ"/>
    <s v="Завхан аймгийн ЗД"/>
    <s v=" 6-1/4331"/>
    <d v="2021-08-10T00:00:00"/>
    <s v=" 6-1/4525"/>
    <s v="Г.Мөнхцэцэг"/>
    <s v="Гадаадын хөрөнгө оруулалт"/>
    <n v="297500000"/>
    <m/>
    <m/>
    <m/>
    <m/>
    <m/>
    <m/>
    <m/>
  </r>
  <r>
    <n v="838"/>
    <d v="2021-07-30T00:00:00"/>
    <m/>
    <x v="7"/>
    <s v="Эмпати хаус ХХК"/>
    <d v="2021-08-13T00:00:00"/>
    <m/>
    <s v="ОБЕГ-ын сантехник, агааржуулалтын систем, цэвэр бохир усны босоо шугамын хэсэгчилсэн шинэчлэлийн ажил"/>
    <x v="1"/>
    <s v="ОБЕГ"/>
    <s v="Шадар сайд"/>
    <n v="4425"/>
    <d v="2021-08-13T00:00:00"/>
    <d v="4592-06-01T00:00:00"/>
    <s v="Д.Гантулга"/>
    <s v="Улсын төсөв "/>
    <n v="100000000"/>
    <m/>
    <m/>
    <m/>
    <m/>
    <m/>
    <m/>
    <m/>
  </r>
  <r>
    <n v="839"/>
    <d v="2021-07-30T00:00:00"/>
    <m/>
    <x v="2"/>
    <s v="Цэцэрлэгжилт ХХК"/>
    <d v="2021-08-13T00:00:00"/>
    <m/>
    <s v="Налайх дүүргийн 3-р хороонд Хөрсний нөхөн сэргээлт хийх"/>
    <x v="2"/>
    <s v="Нийслэлийн байгаль орчны газар"/>
    <s v="Нийслэлийн ЗД"/>
    <s v=" 6-1/4400"/>
    <d v="2021-08-11T00:00:00"/>
    <s v=" 6-1/4555"/>
    <s v="Г.Мөнхцэцэг"/>
    <s v="Орон нутгийн төсөв"/>
    <n v="250000000"/>
    <m/>
    <m/>
    <m/>
    <m/>
    <m/>
    <m/>
    <m/>
  </r>
  <r>
    <n v="840"/>
    <d v="2021-07-30T00:00:00"/>
    <m/>
    <x v="4"/>
    <s v="Мехатроник ХХК"/>
    <d v="2021-08-13T00:00:00"/>
    <m/>
    <s v="Анхан шатны эрүүл мэндийн байгууллагад эмнэлгийн багаж, тоног төхөөрөмж нийлүүлэх"/>
    <x v="1"/>
    <s v="Дорнод аймгийн ОНӨГ"/>
    <s v="Дорнод аймгийн ЗД"/>
    <s v="6-1/4402"/>
    <d v="2021-08-06T00:00:00"/>
    <s v="6-1/4456"/>
    <s v="Б.Түвшин"/>
    <s v="Орон нутгийн хөгжлийн сан"/>
    <n v="110000000"/>
    <m/>
    <m/>
    <m/>
    <m/>
    <m/>
    <m/>
    <m/>
  </r>
  <r>
    <n v="841"/>
    <d v="2021-07-30T00:00:00"/>
    <m/>
    <x v="3"/>
    <s v="Прогресс интермедишн ХХК "/>
    <d v="2021-08-13T00:00:00"/>
    <m/>
    <s v="5 дугаар байрны баруун талд хүүхдийн тоглоомын талбайн тохижилтын ажил"/>
    <x v="1"/>
    <s v="Улаанбаатар хотын Захирагчийн ажлын алба"/>
    <s v="Нийслэлийн ЗД"/>
    <s v="6-1/4430"/>
    <s v="2021.08.10"/>
    <s v=" 6-1/4527"/>
    <s v="Д.Отгонсүрэн"/>
    <s v="Орон нутгийн хөгжлийн сан"/>
    <n v="111000000"/>
    <s v="сунгасан"/>
    <m/>
    <m/>
    <m/>
    <m/>
    <m/>
    <m/>
  </r>
  <r>
    <n v="842"/>
    <d v="2021-07-30T00:00:00"/>
    <m/>
    <x v="2"/>
    <s v="Эй уан констракшн дизайн ХХК"/>
    <d v="2021-08-13T00:00:00"/>
    <m/>
    <s v="Спорт Цогцолбор. Хангарьд палас дээврийн их засвар"/>
    <x v="1"/>
    <s v="Эрдэнэт үйлдвэр ТӨҮГ"/>
    <s v="ТӨБЗГ"/>
    <s v=" 6-1/4327"/>
    <d v="2021-08-16T00:00:00"/>
    <s v=" 6-1/4641"/>
    <s v="Г.Мөнхцэцэг"/>
    <s v="Өөрийн хөрөнгө"/>
    <n v="270000000"/>
    <m/>
    <m/>
    <m/>
    <m/>
    <m/>
    <m/>
    <m/>
  </r>
  <r>
    <n v="843"/>
    <d v="2021-08-02T00:00:00"/>
    <m/>
    <x v="6"/>
    <s v="Шинэ инж ХХК "/>
    <d v="2021-08-16T00:00:00"/>
    <m/>
    <s v="Шалны хавтан"/>
    <x v="2"/>
    <s v="Эрдэнэт үйлдвэр ТӨҮГ"/>
    <s v="ТӨБЗГ"/>
    <d v="4356-06-01T00:00:00"/>
    <s v="2021.08.09"/>
    <d v="4500-06-01T00:00:00"/>
    <s v="Л.Амгалан"/>
    <s v="Өөрийн хөрөнгө"/>
    <n v="185152815"/>
    <m/>
    <s v="тийм"/>
    <s v="Голомт банк, 2021.6.02 400OLCBD212349"/>
    <n v="1851528"/>
    <m/>
    <s v="2021,08,10-ны 6-1/4528"/>
    <m/>
  </r>
  <r>
    <n v="844"/>
    <d v="2021-08-02T00:00:00"/>
    <m/>
    <x v="4"/>
    <s v="Икосаэдр ХХК"/>
    <d v="2021-08-16T00:00:00"/>
    <m/>
    <s v="Хүүхэд хөгжил, хамгаалал хөтөлбөрийн хүрээнд худалдаж авах бараа, ажил үйлчилгээ"/>
    <x v="8"/>
    <s v="Хөвсгөл аймгийн Гэр бүл, хүүхэд залуучуудын хөгжлийн газар"/>
    <s v="ХНХС"/>
    <m/>
    <m/>
    <m/>
    <s v="Б.Түвшин"/>
    <m/>
    <m/>
    <m/>
    <m/>
    <m/>
    <m/>
    <m/>
    <m/>
    <m/>
  </r>
  <r>
    <n v="845"/>
    <d v="2021-08-02T00:00:00"/>
    <m/>
    <x v="4"/>
    <s v="Икосаэдр ХХК"/>
    <d v="2021-08-16T00:00:00"/>
    <m/>
    <s v="Хүүхэд хамгаалал"/>
    <x v="8"/>
    <s v="Хөвсгөл аймгийн Гэр бүл, хүүхэд залуучуудын хөгжлийн газар"/>
    <s v="ХНХС"/>
    <m/>
    <m/>
    <m/>
    <s v="Б.Түвшин"/>
    <m/>
    <m/>
    <m/>
    <m/>
    <m/>
    <m/>
    <m/>
    <m/>
    <m/>
  </r>
  <r>
    <n v="846"/>
    <d v="2021-08-02T00:00:00"/>
    <m/>
    <x v="6"/>
    <s v="Хуримт констракшн ХХК"/>
    <d v="2021-08-16T00:00:00"/>
    <m/>
    <s v="Гудамжны гэрэлтүүлэг"/>
    <x v="0"/>
    <s v="Дундговь аймгийн Дэлгэрхангай сумын ЗДТГ"/>
    <s v="Дундговь аймгийн ЗД"/>
    <m/>
    <s v="2021.08.05"/>
    <s v="6-1/4447"/>
    <s v="Л.Амгалан"/>
    <s v="улсын төсөв"/>
    <m/>
    <m/>
    <m/>
    <m/>
    <m/>
    <m/>
    <m/>
    <m/>
  </r>
  <r>
    <n v="847"/>
    <d v="2021-08-02T00:00:00"/>
    <m/>
    <x v="2"/>
    <s v="Соёолон интернэшнл ХХК"/>
    <d v="2021-08-16T00:00:00"/>
    <m/>
    <s v="Нүүрс баяжуулах үйлдвэрийн төслийн техникийн зөвлөх үйлчилгээ үзүүлэх"/>
    <x v="1"/>
    <s v="Эрдэнэс-Тавантолгой ХК"/>
    <s v="УУХҮС"/>
    <s v=" 6-1/4401"/>
    <d v="2021-08-16T00:00:00"/>
    <s v=" 6-1/4643"/>
    <s v="Г.Мөнхцэцэг"/>
    <s v="Өөрийн хөрөнгө "/>
    <n v="103000000"/>
    <m/>
    <m/>
    <m/>
    <m/>
    <m/>
    <m/>
    <m/>
  </r>
  <r>
    <n v="848"/>
    <d v="2021-08-02T00:00:00"/>
    <m/>
    <x v="4"/>
    <s v="Оакс экспресс монголиа ХХК"/>
    <d v="2021-08-16T00:00:00"/>
    <m/>
    <s v="Хүнс, хөдөө аж ахуй, хөнгөн үйлдвэрийн яамны байрны цахилгаан шат шинэчлэх"/>
    <x v="1"/>
    <s v="ХХААХҮЯ"/>
    <s v="ХХААХҮС"/>
    <s v=" 6-1/4445"/>
    <s v="2021.08.09"/>
    <s v=" 6-1/4507"/>
    <s v="Б.Түвшин"/>
    <s v="Улсын төсөв"/>
    <n v="190000000"/>
    <m/>
    <m/>
    <m/>
    <m/>
    <m/>
    <m/>
    <m/>
  </r>
  <r>
    <n v="849"/>
    <d v="2021-08-03T00:00:00"/>
    <m/>
    <x v="4"/>
    <s v="Тэгш хэм групп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0"/>
    <d v="2021-08-03T00:00:00"/>
    <m/>
    <x v="4"/>
    <s v="Түшиг мандал ХХК"/>
    <d v="2021-08-17T00:00:00"/>
    <m/>
    <s v="Хандизель орон нутгийн өмчит аж ахуйн тооцоот үйлдвэрийн газарт бохир соруулдаг автомашин худалдан авах жил"/>
    <x v="0"/>
    <s v="Өмнөговь аймгийн Ханбогд сумын ЗДТГ"/>
    <s v="Өмнөговь аймгийн ЗД"/>
    <m/>
    <m/>
    <m/>
    <s v="Б.Түвшин"/>
    <m/>
    <m/>
    <m/>
    <m/>
    <m/>
    <m/>
    <m/>
    <m/>
    <m/>
  </r>
  <r>
    <n v="851"/>
    <d v="2021-08-03T00:00:00"/>
    <m/>
    <x v="3"/>
    <s v="Эмийн үйлдвэр импекс ХХК"/>
    <d v="2021-08-17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
    <x v="4"/>
    <s v="ТХААГ"/>
    <s v="Шадар сайд"/>
    <s v="6-1/4416"/>
    <s v="2021.08.09"/>
    <s v="6-1/4501"/>
    <s v="Д.Отгонсүрэн"/>
    <n v="0"/>
    <n v="0"/>
    <s v="сунгаагүй"/>
    <m/>
    <m/>
    <m/>
    <m/>
    <m/>
    <m/>
  </r>
  <r>
    <n v="852"/>
    <d v="2021-08-03T00:00:00"/>
    <m/>
    <x v="4"/>
    <s v="Геомастер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3"/>
    <d v="2021-08-03T00:00:00"/>
    <m/>
    <x v="4"/>
    <s v="Чинбат ХХК"/>
    <d v="2021-08-17T00:00:00"/>
    <m/>
    <s v="Сургуулийн барилгын өргөтгөл"/>
    <x v="0"/>
    <s v="ТХААГ"/>
    <s v="Шадар сайд"/>
    <m/>
    <m/>
    <m/>
    <s v="Б.Түвшин"/>
    <m/>
    <m/>
    <m/>
    <m/>
    <m/>
    <m/>
    <m/>
    <m/>
    <m/>
  </r>
  <r>
    <n v="854"/>
    <d v="2021-08-03T00:00:00"/>
    <m/>
    <x v="4"/>
    <s v="Эй эс эс и эм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5"/>
    <d v="2021-08-03T00:00:00"/>
    <m/>
    <x v="6"/>
    <s v="Булган шонхор ХХК "/>
    <d v="2021-08-17T00:00:00"/>
    <m/>
    <s v="Биеийн тамирын сургуулийн спорт тоглоомын заалны их засвар"/>
    <x v="7"/>
    <s v="МУБИС"/>
    <s v="БШУС"/>
    <m/>
    <s v="2021.8.05"/>
    <s v="6-1/4430"/>
    <s v="Л.Амгалан"/>
    <m/>
    <m/>
    <m/>
    <m/>
    <m/>
    <m/>
    <m/>
    <m/>
    <m/>
  </r>
  <r>
    <n v="856"/>
    <d v="2021-08-03T00:00:00"/>
    <m/>
    <x v="3"/>
    <s v="Хар чонот ХХК "/>
    <d v="2021-08-17T00:00:00"/>
    <m/>
    <s v="Агаарын шугамын дамжуулагч утас"/>
    <x v="2"/>
    <s v="Улаанбаатар цахилгаан түгээх сүлжээ ТӨХК"/>
    <s v="ЭХС"/>
    <s v="6-1/4434"/>
    <s v="2021.08.17"/>
    <d v="4685-06-01T00:00:00"/>
    <s v="Д.Отгонсүрэн"/>
    <s v="өөрийн хөрөнгө"/>
    <n v="371486634"/>
    <s v="сунгаагүй"/>
    <s v="Голомт банк"/>
    <s v="301OLCBD213077"/>
    <n v="7430000"/>
    <m/>
    <s v=" 6-1/4770"/>
    <s v="тийм"/>
  </r>
  <r>
    <n v="857"/>
    <d v="2021-08-03T00:00:00"/>
    <m/>
    <x v="9"/>
    <s v="Эй уан констракшн дизайн ХХК"/>
    <d v="2021-08-17T00:00:00"/>
    <m/>
    <s v="Төрийн түүхийн музейн дээвэр, шатны их засвар"/>
    <x v="0"/>
    <s v="ТХААГ"/>
    <s v="Шадар сайд"/>
    <m/>
    <s v="2021.08.06"/>
    <s v="6-1/4451"/>
    <s v="Б.Сугармаа"/>
    <s v="улсын төсөв"/>
    <n v="1215000000"/>
    <s v="сунгасан"/>
    <m/>
    <m/>
    <m/>
    <m/>
    <m/>
    <m/>
  </r>
  <r>
    <n v="858"/>
    <d v="2021-08-03T00:00:00"/>
    <m/>
    <x v="1"/>
    <s v="Батсээр ХХК"/>
    <d v="2021-08-17T00:00:00"/>
    <m/>
    <s v="Тусгай тоноглолтой автомашин"/>
    <x v="2"/>
    <s v="Эрдэнэт үйлдвэр ТӨҮГ"/>
    <s v="ТӨБЗГ"/>
    <d v="4436-06-01T00:00:00"/>
    <s v="2021.08.17"/>
    <d v="4683-06-01T00:00:00"/>
    <s v="Д.Номингэрэл"/>
    <s v="Өөрийн хөрөнгө"/>
    <n v="602034175"/>
    <s v="тийм "/>
    <m/>
    <m/>
    <m/>
    <m/>
    <m/>
    <m/>
  </r>
  <r>
    <n v="859"/>
    <d v="2021-08-04T00:00:00"/>
    <m/>
    <x v="9"/>
    <s v="Хустайн шил ХХК"/>
    <d v="2021-08-18T00:00:00"/>
    <m/>
    <s v="Сайнцагаан сумын Далай хорооллын 0.4кВ-ын цахилгаан дамжуулах агаарын шугамын ажлыг гүйцэтгэх"/>
    <x v="1"/>
    <s v="Дундговь аймгийн ОНӨГ"/>
    <s v="Дундговь аймгийн ЗД"/>
    <s v="6-1/4439"/>
    <s v="2021.08.13"/>
    <s v="6-1/4589"/>
    <s v="Б.Сугармаа"/>
    <s v="Орон нутгийн хөгжлийн сан"/>
    <n v="237907906"/>
    <s v="сунгасан"/>
    <m/>
    <m/>
    <m/>
    <m/>
    <m/>
    <m/>
  </r>
  <r>
    <n v="860"/>
    <d v="2021-08-04T00:00:00"/>
    <m/>
    <x v="1"/>
    <s v="Чандмань уушир ХХК "/>
    <d v="2021-08-18T00:00:00"/>
    <m/>
    <s v="Цэцэрлэгийн барилга, 100 ор"/>
    <x v="0"/>
    <s v="Баян-Өлгий аймгийн ОНӨГ"/>
    <s v="Баян-Өлгий аймгийн ЗД"/>
    <m/>
    <s v="2021.08.05"/>
    <d v="4433-06-01T00:00:00"/>
    <s v="Д.Номингэрэл"/>
    <s v="Улсын төсөв"/>
    <n v="1500000000"/>
    <m/>
    <m/>
    <m/>
    <m/>
    <m/>
    <m/>
    <m/>
  </r>
  <r>
    <n v="861"/>
    <d v="2021-08-04T00:00:00"/>
    <m/>
    <x v="4"/>
    <s v="Чиглэл ХХК "/>
    <d v="2021-08-18T00:00:00"/>
    <m/>
    <s v="Сургуулийн гал тогооны тоног төхөөрөмж, Багц 2"/>
    <x v="3"/>
    <s v="Төв аймгийн ОНӨГ"/>
    <s v="Төв аймгийн ЗД"/>
    <s v="6-1/4453"/>
    <s v="2021.08.17"/>
    <s v=" 6-1/4701"/>
    <s v="Б.Түвшин"/>
    <s v="Улсын төсвийн хөрөнгө оруулалт"/>
    <n v="144056700"/>
    <m/>
    <m/>
    <m/>
    <m/>
    <m/>
    <m/>
    <m/>
  </r>
  <r>
    <n v="862"/>
    <d v="2021-08-04T00:00:00"/>
    <m/>
    <x v="4"/>
    <s v="Чиглэл ХХК "/>
    <d v="2021-08-18T00:00:00"/>
    <m/>
    <s v="Сургууль, цэцэрлэгийн тоног төхөөрөмж /Улаанбаатар, Баянзүрх дүүрэг, 4, 5, 6, 8, 13, 14, 15, 16, 18, 25, 26 дугаар хороо/"/>
    <x v="3"/>
    <s v="Баянзүрх дүүргийн ХААА"/>
    <s v="Нийслэлийн ЗД"/>
    <s v="6-1/4455"/>
    <s v="2021.08.17"/>
    <s v=" 6-1/4715"/>
    <s v="Б.Түвшин"/>
    <s v="Улсын төсвийн хөрөнгө оруулалт"/>
    <n v="400000000"/>
    <m/>
    <m/>
    <m/>
    <m/>
    <m/>
    <m/>
    <m/>
  </r>
  <r>
    <n v="863"/>
    <d v="2021-08-04T00:00:00"/>
    <m/>
    <x v="1"/>
    <s v="Геомэп ХХК"/>
    <d v="2021-08-18T00:00:00"/>
    <m/>
    <s v="Аймгийн газар зүйн нэрийн тодруулга"/>
    <x v="1"/>
    <s v="Сүхбаатар аймгийн ОНӨГ"/>
    <s v="Сүхбаатар аймгийн ЗД"/>
    <d v="4333-06-01T00:00:00"/>
    <s v="2021.08.10"/>
    <d v="4523-06-01T00:00:00"/>
    <s v="Д.Номингэрэл"/>
    <s v="Орон нутгийн хөгжлийн сан"/>
    <n v="160000000"/>
    <m/>
    <m/>
    <m/>
    <m/>
    <m/>
    <m/>
    <m/>
  </r>
  <r>
    <n v="864"/>
    <d v="2021-08-04T00:00:00"/>
    <m/>
    <x v="2"/>
    <s v="Голдендрийм ХХК"/>
    <d v="2021-08-18T00:00:00"/>
    <m/>
    <s v="Хар цагаан будаг"/>
    <x v="7"/>
    <s v="Эрдэнэт үйлдвэр ТӨҮГ"/>
    <s v="ТӨБЗГ"/>
    <s v=" -"/>
    <d v="2021-08-06T00:00:00"/>
    <s v=" 6-1/4486"/>
    <s v="Г.Мөнхцэцэг"/>
    <s v="Өөрийн хөрөнгө"/>
    <n v="769382438"/>
    <m/>
    <m/>
    <m/>
    <m/>
    <m/>
    <m/>
    <m/>
  </r>
  <r>
    <n v="865"/>
    <d v="2021-08-04T00:00:00"/>
    <m/>
    <x v="4"/>
    <s v="Нобле роуд ХХК "/>
    <d v="2021-08-18T00:00:00"/>
    <m/>
    <s v="Гэр хороолол доторхи засмал замыг үргэлжлүүлэн барих"/>
    <x v="8"/>
    <s v="Өмнөговь аймгийн Цогтцэций сумын ЗДТГ"/>
    <s v="Өмнөговь аймгийн ЗД"/>
    <s v=" 6-1/4454"/>
    <s v="2021.08.18"/>
    <s v=" 6-1/4734"/>
    <s v="Б.Түвшин"/>
    <m/>
    <m/>
    <m/>
    <m/>
    <m/>
    <m/>
    <m/>
    <m/>
    <m/>
  </r>
  <r>
    <n v="866"/>
    <d v="2021-08-04T00:00:00"/>
    <m/>
    <x v="9"/>
    <s v="Эс ар пи инженер консалтинг монголиа ХХК "/>
    <d v="2021-08-18T00:00:00"/>
    <m/>
    <s v="Авто зам, явган хүний зам, засвар шинэчлэлтийн ажлын зураг төсөв"/>
    <x v="1"/>
    <s v="Баянгол дүүргийн ХААА"/>
    <s v="Нийслэлийн ЗД"/>
    <s v="6-1/4452"/>
    <s v="2021.08.18"/>
    <s v="6-1/4699"/>
    <s v="Б.Сугармаа"/>
    <s v="Орон нутгийн төсөв"/>
    <n v="266000000"/>
    <s v="сунгасан"/>
    <m/>
    <m/>
    <m/>
    <m/>
    <m/>
    <m/>
  </r>
  <r>
    <n v="867"/>
    <d v="2021-08-04T00:00:00"/>
    <m/>
    <x v="1"/>
    <s v="Батсээр ХХК"/>
    <d v="2021-08-18T00:00:00"/>
    <m/>
    <s v="Тусгай зориулалтын автомашин, Багц 5: Хүн ба тоног төхөөрөмж тээвэрлэх автомашин"/>
    <x v="1"/>
    <s v="Эрдэнэт үйлдвэр ТӨҮГ"/>
    <s v="ТӨБЗГ"/>
    <d v="4479-06-01T00:00:00"/>
    <s v="2021.08.13"/>
    <d v="4609-06-01T00:00:00"/>
    <s v="Д.Номингэрэл"/>
    <s v="Өөрийн хөрөнгө"/>
    <n v="427500000"/>
    <m/>
    <m/>
    <m/>
    <m/>
    <m/>
    <m/>
    <m/>
  </r>
  <r>
    <n v="868"/>
    <d v="2021-08-05T00:00:00"/>
    <m/>
    <x v="1"/>
    <s v="Саннилайф ХХК"/>
    <d v="2021-08-19T00:00:00"/>
    <m/>
    <s v="Сумдын Соёлын төвийн тоног төхөөрөмж"/>
    <x v="1"/>
    <s v="Ховд аймгийн ХААА"/>
    <s v="Ховд аймгийн ЗД"/>
    <d v="4481-06-01T00:00:00"/>
    <s v="2021.08.18"/>
    <d v="4702-06-01T00:00:00"/>
    <s v="Д.Номингэрэл"/>
    <s v="Орон нутгийн төсөв "/>
    <n v="200000000"/>
    <m/>
    <m/>
    <m/>
    <m/>
    <m/>
    <m/>
    <m/>
  </r>
  <r>
    <n v="869"/>
    <d v="2021-08-05T00:00:00"/>
    <m/>
    <x v="4"/>
    <s v="Криетив монголиа ХХК "/>
    <d v="2021-08-19T00:00:00"/>
    <m/>
    <s v="&quot;Морингийн даваа&quot; 1 төслийн эхний ээлжийн ажлын зураг төсөл"/>
    <x v="0"/>
    <s v="БХБЯ"/>
    <s v="БХБС"/>
    <m/>
    <m/>
    <m/>
    <m/>
    <m/>
    <m/>
    <m/>
    <m/>
    <m/>
    <m/>
    <m/>
    <m/>
    <m/>
  </r>
  <r>
    <n v="870"/>
    <d v="2021-08-06T00:00:00"/>
    <m/>
    <x v="4"/>
    <s v="Ач үр ХХК"/>
    <d v="2021-08-20T00:00:00"/>
    <m/>
    <s v="Умифеновирт //"/>
    <x v="0"/>
    <s v="ТХААГ"/>
    <s v="Шадар сайд"/>
    <m/>
    <s v="2021.08.11"/>
    <s v=" 6-1/4533"/>
    <m/>
    <m/>
    <m/>
    <m/>
    <m/>
    <m/>
    <m/>
    <m/>
    <m/>
    <m/>
  </r>
  <r>
    <n v="871"/>
    <d v="2021-08-06T00:00:00"/>
    <m/>
    <x v="7"/>
    <s v="Гурван тахилгат оргил ХХК"/>
    <d v="2021-08-20T00:00:00"/>
    <m/>
    <s v="Сургуулийн номын сан, урлаг заалын өргөтгөл"/>
    <x v="4"/>
    <s v="Өвөрхангай аймгийн ОНӨГ"/>
    <s v="Өвөрхангай аймгийн ЗД"/>
    <m/>
    <d v="2021-08-18T00:00:00"/>
    <d v="4719-06-01T00:00:00"/>
    <s v="Д.Гантулга"/>
    <s v="Улсын төсвийн хөрөнгө оруулалт"/>
    <n v="1200000000"/>
    <m/>
    <m/>
    <m/>
    <m/>
    <m/>
    <m/>
    <m/>
  </r>
  <r>
    <n v="872"/>
    <d v="2021-08-06T00:00:00"/>
    <m/>
    <x v="3"/>
    <s v="Анти ген ХХК "/>
    <d v="2021-08-20T00:00:00"/>
    <m/>
    <s v="Эм, оношлуур, дагалдах хэрэгсэл нийлүүлэх"/>
    <x v="2"/>
    <s v="Эрүүл мэндийн яам"/>
    <s v="ЭМС"/>
    <n v="0"/>
    <s v="2021.08.11"/>
    <s v=" 6-1/4539"/>
    <s v="Д.Отгонсүрэн"/>
    <s v="Улсын төсөв"/>
    <n v="2600000000"/>
    <s v="сунгаагүй"/>
    <s v="ХХБ"/>
    <s v="413БМА/21/0627200"/>
    <n v="20000000"/>
    <m/>
    <s v=" 6-1/4605"/>
    <m/>
  </r>
  <r>
    <n v="873"/>
    <d v="2021-08-09T00:00:00"/>
    <m/>
    <x v="4"/>
    <s v="Эко цогц шийдэл ХХК"/>
    <d v="2021-08-23T00:00:00"/>
    <m/>
    <s v="Хан-Уул дүүргийн 12 дугаар хорооны Морингийн давааны төвлөрсөн хогийн цэгийн байгаль орчны нарийвчилсан үнэлгээ хийх"/>
    <x v="1"/>
    <s v="Улаанбаатар хотын Захирагчийн ажлын алба"/>
    <s v="Нийслэлийн ЗД"/>
    <s v="6-1/4534"/>
    <s v="2021.08.23"/>
    <s v=" 6-1/4800"/>
    <s v="Б.Түвшин"/>
    <s v="Улсын төсөв"/>
    <n v="529860336"/>
    <m/>
    <m/>
    <m/>
    <m/>
    <m/>
    <m/>
    <m/>
  </r>
  <r>
    <n v="874"/>
    <d v="2021-08-09T00:00:00"/>
    <m/>
    <x v="4"/>
    <s v="Чинбат ХХК "/>
    <d v="2021-08-23T00:00:00"/>
    <m/>
    <s v="Сургуулийн барилгын өргөтгөл /Хэнтий, Дадал сум/"/>
    <x v="1"/>
    <s v="ТХААГ"/>
    <s v="Шадар сайд"/>
    <m/>
    <s v="2021.08.23"/>
    <s v=" 6-1/4801"/>
    <s v="Б.Түвшин"/>
    <s v="Улсын төсвийн хөрөнгө оруулалт"/>
    <n v="850000000"/>
    <m/>
    <m/>
    <m/>
    <m/>
    <m/>
    <m/>
    <m/>
  </r>
  <r>
    <n v="875"/>
    <d v="2021-08-09T00:00:00"/>
    <m/>
    <x v="9"/>
    <s v="Си эйч би жи констракшн ХХК"/>
    <d v="2021-08-23T00:00:00"/>
    <m/>
    <s v="Усан бассейн бүхий спорт цогцолборын барилга /Дорнод, Хэрлэн сум/"/>
    <x v="6"/>
    <s v="ТХААГ"/>
    <s v="Шадар сайд"/>
    <s v="6-1/4551"/>
    <s v="2021.08.18"/>
    <s v="6-1/4720"/>
    <s v="Б.Сугармаа"/>
    <s v="улсын төсөв"/>
    <n v="9900000000"/>
    <m/>
    <m/>
    <m/>
    <m/>
    <m/>
    <m/>
    <m/>
  </r>
  <r>
    <n v="876"/>
    <d v="2021-08-09T00:00:00"/>
    <m/>
    <x v="9"/>
    <s v="Мон тиско ХХК"/>
    <d v="2021-08-23T00:00:00"/>
    <m/>
    <s v="Уурхайн техникийн дугуй нийлүүлэх"/>
    <x v="1"/>
    <s v="Эрдэнэт үйлдвэр ТӨҮГ"/>
    <s v="ТӨБЗГ"/>
    <s v="6-1/4550"/>
    <s v="2021.08.23"/>
    <s v="6-1/4799"/>
    <s v="Б.Сугармаа"/>
    <s v="Өөрийн хөрөнгө"/>
    <n v="2070838700"/>
    <s v="сунгасан"/>
    <m/>
    <m/>
    <m/>
    <m/>
    <m/>
    <m/>
  </r>
  <r>
    <n v="877"/>
    <d v="2021-08-09T00:00:00"/>
    <m/>
    <x v="9"/>
    <s v="Эйч эл кэй эм эн ХХК"/>
    <d v="2021-08-23T00:00:00"/>
    <m/>
    <s v="Хүнд даацын автосамосвалын дугуй"/>
    <x v="1"/>
    <s v="Эрдэнэт үйлдвэр ТӨҮГ"/>
    <s v="ТӨБЗГ"/>
    <s v="6-1/4549"/>
    <s v="2021.08.17"/>
    <s v="6-1/4679"/>
    <s v="Б.Сугармаа"/>
    <s v="Өөрийн хөрөнгө"/>
    <n v="15730860000"/>
    <m/>
    <m/>
    <m/>
    <m/>
    <m/>
    <m/>
    <m/>
  </r>
  <r>
    <n v="878"/>
    <d v="2021-08-10T00:00:00"/>
    <m/>
    <x v="3"/>
    <s v="Электрон техник ХХК"/>
    <d v="2021-08-24T00:00:00"/>
    <m/>
    <s v="Лекц, сургалтын танхимын тоног төхөөрөмж нийлүүлэлт, суурилуулалт"/>
    <x v="7"/>
    <s v="Удирдлагын академи"/>
    <s v="ЗГХЭГ"/>
    <n v="0"/>
    <s v="2021.08.13"/>
    <s v=" 6-1/4615"/>
    <s v="Д.Отгонсүрэн"/>
    <n v="0"/>
    <m/>
    <m/>
    <m/>
    <m/>
    <m/>
    <m/>
    <m/>
    <m/>
  </r>
  <r>
    <n v="879"/>
    <d v="2021-08-10T00:00:00"/>
    <m/>
    <x v="4"/>
    <s v="Хөвсгөл булаг ХХК"/>
    <d v="2021-08-24T00:00:00"/>
    <m/>
    <s v="Шинэ хөдөө төсөл /Хөвсгөл/"/>
    <x v="6"/>
    <s v="Хөвсгөл аймгийн ОНӨГ"/>
    <s v="Хөвсгөл аймгийн ЗД"/>
    <s v="6-1/4554"/>
    <d v="2021-08-18T00:00:00"/>
    <s v="6-1/4733"/>
    <m/>
    <m/>
    <m/>
    <m/>
    <m/>
    <m/>
    <m/>
    <m/>
    <m/>
    <m/>
  </r>
  <r>
    <n v="880"/>
    <d v="2021-08-10T00:00:00"/>
    <m/>
    <x v="2"/>
    <s v="Жавхлан хүслэн ХХК"/>
    <d v="2021-08-24T00:00:00"/>
    <m/>
    <s v="Бичил цэцэрлэгт хүрээлэн, ногоон байгууламж, тоглоомын талбайн тохижилт"/>
    <x v="1"/>
    <s v="БХБЯ"/>
    <s v="БХБС"/>
    <s v="6-1/4562"/>
    <d v="2021-08-24T00:00:00"/>
    <s v=" 6-1/4820"/>
    <s v="Г.Мөнхцэцэг"/>
    <s v="Улсын төсвийн хөрөнгө оруулалт"/>
    <n v="680000000"/>
    <m/>
    <m/>
    <m/>
    <m/>
    <m/>
    <m/>
    <m/>
  </r>
  <r>
    <n v="881"/>
    <d v="2021-08-10T00:00:00"/>
    <m/>
    <x v="1"/>
    <s v="Технологи сервис энд солюшн ХХК"/>
    <d v="2021-08-24T00:00:00"/>
    <m/>
    <s v="Камержуулалтын тоног төхөөрөмж, техник хэрэгсэл худалдан авах"/>
    <x v="1"/>
    <s v="НХААГ"/>
    <s v="Нийслэлийн ЗД"/>
    <s v="6-1/4552"/>
    <s v="2021.08.24"/>
    <d v="4817-06-01T00:00:00"/>
    <s v="Д.Номингэрэл"/>
    <s v="Орон нутгийн хөгжлийн сан"/>
    <n v="400000000"/>
    <m/>
    <m/>
    <m/>
    <m/>
    <m/>
    <m/>
    <m/>
  </r>
  <r>
    <n v="882"/>
    <d v="2021-08-11T00:00:00"/>
    <m/>
    <x v="5"/>
    <s v="Жи тэй кэй эс ХХК"/>
    <d v="2021-08-25T00:00:00"/>
    <m/>
    <s v="Сургуулийн барилга, 320 суудал /Говь-Алтай, Тонхил сум/"/>
    <x v="1"/>
    <s v="ТХААГ"/>
    <s v="Шадар сайд"/>
    <d v="4613-06-01T00:00:00"/>
    <s v="2021.08.24"/>
    <d v="4810-06-01T00:00:00"/>
    <s v="Ч.Баярмаа"/>
    <s v="Улсын төсвийн хөрөнгө оруулалт"/>
    <n v="2800000000"/>
    <s v="сунгасан"/>
    <m/>
    <m/>
    <m/>
    <m/>
    <m/>
    <m/>
  </r>
  <r>
    <n v="883"/>
    <d v="2021-08-11T00:00:00"/>
    <m/>
    <x v="5"/>
    <s v="Ай ти зон ХХК"/>
    <d v="2021-08-25T00:00:00"/>
    <m/>
    <s v="Интернэт үндсэн сүлжээний өргөтгөл"/>
    <x v="1"/>
    <s v="Монголын Цахилгаан Холбоо ХК"/>
    <s v="ТӨБЗГ"/>
    <d v="4612-06-01T00:00:00"/>
    <s v="2021.08.25"/>
    <s v="6-1/4829"/>
    <s v="Ч.Баярмаа"/>
    <s v="Өөрийн хөрөнгө"/>
    <n v="220000000"/>
    <m/>
    <m/>
    <m/>
    <m/>
    <m/>
    <m/>
    <m/>
  </r>
  <r>
    <n v="884"/>
    <d v="2021-08-11T00:00:00"/>
    <m/>
    <x v="2"/>
    <s v="Чингисийн отог ХХК"/>
    <d v="2021-08-25T00:00:00"/>
    <m/>
    <s v="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
    <x v="0"/>
    <s v="Чингэлтэй дүүргийн ХААГ"/>
    <s v="Нийслэлийн ЗД"/>
    <s v=" -"/>
    <d v="2021-08-17T00:00:00"/>
    <s v=" 6-1/4950"/>
    <s v="Г.Мөнхцэцэг"/>
    <s v="Орон нутгийн төсөв"/>
    <n v="60000000"/>
    <m/>
    <m/>
    <m/>
    <m/>
    <m/>
    <m/>
    <m/>
  </r>
  <r>
    <n v="885"/>
    <d v="2021-08-11T00:00:00"/>
    <m/>
    <x v="7"/>
    <s v="Бодь электроникс ХХК"/>
    <d v="2021-08-25T00:00:00"/>
    <m/>
    <s v="Таблет нийлүүлэгчийг сонгон шалгаруулах"/>
    <x v="1"/>
    <s v="МИАТ ТӨХК"/>
    <s v="ТӨБЗГ"/>
    <s v="4614"/>
    <d v="2021-08-25T00:00:00"/>
    <d v="4837-06-01T00:00:00"/>
    <s v="Д.Гантулга"/>
    <s v="Өөрийн хөрөнгө"/>
    <n v="70000000"/>
    <m/>
    <m/>
    <m/>
    <m/>
    <m/>
    <m/>
    <m/>
  </r>
  <r>
    <n v="886"/>
    <d v="2021-08-11T00:00:00"/>
    <m/>
    <x v="1"/>
    <s v="Чандмань уушир ХХК"/>
    <d v="2021-08-25T00:00:00"/>
    <m/>
    <s v="Цэцэрлэгийн барилга, 100 ор /Баян-Өлгий, Өлгий сум/"/>
    <x v="4"/>
    <s v="Баян-Өлгий аймгийн ОНӨГ"/>
    <s v="Баян-Өлгий аймгийн ЗД"/>
    <m/>
    <s v="2021.08.17"/>
    <d v="4647-06-01T00:00:00"/>
    <s v="Д.Номингэрэл"/>
    <s v="Улсын төсвийн хөрөнгө оруулалт"/>
    <n v="1500000000"/>
    <m/>
    <m/>
    <m/>
    <m/>
    <m/>
    <m/>
    <m/>
  </r>
  <r>
    <n v="887"/>
    <d v="2021-08-11T00:00:00"/>
    <m/>
    <x v="5"/>
    <s v="Практикал даатгал ХХК"/>
    <d v="2021-08-25T00:00:00"/>
    <m/>
    <s v="Технологийн автомашин болон хүнд даацын машин механизмын даатгалын үйлчилгээ"/>
    <x v="1"/>
    <s v="Шивээ овоо ХК"/>
    <s v="ТӨБЗГ"/>
    <d v="4610-06-01T00:00:00"/>
    <s v="2021.08.25"/>
    <d v="4830-06-01T00:00:00"/>
    <s v="Ч.Баярмаа"/>
    <s v="Өөрийн хөрөнгө"/>
    <n v="120388237"/>
    <m/>
    <m/>
    <m/>
    <m/>
    <m/>
    <m/>
    <m/>
  </r>
  <r>
    <n v="888"/>
    <d v="2021-08-12T00:00:00"/>
    <m/>
    <x v="9"/>
    <s v="Дөл өөдөө ХХК "/>
    <d v="2021-08-26T00:00:00"/>
    <m/>
    <s v="Сургуулийн барилгын их засвар /Говь-Алтай, Тайшир сум/"/>
    <x v="1"/>
    <s v="Говь-Алтай аймгийн ОНӨГ"/>
    <s v="Говь-Алтай аймгийн ЗД"/>
    <s v="6-1/4588"/>
    <s v="2021.08.26"/>
    <s v="6-1/4878"/>
    <s v="Б.Сугармаа"/>
    <s v="улсын төсөв"/>
    <n v="200000000"/>
    <m/>
    <m/>
    <m/>
    <m/>
    <m/>
    <m/>
    <m/>
  </r>
  <r>
    <n v="889"/>
    <d v="2021-08-12T00:00:00"/>
    <m/>
    <x v="2"/>
    <s v="Монтех дистрибьюшн ХХК"/>
    <d v="2021-08-26T00:00:00"/>
    <m/>
    <s v="Аэродромын засвар арчлалтын бага оврын тоног төхөөрөмж, 2 иж бүрдэл нийлүүлэх"/>
    <x v="1"/>
    <s v="Иргэний нисэхийн ерөнхий газар"/>
    <s v="ЗТХС"/>
    <m/>
    <d v="2021-08-26T00:00:00"/>
    <s v=" 6-1/4879"/>
    <s v="Г.Мөнхцэцэг"/>
    <s v="Өөрийн хөрөнгө"/>
    <n v="342800000"/>
    <m/>
    <m/>
    <m/>
    <m/>
    <m/>
    <m/>
    <m/>
  </r>
  <r>
    <n v="890"/>
    <d v="2021-08-12T00:00:00"/>
    <m/>
    <x v="5"/>
    <s v="Рэйнж Интернэйшнл ХХК"/>
    <d v="2021-08-26T00:00:00"/>
    <m/>
    <s v="Тогтмол гүйдлийн хөдөлгүүр ачаалалтай турших тоног төхөөрөмж"/>
    <x v="1"/>
    <s v="Эрдэнэт үйлдвэр ТӨҮГ"/>
    <s v="ТӨБЗГ"/>
    <s v="6-1/4652"/>
    <s v="2021.08.26"/>
    <d v="4857-06-01T00:00:00"/>
    <s v="Ч.Баярмаа"/>
    <s v="Өөрийн хөрөнгө"/>
    <n v="662362800"/>
    <m/>
    <m/>
    <m/>
    <m/>
    <m/>
    <m/>
    <m/>
  </r>
  <r>
    <n v="891"/>
    <d v="2021-08-12T00:00:00"/>
    <m/>
    <x v="1"/>
    <s v="Хотулун бэхи групп ХХК"/>
    <d v="2021-08-26T00:00:00"/>
    <m/>
    <s v="Хилийн боомтуудын МХАлбаны улсын байцаагчийн өвлийн хувцас худалдан авах"/>
    <x v="1"/>
    <s v="Мэргэжлийн хяналтын ерөнхий газар"/>
    <s v="Шадар сайд"/>
    <s v="6-1/4604"/>
    <s v="2021.08.25"/>
    <d v="4851-06-01T00:00:00"/>
    <s v="Д.Номингэрэл"/>
    <s v="Улсын төсөв "/>
    <n v="189000000"/>
    <m/>
    <m/>
    <m/>
    <m/>
    <m/>
    <m/>
    <m/>
  </r>
  <r>
    <n v="892"/>
    <d v="2021-08-12T00:00:00"/>
    <m/>
    <x v="2"/>
    <s v="Шунхлай ХХК"/>
    <d v="2021-08-26T00:00:00"/>
    <m/>
    <s v="Агаарын хөлгийн шатахун нийлүүлэх"/>
    <x v="7"/>
    <s v="МИАТ ТӨХК"/>
    <s v="ТӨБЗГ"/>
    <s v=" -"/>
    <d v="2021-08-17T00:00:00"/>
    <s v=" 6-1/4651"/>
    <s v="Г.Мөнхцэцэг"/>
    <s v="Өөрийн хөрөнгө"/>
    <n v="42193470110"/>
    <m/>
    <m/>
    <m/>
    <m/>
    <m/>
    <m/>
    <m/>
  </r>
  <r>
    <n v="893"/>
    <d v="2021-08-13T00:00:00"/>
    <m/>
    <x v="5"/>
    <s v="Усны эрчим ХХК"/>
    <d v="2021-08-27T00:00:00"/>
    <m/>
    <s v="Мөрөн сумын үерийн далан барих ажлын зураг төсөл боловсруулах"/>
    <x v="1"/>
    <s v="Хөвсгөл аймгийн ОНӨГ"/>
    <s v="Хөвсгөл аймгийн ЗД"/>
    <s v="6-1/4653"/>
    <s v="2021.08.27"/>
    <d v="4894-06-01T00:00:00"/>
    <s v="Ч.Баярмаа"/>
    <s v="ОНХС"/>
    <n v="90000000"/>
    <m/>
    <m/>
    <m/>
    <m/>
    <m/>
    <m/>
    <m/>
  </r>
  <r>
    <n v="894"/>
    <d v="2021-08-13T00:00:00"/>
    <m/>
    <x v="2"/>
    <s v="БСМ ХХК"/>
    <d v="2021-08-27T00:00:00"/>
    <m/>
    <s v="Гачууртын авто замын төгсгөлөөс зүүн тийш үргэлжлэх авто зам, 4.7 км /Улаанбаатар, Баянзүрх дүүрэг, 20 дугаар хороо/"/>
    <x v="4"/>
    <s v="ТХААГ"/>
    <s v="Шадар сайд"/>
    <s v=" 6-1/4714"/>
    <d v="2021-08-27T00:00:00"/>
    <s v=" 6-1/4908"/>
    <s v="Г.Мөнхцэцэг"/>
    <s v="Улсын төсвийн хөрөнгө оруулалт"/>
    <n v="5829500000"/>
    <m/>
    <m/>
    <m/>
    <m/>
    <m/>
    <m/>
    <m/>
  </r>
  <r>
    <n v="895"/>
    <d v="2021-08-13T00:00:00"/>
    <m/>
    <x v="9"/>
    <s v="Электрон техник ХХК "/>
    <d v="2021-08-27T00:00:00"/>
    <m/>
    <s v="Хурлын зааланд шаардлагатай том лед болон танилцуулгын дэлгэц"/>
    <x v="1"/>
    <s v="Монгол Оросын хамтарсан 3-р сургууль"/>
    <s v="БШУС"/>
    <s v="6-1/4644"/>
    <s v="2021.08.27"/>
    <s v="6-1/4895"/>
    <s v="Б.Сугармаа"/>
    <s v="Өөрийн хөрөнгө"/>
    <n v="150000000"/>
    <m/>
    <m/>
    <m/>
    <m/>
    <m/>
    <m/>
    <m/>
  </r>
  <r>
    <n v="896"/>
    <d v="2021-08-16T00:00:00"/>
    <m/>
    <x v="9"/>
    <s v="Харх ХХК "/>
    <d v="2021-08-30T00:00:00"/>
    <m/>
    <s v="Хүчний трансформаторын туршилтын стенд"/>
    <x v="6"/>
    <s v="Эрдэнэт үйлдвэр ТӨҮГ"/>
    <s v="ТӨБЗГ"/>
    <m/>
    <m/>
    <m/>
    <s v="Б.Сугармаа"/>
    <s v="Өөрийн хөрөнгө"/>
    <n v="285000000"/>
    <m/>
    <m/>
    <m/>
    <m/>
    <m/>
    <m/>
    <m/>
  </r>
  <r>
    <n v="897"/>
    <d v="2021-08-16T00:00:00"/>
    <m/>
    <x v="5"/>
    <s v="Тод лед ХХК"/>
    <d v="2021-08-30T00:00:00"/>
    <m/>
    <s v="Тогтмол гүйдлийн хөдөлгүүр ачаалалтай турших тоног төхөөрөмж нийлүүлэх"/>
    <x v="1"/>
    <s v="Эрдэнэт үйлдвэр ТӨҮГ"/>
    <s v="ТӨБЗГ"/>
    <s v="6-1/4652"/>
    <s v="2021.08.26"/>
    <d v="4857-06-01T00:00:00"/>
    <s v="Ч.Баярмаа"/>
    <s v="Өөрийн хөрөнгө"/>
    <n v="662362800"/>
    <m/>
    <m/>
    <m/>
    <m/>
    <m/>
    <m/>
    <m/>
  </r>
  <r>
    <n v="898"/>
    <d v="2021-08-16T00:00:00"/>
    <m/>
    <x v="5"/>
    <s v="Дат консалтинг ХХК"/>
    <d v="2021-08-30T00:00:00"/>
    <m/>
    <s v="Чанарын удирдлагын тогтолцоо ISO 9001:2016 нэвтрүүлэх ажил"/>
    <x v="1"/>
    <s v="Эрдэнэт үйлдвэр ТӨҮГ"/>
    <s v="ТӨБЗГ"/>
    <s v="6-1/4717"/>
    <s v="2021.08.30"/>
    <s v="6-1/4922"/>
    <s v="Ч.Баярмаа"/>
    <s v="Өөрийн хөрөнгө"/>
    <n v="228000000"/>
    <m/>
    <m/>
    <m/>
    <m/>
    <m/>
    <m/>
    <m/>
  </r>
  <r>
    <n v="899"/>
    <d v="2021-08-16T00:00:00"/>
    <m/>
    <x v="9"/>
    <s v="Сонголт дизайн ХХК "/>
    <d v="2021-08-30T00:00:00"/>
    <m/>
    <s v="Шинэ суурьшлын бүсийн хөгжлийн ерөнхий төлөвлөгөөг боловсруулах ажил"/>
    <x v="1"/>
    <s v="Эрдэнэс-Тавантолгой ХК"/>
    <s v="УУХҮС"/>
    <s v="6-1/4721"/>
    <s v="2021.08.30"/>
    <s v="6-1/4923"/>
    <s v="Б.Сугармаа"/>
    <s v="Өөрийн хөрөнгө "/>
    <n v="588600000"/>
    <m/>
    <m/>
    <m/>
    <m/>
    <m/>
    <m/>
    <m/>
  </r>
  <r>
    <n v="900"/>
    <d v="2021-08-18T00:00:00"/>
    <m/>
    <x v="2"/>
    <s v="Вертексмон ХХК"/>
    <d v="2021-09-01T00:00:00"/>
    <m/>
    <s v="Цахим оффисийн үүлэн технологид суурилсан системийн лицензийн эрх нийлүүлэх, техникийн дэмжлэг үйлчилгээ үзүүлэх"/>
    <x v="1"/>
    <s v="Харилцаа холбоо, мэдээллийн технологийн газар"/>
    <s v="ЗГХЭГ"/>
    <s v="6-1/4769"/>
    <d v="2021-08-31T00:00:00"/>
    <s v=" 6-1/4940"/>
    <s v="Г.Мөнхцэцэг"/>
    <s v="Урсгал"/>
    <n v="40000000"/>
    <m/>
    <m/>
    <m/>
    <m/>
    <m/>
    <m/>
    <m/>
  </r>
  <r>
    <n v="901"/>
    <d v="2021-08-18T00:00:00"/>
    <m/>
    <x v="2"/>
    <s v="Увс өгөөмөр өгөөж ХХК"/>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2"/>
    <d v="2021-08-18T00:00:00"/>
    <m/>
    <x v="4"/>
    <s v="Гларий монголиа ХХК"/>
    <d v="2021-09-01T00:00:00"/>
    <m/>
    <s v="Хүнс, хөдөө аж ахуй, хөнгө үйлдвэрийн яамны байрны цахилгаан шат шинэчлэх"/>
    <x v="2"/>
    <s v="ХХААХҮЯ"/>
    <s v="ХХААХҮС"/>
    <s v="6-1/4845"/>
    <s v="2021.09.02"/>
    <s v=" 6-1/4971"/>
    <s v="Б.Түвшин"/>
    <s v="Улсын төсөв"/>
    <n v="190000000"/>
    <m/>
    <m/>
    <m/>
    <m/>
    <m/>
    <m/>
    <m/>
  </r>
  <r>
    <n v="903"/>
    <d v="2021-08-18T00:00:00"/>
    <m/>
    <x v="2"/>
    <s v="Интел хантек ХХК "/>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4"/>
    <d v="2021-08-18T00:00:00"/>
    <m/>
    <x v="2"/>
    <s v="Цэнхэр тэнгэрийн орон оч ХХК"/>
    <d v="2021-09-01T00:00:00"/>
    <m/>
    <s v="Сумын төвийн тохижилт /Увс Улаангом сум/"/>
    <x v="1"/>
    <s v="ТХААГ "/>
    <s v="Шадар сайд"/>
    <s v=" 6-1/4806"/>
    <d v="2021-09-01T00:00:00"/>
    <s v=" 6-1/4968"/>
    <s v="Г.Мөнхцэцэг"/>
    <s v="Улсын төсвийн хөрөнгө оруулалт"/>
    <n v="1053848631"/>
    <m/>
    <m/>
    <m/>
    <m/>
    <m/>
    <m/>
    <m/>
  </r>
  <r>
    <n v="905"/>
    <d v="2021-08-18T00:00:00"/>
    <m/>
    <x v="2"/>
    <s v="Цагаан хөшөө ХХК"/>
    <d v="2021-09-01T00:00:00"/>
    <m/>
    <s v="Сумын төвийн тохижилт /Увс Улаангом сум/"/>
    <x v="6"/>
    <s v="ТХААГ "/>
    <s v="Шадар сайд"/>
    <s v=" 6-1/4806"/>
    <d v="2021-09-01T00:00:00"/>
    <s v=" 6-1/4966"/>
    <s v="Г.Мөнхцэцэг"/>
    <s v="Улсын төсвийн хөрөнгө оруулалт"/>
    <n v="749180011"/>
    <m/>
    <m/>
    <m/>
    <m/>
    <m/>
    <m/>
    <m/>
  </r>
  <r>
    <n v="906"/>
    <d v="2021-08-18T00:00:00"/>
    <m/>
    <x v="4"/>
    <s v="Хиймэл оюун ухаан, автоматжуулалт, хэрэглээний үндэсний төв"/>
    <d v="2021-09-01T00:00:00"/>
    <m/>
    <s v="Цахим хяналтын төхөөрөмж"/>
    <x v="2"/>
    <s v="Эрдэнэт үйлдвэр ТӨҮГ"/>
    <s v="ТӨБЗГ"/>
    <s v="6-1/4855"/>
    <s v="2021.09.01"/>
    <s v=" 6-1/4971"/>
    <s v="Б.Түвшин"/>
    <s v="Өөрийн хөрөнгө"/>
    <n v="427500000"/>
    <m/>
    <m/>
    <m/>
    <m/>
    <m/>
    <m/>
    <m/>
  </r>
  <r>
    <n v="907"/>
    <d v="2021-08-19T00:00:00"/>
    <m/>
    <x v="4"/>
    <s v="Тулгат багана ХХК"/>
    <d v="2021-09-02T00:00:00"/>
    <m/>
    <s v="Сургууль, цэцэрлэг, дотуур байрны нүхэн жорлонг ариун цэврийн байгууламжаар солих төсөл арга хэмжээ"/>
    <x v="0"/>
    <s v="БШУЯ"/>
    <s v="БШУС"/>
    <m/>
    <m/>
    <m/>
    <m/>
    <m/>
    <m/>
    <m/>
    <m/>
    <m/>
    <m/>
    <m/>
    <m/>
    <m/>
  </r>
  <r>
    <n v="908"/>
    <d v="2021-08-19T00:00:00"/>
    <m/>
    <x v="2"/>
    <s v="Бодь электроникс ХХК"/>
    <d v="2021-09-02T00:00:00"/>
    <m/>
    <s v="Цахим оффисын үүлэн технологид суурилсан систем нийлүүлэх"/>
    <x v="1"/>
    <s v="Харилцаа холбоо, мэдээллийн технологийн газар"/>
    <s v="ЗГХЭГ"/>
    <s v="6-1/4769"/>
    <d v="2021-08-31T00:00:00"/>
    <s v=" 6-1/4940"/>
    <s v="Г.Мөнхцэцэг"/>
    <s v="Урсгал"/>
    <n v="40000000"/>
    <m/>
    <m/>
    <m/>
    <m/>
    <m/>
    <m/>
    <m/>
  </r>
  <r>
    <n v="909"/>
    <d v="2021-08-19T00:00:00"/>
    <m/>
    <x v="4"/>
    <s v="Ай ти зон ХХК"/>
    <d v="2021-09-02T00:00:00"/>
    <m/>
    <s v="Firewall системийн шинэчлэл"/>
    <x v="2"/>
    <s v="Монголын цахилгаан холбоо ХК"/>
    <s v="ТӨБЗГ"/>
    <s v="6-1/4849"/>
    <s v="2021.09.01"/>
    <s v="6-1/4968"/>
    <s v="Б.Түвшин"/>
    <s v="Өөрийн хөрөнгө"/>
    <n v="300000000"/>
    <m/>
    <m/>
    <m/>
    <m/>
    <m/>
    <m/>
    <m/>
  </r>
  <r>
    <n v="910"/>
    <d v="2021-08-19T00:00:00"/>
    <m/>
    <x v="4"/>
    <s v="Монтех дистрибьюшн ХХК"/>
    <d v="2021-09-02T00:00:00"/>
    <m/>
    <s v="Лабораторийн дээжлэгч, хуваарилагч"/>
    <x v="6"/>
    <s v="Эрдэнэт үйлдвэр ТӨҮГ"/>
    <s v="ТӨБЗГ"/>
    <m/>
    <m/>
    <m/>
    <m/>
    <m/>
    <m/>
    <m/>
    <m/>
    <m/>
    <m/>
    <m/>
    <m/>
    <m/>
  </r>
  <r>
    <n v="911"/>
    <d v="2021-08-20T00:00:00"/>
    <m/>
    <x v="4"/>
    <s v="Өлзий иш ХХК "/>
    <d v="2021-09-03T00:00:00"/>
    <m/>
    <s v="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
    <x v="6"/>
    <s v="Завхан аймгийн ОНӨГ"/>
    <s v="Завхан аймгийн ЗД"/>
    <m/>
    <m/>
    <m/>
    <m/>
    <m/>
    <m/>
    <m/>
    <m/>
    <m/>
    <m/>
    <m/>
    <m/>
    <m/>
  </r>
  <r>
    <n v="912"/>
    <d v="2021-08-23T00:00:00"/>
    <m/>
    <x v="5"/>
    <s v="Амуун далай ХХК"/>
    <d v="2021-09-06T00:00:00"/>
    <m/>
    <s v="Нөөцийн өвс, тэжээл бэлтгэх"/>
    <x v="0"/>
    <s v="Орхон аймгийн Баян-Өндөр сумын ЗДТГ"/>
    <s v="Орхон аймгийн ЗД"/>
    <m/>
    <s v="2021.08.25"/>
    <d v="4840-06-01T00:00:00"/>
    <s v="Ч.Баярмаа"/>
    <m/>
    <m/>
    <m/>
    <m/>
    <m/>
    <m/>
    <m/>
    <m/>
    <m/>
  </r>
  <r>
    <n v="913"/>
    <d v="2021-08-24T00:00:00"/>
    <m/>
    <x v="5"/>
    <s v="Билгүүн од констракшн ХХК "/>
    <d v="2021-09-07T00:00:00"/>
    <m/>
    <s v="Сумын төвийн цэвэр болон бохир усны шугамыг аж ахуйн нэгж, айл өрхийг холбох ажлыг эхлүүлэх"/>
    <x v="1"/>
    <s v="Сүхбаатар аймгийн Сүхбаатар сумын ЗДТГ"/>
    <s v="Сүхбаатар аймгийн ЗД"/>
    <s v="6-1/4838"/>
    <s v="2021.09.07"/>
    <d v="5038-06-01T00:00:00"/>
    <s v="Ч.Баярмаа"/>
    <s v="ОНХС"/>
    <n v="527915800"/>
    <m/>
    <m/>
    <m/>
    <m/>
    <m/>
    <m/>
    <m/>
  </r>
  <r>
    <n v="914"/>
    <d v="2021-08-24T00:00:00"/>
    <m/>
    <x v="9"/>
    <s v="Монголиaн ветеринари кооператив дундын хоршоо "/>
    <d v="2021-09-07T00:00:00"/>
    <m/>
    <s v="Малын гоц халдварт өвчний халдвар илрүүлэх болон вакцины дараах тандалт шинжилгээний оношлуур, хэрэглэгдэхүүн нийлүүлэх"/>
    <x v="0"/>
    <s v="Улсын мал эмнэлэг, ариун цэврийн төв лаборатори"/>
    <s v="ХХААХҮС"/>
    <m/>
    <s v="2021.08.27"/>
    <s v="6-1/4893"/>
    <s v="Б.Сугармаа"/>
    <s v="улсын төсөв"/>
    <n v="63000000"/>
    <m/>
    <m/>
    <m/>
    <m/>
    <m/>
    <m/>
    <m/>
  </r>
  <r>
    <n v="915"/>
    <d v="2021-08-24T00:00:00"/>
    <m/>
    <x v="1"/>
    <s v="Дархан нэгдэл ХХК "/>
    <d v="2021-09-07T00:00:00"/>
    <s v="XII.3.7"/>
    <s v="Эко жорлон төсөл /Улаанбаатар, Чингэлтэй дүүрэг, 7, 10, 12, 13, 14, 15 дугаар хороо"/>
    <x v="1"/>
    <s v="БХБЯ"/>
    <s v="БХБС"/>
    <s v="6-1/4282"/>
    <s v="2021.09.07"/>
    <d v="5045-06-01T00:00:00"/>
    <s v="Д.Номингэрэл"/>
    <s v="Улсын төсвийн хөрөнгө оруулалт"/>
    <n v="1000000000"/>
    <m/>
    <m/>
    <m/>
    <m/>
    <m/>
    <m/>
    <m/>
  </r>
  <r>
    <n v="916"/>
    <d v="2021-08-24T00:00:00"/>
    <m/>
    <x v="5"/>
    <s v="Ай ти зон ХХК"/>
    <d v="2021-09-07T00:00:00"/>
    <m/>
    <s v="Сүлжээ свич"/>
    <x v="2"/>
    <s v="Эрдэнэс-Тавантолгой ХК"/>
    <s v="УУХҮЯ"/>
    <s v="6-1/4883"/>
    <s v="2021.09.07"/>
    <d v="5037-06-01T00:00:00"/>
    <s v="Ч.Баярмаа"/>
    <s v="Өөрийн хөрөнгө"/>
    <n v="126826000"/>
    <s v="сунгасан"/>
    <m/>
    <m/>
    <m/>
    <m/>
    <m/>
    <m/>
  </r>
  <r>
    <n v="917"/>
    <d v="2021-08-25T00:00:00"/>
    <m/>
    <x v="9"/>
    <s v="Их эффект ХХК"/>
    <d v="2021-09-08T00:00:00"/>
    <m/>
    <s v="Салбар, тооцооны төвүүдэд шаардлагатай хаяг нийлүүлэх"/>
    <x v="2"/>
    <s v="Төрийн банк "/>
    <s v="Сангийн сайд"/>
    <s v="6-1/4916"/>
    <s v="2021.09.08"/>
    <s v="6-1/5056"/>
    <s v="Б.Сугармаа"/>
    <s v="Өөрийн хөрөнгө "/>
    <n v="448724000"/>
    <m/>
    <s v="Төрийн банк"/>
    <s v="2021.08.03 34120000000BID000016"/>
    <n v="4487240"/>
    <m/>
    <s v="2021.09.15 6-1/5223"/>
    <s v="тийм"/>
  </r>
  <r>
    <n v="918"/>
    <d v="2021-08-25T00:00:00"/>
    <m/>
    <x v="9"/>
    <s v="Уул өвгөд ХХК "/>
    <d v="2021-09-08T00:00:00"/>
    <m/>
    <s v="Хүнс, ногооны агуулахын барилга 50 тн"/>
    <x v="0"/>
    <s v="ХХААХҮЯ"/>
    <s v="ХХААХҮС"/>
    <m/>
    <s v="2021.08.27"/>
    <s v="6-1/4891"/>
    <s v="Б.Сугармаа"/>
    <s v="Улсын төсвийн хөрөнгө оруулалт"/>
    <n v="750000000"/>
    <m/>
    <m/>
    <m/>
    <m/>
    <m/>
    <m/>
    <m/>
  </r>
  <r>
    <n v="919"/>
    <d v="2021-08-25T00:00:00"/>
    <m/>
    <x v="5"/>
    <s v="Дайптэйнмонголиа ХХК"/>
    <d v="2021-09-08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s v="2021.09.13"/>
    <d v="5148-06-01T00:00:00"/>
    <s v="Г.Мөнхцэцэг"/>
    <m/>
    <m/>
    <m/>
    <m/>
    <m/>
    <m/>
    <m/>
    <m/>
    <m/>
  </r>
  <r>
    <n v="920"/>
    <d v="2021-08-25T00:00:00"/>
    <m/>
    <x v="5"/>
    <s v="Дархан сүлжээ ХХК"/>
    <d v="2021-09-08T00:00:00"/>
    <m/>
    <s v="2021-2025 онд хийгдэх 0.4-ийн шугамын засварын зураг төсөв боловсруулах"/>
    <x v="1"/>
    <s v="Сүхбаатар аймгийн Мөнххаан сумын ЗДТГ"/>
    <s v="Сүхбаатар аймгийн ЗД"/>
    <s v="6-1/4915"/>
    <d v="2021-09-08T00:00:00"/>
    <s v=" 6-1/5059"/>
    <s v="Ч.Баярмаа"/>
    <s v="ОНХС"/>
    <n v="21100000"/>
    <m/>
    <m/>
    <m/>
    <m/>
    <m/>
    <m/>
    <m/>
  </r>
  <r>
    <n v="921"/>
    <d v="2021-08-26T00:00:00"/>
    <m/>
    <x v="9"/>
    <s v="Гео зураглал ХХК "/>
    <d v="2021-09-09T00:00:00"/>
    <m/>
    <s v="Ханбогд сумын төвийн автозамын зураг төсөв"/>
    <x v="2"/>
    <s v="Өмнөговь аймгийн ОНӨГ"/>
    <s v="Өмнөговь аймгийн ЗД"/>
    <s v="6-1/4932"/>
    <s v="2021.09.09"/>
    <s v="6-1/5091"/>
    <s v="Б.Сугармаа"/>
    <s v="Аймгийн Орон нутгийн хөгжлийн сан"/>
    <n v="200000000"/>
    <m/>
    <s v="Голомт банк"/>
    <s v="2021.07.30 117OLCBD213220"/>
    <n v="4000000"/>
    <m/>
    <s v="2021.09.15 6-1/5230"/>
    <s v="тийм"/>
  </r>
  <r>
    <n v="922"/>
    <d v="2021-08-26T00:00:00"/>
    <m/>
    <x v="4"/>
    <s v="Көркем ХХК "/>
    <d v="2021-09-09T00:00:00"/>
    <m/>
    <s v="Баян-Өлгий аймгийн Алтай сумын ерөнхий боловсролын сургуулийн их засварын ажлын төсөл арга хэмжээний гүйцэтгэгчийг сонгох"/>
    <x v="1"/>
    <s v="Баян-Өлгий аймгийн ЗДТГ"/>
    <s v="Баян-Өлгий аймгийн ЗД"/>
    <s v="6-1/4970"/>
    <s v="2021.09.08"/>
    <s v="6-1/4970"/>
    <s v="Б.Түвшин"/>
    <s v="Улсын төсвийн хөрөнгө оруулалт"/>
    <n v="363238220"/>
    <m/>
    <s v="Хас банк"/>
    <s v="2021.07.08 154GT10211890002"/>
    <n v="3000000"/>
    <m/>
    <d v="5147-06-01T00:00:00"/>
    <s v="тийм"/>
  </r>
  <r>
    <n v="923"/>
    <d v="2021-08-26T00:00:00"/>
    <m/>
    <x v="4"/>
    <s v="Бодь электроникс ХХК"/>
    <d v="2021-09-09T00:00:00"/>
    <m/>
    <s v="Нисэхийн мэдээллийн үйлчилгээний албаны автомат системийн сервер, терминал, дагалдах тоног төхөөрөмж нийлүүлэх"/>
    <x v="1"/>
    <s v="Иргэний нисэхийн ерөнхий газар"/>
    <s v="ЗТХС"/>
    <s v="6-1/4938"/>
    <s v="2021.09.09"/>
    <s v="6-1/5103"/>
    <s v="Б.Түвшин"/>
    <s v="Өөрийн хөрөнгө"/>
    <n v="1352000000"/>
    <m/>
    <m/>
    <m/>
    <m/>
    <m/>
    <m/>
    <m/>
  </r>
  <r>
    <n v="924"/>
    <d v="2021-08-26T00:00:00"/>
    <m/>
    <x v="2"/>
    <s v="Таны зам ХХК "/>
    <d v="2021-09-09T00:00:00"/>
    <m/>
    <s v="Дархан-Шарын гол чиглэлийн хатуу хучилттай авто зам"/>
    <x v="2"/>
    <s v="Дархан-Уул аймгийн ОНӨГ"/>
    <s v="Дархан-Уул аймгийн ЗД"/>
    <s v=" 6-1/4911"/>
    <d v="2021-09-03T00:00:00"/>
    <s v=" 6-1/5011"/>
    <s v="Г.Мөнхцэцэг"/>
    <s v="Улсын төсвийн хөрөнгө оруулалт"/>
    <n v="9612300000"/>
    <m/>
    <m/>
    <m/>
    <m/>
    <m/>
    <m/>
    <m/>
  </r>
  <r>
    <n v="925"/>
    <d v="2021-08-27T00:00:00"/>
    <m/>
    <x v="1"/>
    <s v="Саннилайф ХХК"/>
    <d v="2021-09-10T00:00:00"/>
    <m/>
    <s v="Сумдын соёлын төвийн тоног төхөөрөмж"/>
    <x v="7"/>
    <s v="Ховд аймгийн ХААА"/>
    <s v="Ховд аймгийн ЗД"/>
    <m/>
    <s v="2021.08.31"/>
    <d v="4936-06-01T00:00:00"/>
    <s v="Д.Номингэрэл"/>
    <s v="Орон нутгийн төсөв "/>
    <n v="200000000"/>
    <m/>
    <m/>
    <m/>
    <m/>
    <m/>
    <m/>
    <m/>
  </r>
  <r>
    <n v="926"/>
    <d v="2021-08-27T00:00:00"/>
    <m/>
    <x v="2"/>
    <s v="Лэдсити ХХК"/>
    <d v="2021-09-10T00:00:00"/>
    <s v="XII.1.86"/>
    <s v="Гэрэлтүүлэг, камержуулалт"/>
    <x v="7"/>
    <s v="Улаанбаатар хотын Захирагчийн ажлын алба"/>
    <s v="Нийслэлийн ЗД"/>
    <s v=" -"/>
    <d v="2021-08-31T00:00:00"/>
    <s v=" 6-1/4941"/>
    <s v="Г.Мөнхцэцэг"/>
    <s v="Улсын төсвийн хөрөнгө оруулалт"/>
    <n v="800000000"/>
    <m/>
    <m/>
    <m/>
    <m/>
    <m/>
    <m/>
    <m/>
  </r>
  <r>
    <n v="927"/>
    <d v="2021-08-27T00:00:00"/>
    <m/>
    <x v="9"/>
    <s v="Саммит компьютер технологи ХХК"/>
    <d v="2021-09-10T00:00:00"/>
    <m/>
    <s v="XXXMC, UT системүүдийн сервер"/>
    <x v="1"/>
    <s v="Улаанбаатар цахилгаан түгээх сүлжээ ТӨХК"/>
    <s v="ЭХС"/>
    <s v="6-1/4935"/>
    <s v="2021.09.10"/>
    <s v="6-1/5106"/>
    <s v="Б.Сугармаа"/>
    <s v="Өөрийн хөрөнгө "/>
    <n v="360000000"/>
    <m/>
    <m/>
    <m/>
    <m/>
    <m/>
    <m/>
    <m/>
  </r>
  <r>
    <n v="928"/>
    <d v="2021-08-27T00:00:00"/>
    <m/>
    <x v="9"/>
    <s v="Вотер фильтер ХХК"/>
    <d v="2021-09-10T00:00:00"/>
    <m/>
    <s v="Сумын төвийн тохижилт, нэгдсэн хогийн цэгийг цэгцлэх ажлын хүрээнд ковш худалдан авах /Баяндэлгэр сум/"/>
    <x v="1"/>
    <s v="Сүхбаатар аймгийн Баяндэлгэр сумын Засаг даргын тамгын газар"/>
    <s v="Сүхбаатар аймгийн ЗД"/>
    <s v="6-1/4933"/>
    <s v="2021.09.09"/>
    <s v="6-1/5071"/>
    <s v="Б.Сугармаа"/>
    <s v="Аймгийн Орон нутгийн хөгжлийн сан"/>
    <n v="90000000"/>
    <s v="сунгасан"/>
    <m/>
    <m/>
    <m/>
    <m/>
    <m/>
    <m/>
  </r>
  <r>
    <n v="929"/>
    <d v="2021-08-30T00:00:00"/>
    <m/>
    <x v="9"/>
    <s v="Уул өвгөд ХХК"/>
    <d v="2021-09-13T00:00:00"/>
    <m/>
    <s v="Хүнс, ногооны агуулахын барилга 50 тн"/>
    <x v="1"/>
    <s v="ХХААХҮЯ"/>
    <s v="ХХААХҮС"/>
    <s v="6-1/4931"/>
    <s v="2021.09.13"/>
    <s v="6-1/5158"/>
    <s v="Б.Сугармаа"/>
    <s v="Улсын төсвийн хөрөнгө оруулалт"/>
    <n v="750000000"/>
    <s v="сунгасан"/>
    <m/>
    <m/>
    <m/>
    <m/>
    <m/>
    <m/>
  </r>
  <r>
    <n v="930"/>
    <d v="2021-08-30T00:00:00"/>
    <m/>
    <x v="1"/>
    <s v="Идэрбаялаг ХХК"/>
    <d v="2021-09-13T00:00:00"/>
    <m/>
    <s v="Төрөл бүрийн мах, Багц:1 Үхрийн мах"/>
    <x v="3"/>
    <s v="Эрдэнэт үйлдвэр ТӨҮГ"/>
    <s v="ТӨБЗГ"/>
    <s v="6-1/4937"/>
    <s v="2021.09.13"/>
    <d v="5142-06-01T00:00:00"/>
    <s v="Д.Номингэрэл"/>
    <s v="Өөрийн хөрөнгө"/>
    <n v="1411724244"/>
    <m/>
    <m/>
    <m/>
    <m/>
    <m/>
    <m/>
    <m/>
  </r>
  <r>
    <n v="931"/>
    <d v="2021-08-31T00:00:00"/>
    <m/>
    <x v="1"/>
    <s v="Баялаг говь ХХК"/>
    <d v="2021-09-14T00:00:00"/>
    <m/>
    <s v="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
    <x v="0"/>
    <s v="Завхан аймгийн ЗДТГ"/>
    <s v="Завхан аймгийн ЗД"/>
    <m/>
    <s v="2021.09.08"/>
    <d v="5053-06-01T00:00:00"/>
    <s v="Д.Номингэрэл"/>
    <s v="Гадаадын хөрөнгө"/>
    <n v="105200000"/>
    <m/>
    <m/>
    <m/>
    <m/>
    <m/>
    <m/>
    <m/>
  </r>
  <r>
    <n v="932"/>
    <d v="2021-08-31T00:00:00"/>
    <m/>
    <x v="4"/>
    <s v="Престиж инженеринг ХХК"/>
    <d v="2021-09-14T00:00:00"/>
    <m/>
    <s v="SX/EW технологиор катодын зэс боловсруулах үйлдвэрийн нарийвчилсан зураг төсөл боловсруулах ажил"/>
    <x v="0"/>
    <s v="Эрдэнэт үйлдвэр ТӨҮГ"/>
    <s v="ТӨБЗГ"/>
    <m/>
    <m/>
    <m/>
    <m/>
    <m/>
    <m/>
    <m/>
    <m/>
    <m/>
    <m/>
    <m/>
    <m/>
    <m/>
  </r>
  <r>
    <n v="933"/>
    <d v="2021-08-31T00:00:00"/>
    <m/>
    <x v="1"/>
    <s v="Ялгуусан ХХК "/>
    <d v="2021-09-14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34"/>
    <d v="2021-08-31T00:00:00"/>
    <m/>
    <x v="9"/>
    <s v="Оакс экспресс монголиа ХХК"/>
    <d v="2021-09-14T00:00:00"/>
    <m/>
    <s v="Тусгай зориулалттай эмнэлгийн лифт суурилуулах ажил гүйцэтгүүлэх. Багц 3. Гэдэсний халдварын тасаг"/>
    <x v="1"/>
    <s v="Халдварт өвчин судлалын үндэсний төв"/>
    <s v="ЭМС"/>
    <s v="6-1/5016"/>
    <s v="2021.09.13"/>
    <s v="6-1/5161"/>
    <s v="Б.Сугармаа"/>
    <s v="Улсын төсөв"/>
    <n v="622500000"/>
    <s v="сунгасан"/>
    <m/>
    <m/>
    <m/>
    <m/>
    <m/>
    <m/>
  </r>
  <r>
    <n v="935"/>
    <d v="2021-08-31T00:00:00"/>
    <m/>
    <x v="9"/>
    <s v="Оакс экспресс монголиа ХХК"/>
    <d v="2021-09-14T00:00:00"/>
    <m/>
    <s v="Тусгай зориулалттай эмнэлгийн лифт суурилуулах ажил гүйцэтгүүлэх. Багц 2. Элэгний клиник 4 давхар"/>
    <x v="1"/>
    <s v="Халдварт өвчин судлалын үндэсний төв"/>
    <s v="ЭМС"/>
    <s v="6-1/5016"/>
    <s v="2021.09.13"/>
    <s v="6-1/5161"/>
    <s v="Б.Сугармаа"/>
    <s v="Улсын төсөв"/>
    <n v="622500000"/>
    <s v="сунгасан"/>
    <m/>
    <m/>
    <m/>
    <m/>
    <m/>
    <m/>
  </r>
  <r>
    <n v="936"/>
    <d v="2021-08-31T00:00:00"/>
    <s v="Б.Сугармаа"/>
    <x v="9"/>
    <s v="Оакс экспресс монголиа ХХК"/>
    <d v="2021-09-14T00:00:00"/>
    <m/>
    <s v="Тусгай зориулалттай эмнэлгийн лифт суурилуулах ажил гүйцэтгүүлэх. Багц 4. Насанд хүрэгчдийн цочмог гепатит 2а байр 4 давхар"/>
    <x v="1"/>
    <s v="Халдварт өвчин судлалын үндэсний төв"/>
    <s v="ЭМС"/>
    <s v="6-1/5016"/>
    <s v="2021.09.13"/>
    <s v="6-1/5161"/>
    <s v="Б.Сугармаа"/>
    <s v="Улсын төсөв"/>
    <n v="622500000"/>
    <s v="сунгасан"/>
    <m/>
    <m/>
    <m/>
    <m/>
    <m/>
    <m/>
  </r>
  <r>
    <n v="937"/>
    <d v="2021-08-31T00:00:00"/>
    <m/>
    <x v="9"/>
    <s v="Оакс экспресс монголиа ХХК"/>
    <d v="2021-09-14T00:00:00"/>
    <m/>
    <s v="Тусгай зориулалттай эмнэлгийн лифт суурилуулах ажил гүйцэтгүүлэх. Багц 1. Сүрьеэгийн клиник 6 давхар"/>
    <x v="1"/>
    <s v="Халдварт өвчин судлалын үндэсний төв"/>
    <s v="ЭМС"/>
    <s v="6-1/5016"/>
    <s v="2021.09.13"/>
    <s v="6-1/5161"/>
    <s v="Б.Сугармаа"/>
    <s v="Улсын төсөв"/>
    <n v="622500000"/>
    <s v="сунгасан"/>
    <m/>
    <m/>
    <m/>
    <m/>
    <m/>
    <m/>
  </r>
  <r>
    <n v="938"/>
    <d v="2021-09-01T00:00:00"/>
    <m/>
    <x v="2"/>
    <s v="Анти ген ХХК "/>
    <d v="2021-09-15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
    <x v="0"/>
    <s v="ТХААГ"/>
    <s v="Шадар сайд"/>
    <s v=" -"/>
    <d v="2021-09-03T00:00:00"/>
    <s v=" 6-1/5013"/>
    <s v="Г.Мөнхцэцэг"/>
    <s v="Урсгал"/>
    <m/>
    <m/>
    <m/>
    <m/>
    <m/>
    <m/>
    <m/>
    <m/>
  </r>
  <r>
    <n v="939"/>
    <d v="2021-09-01T00:00:00"/>
    <m/>
    <x v="4"/>
    <s v="Апейро ХХК"/>
    <d v="2021-09-15T00:00:00"/>
    <m/>
    <s v="Давтамж хувиргагч"/>
    <x v="0"/>
    <s v="Эрдэнэт үйлдвэр ТӨҮГ"/>
    <s v="ТӨБЗГ"/>
    <m/>
    <m/>
    <m/>
    <m/>
    <m/>
    <m/>
    <m/>
    <m/>
    <m/>
    <m/>
    <m/>
    <m/>
    <m/>
  </r>
  <r>
    <n v="940"/>
    <d v="2021-09-01T00:00:00"/>
    <m/>
    <x v="1"/>
    <s v="Ди вай кэй би ХХК "/>
    <d v="2021-09-15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41"/>
    <d v="2021-09-02T00:00:00"/>
    <m/>
    <x v="4"/>
    <s v="Жи ти кэй эс ХХК"/>
    <d v="2021-09-16T00:00:00"/>
    <m/>
    <s v="Түлхүүр гардуулах нөхцөлтэй цэцэрлэгийн барилга, 100 ор"/>
    <x v="1"/>
    <s v="Нийслэлийн ЗДТГ"/>
    <s v="Нийслэлийн ЗД"/>
    <s v="6-1/5078"/>
    <s v="2021.09.16"/>
    <s v="6-1/5257"/>
    <s v="Б.Түвшин"/>
    <s v="Улсын төсвийн хөрөнгө оруулалт"/>
    <n v="1400000000"/>
    <m/>
    <m/>
    <m/>
    <m/>
    <m/>
    <m/>
    <m/>
  </r>
  <r>
    <n v="942"/>
    <d v="2021-09-02T00:00:00"/>
    <m/>
    <x v="9"/>
    <s v="Голдендрийм ХХК"/>
    <d v="2021-09-16T00:00:00"/>
    <m/>
    <s v="Сайжруулсан шахмал түлшний бойлер тоног төхөөрөмж худалдан авах"/>
    <x v="1"/>
    <s v="Тавантолгой түлш ХХК"/>
    <s v="ТӨБЗГ"/>
    <s v="6-1/5157"/>
    <s v="2021.09.16"/>
    <s v="6-1/5161"/>
    <s v="Б.Сугармаа"/>
    <s v="өөрийн хөрөнгө "/>
    <n v="1084809380"/>
    <s v="сунгасан"/>
    <m/>
    <m/>
    <m/>
    <m/>
    <m/>
    <m/>
  </r>
  <r>
    <n v="943"/>
    <d v="2021-09-02T00:00:00"/>
    <m/>
    <x v="9"/>
    <s v="Эн би си си ХХК "/>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4"/>
    <d v="2021-09-02T00:00:00"/>
    <m/>
    <x v="9"/>
    <s v="Ар си эс си ХХК"/>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5"/>
    <d v="2021-09-02T00:00:00"/>
    <m/>
    <x v="1"/>
    <s v="Сод электроникс ХХК"/>
    <d v="2021-09-16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
    <x v="0"/>
    <s v="Баян-Өлгий аймгийн ОНӨГ"/>
    <s v="Баян-Өлгий аймгийн ЗД"/>
    <m/>
    <s v="2021.09.08"/>
    <d v="5054-06-01T00:00:00"/>
    <s v="Д.Номингэрэл"/>
    <s v="Улсын төсвийн хөрөнгө оруулалт"/>
    <n v="130000000"/>
    <m/>
    <m/>
    <m/>
    <m/>
    <m/>
    <m/>
    <m/>
  </r>
  <r>
    <n v="946"/>
    <d v="2021-09-02T00:00:00"/>
    <m/>
    <x v="2"/>
    <s v="АМЕ интернэйшнл "/>
    <d v="2021-09-16T00:00:00"/>
    <m/>
    <s v="ХӨСҮТ-ийн тоног төхөөрөмжийг шинэчлэх: Хорт хавдарын навигаци ба Стереотактик туяа эмчилгээ"/>
    <x v="0"/>
    <s v="Эрүүл мэндийн яам"/>
    <s v="ЭМС"/>
    <m/>
    <d v="2021-09-08T00:00:00"/>
    <s v=" 6-1/5059"/>
    <s v="Г.Мөнхцэцэг"/>
    <s v="Урсгал"/>
    <m/>
    <m/>
    <m/>
    <m/>
    <m/>
    <m/>
    <m/>
    <m/>
  </r>
  <r>
    <n v="947"/>
    <d v="2021-09-02T00:00:00"/>
    <m/>
    <x v="4"/>
    <s v="Еврохан ХХК "/>
    <d v="2021-09-16T00:00:00"/>
    <m/>
    <s v="Уул уурхай-металлурги-химийн үйлдвэрийн цогцолбор"/>
    <x v="2"/>
    <s v="Эрдэнэт үйлдвэр ТӨҮГ"/>
    <s v="ТӨБЗГ"/>
    <s v="6-1/5077"/>
    <s v="2021.09.16"/>
    <s v="6-1/5265"/>
    <s v="Б.Түвшин"/>
    <s v="Өөрийн хөрөнгө"/>
    <n v="700000000"/>
    <m/>
    <m/>
    <m/>
    <m/>
    <m/>
    <m/>
    <m/>
  </r>
  <r>
    <n v="948"/>
    <d v="2021-09-02T00:00:00"/>
    <m/>
    <x v="2"/>
    <s v="Протек ХХК "/>
    <d v="2021-09-16T00:00:00"/>
    <m/>
    <s v="Завхан аймгийн хөгжим бүжгийн коллежид хөгжмийн зэмсэг"/>
    <x v="7"/>
    <s v="Завхан аймгийн ОНӨГ"/>
    <s v="Завхан аймгийн ЗД"/>
    <m/>
    <d v="2021-09-09T00:00:00"/>
    <s v=" 6-1/5089"/>
    <s v="Г.Мөнхцэцэг"/>
    <s v="Зээл"/>
    <n v="297500000"/>
    <m/>
    <m/>
    <m/>
    <m/>
    <m/>
    <m/>
    <m/>
  </r>
  <r>
    <n v="949"/>
    <d v="2021-09-02T00:00:00"/>
    <m/>
    <x v="4"/>
    <s v="Тотал технологи ХХК"/>
    <d v="2021-09-16T00:00:00"/>
    <m/>
    <s v="Нэвтрэх үнэмлэхийн хяналтын системийн програмын шинэчлэлт, сервер дагалдах тоног төхөөрөмжүүд нийлүүлэх"/>
    <x v="0"/>
    <s v="Иргэний нисэхийн үндэсний төв"/>
    <s v="ЗТХС"/>
    <m/>
    <m/>
    <m/>
    <m/>
    <m/>
    <m/>
    <m/>
    <m/>
    <m/>
    <m/>
    <m/>
    <m/>
    <m/>
  </r>
  <r>
    <n v="950"/>
    <d v="2021-09-03T00:00:00"/>
    <m/>
    <x v="4"/>
    <s v="Ай ти зон ХХК "/>
    <d v="2021-09-17T00:00:00"/>
    <m/>
    <s v="Камер нийлүүлэх"/>
    <x v="9"/>
    <s v="Төрийн банк"/>
    <s v="Сангийн сайд"/>
    <m/>
    <m/>
    <m/>
    <m/>
    <m/>
    <m/>
    <m/>
    <m/>
    <m/>
    <m/>
    <m/>
    <m/>
    <m/>
  </r>
  <r>
    <n v="951"/>
    <d v="2021-09-03T00:00:00"/>
    <m/>
    <x v="9"/>
    <s v="Бүрүгцүн ХХК"/>
    <d v="2021-09-17T00:00:00"/>
    <m/>
    <s v="20 дугаар сургуулийн цайны газрын түрээслэгчийг сонгон шалгаруулах"/>
    <x v="8"/>
    <s v="Орхон аймгийн Ерөнхий боловсролын 20-р сургууль"/>
    <s v="Орхон аймгийн ЗД"/>
    <m/>
    <s v="2021.09.09"/>
    <s v=" 6-1/5073"/>
    <s v="Б.Сугармаа"/>
    <s v="Улсын төсөв"/>
    <n v="68889600"/>
    <m/>
    <m/>
    <m/>
    <m/>
    <m/>
    <m/>
    <m/>
  </r>
  <r>
    <n v="952"/>
    <d v="2021-09-06T00:00:00"/>
    <m/>
    <x v="9"/>
    <s v="Монголиан контракт майнинг сервис ХХК "/>
    <d v="2021-09-20T00:00:00"/>
    <m/>
    <s v="Бортээгийн уурхайн гэрээт олборлогч"/>
    <x v="6"/>
    <s v="Эрдэнэс-Тавантолгой ХК"/>
    <s v="УУХҮС"/>
    <s v="6-1/5072"/>
    <s v="2021.09.15"/>
    <s v=" 6-1/5233"/>
    <s v="Б.Сугармаа"/>
    <s v="өөрийн хөрөнгө "/>
    <n v="715956121300"/>
    <m/>
    <m/>
    <m/>
    <m/>
    <m/>
    <m/>
    <m/>
  </r>
  <r>
    <n v="953"/>
    <d v="2021-09-07T00:00:00"/>
    <m/>
    <x v="2"/>
    <s v="Дайптэйнмонголиа ХХК"/>
    <d v="2021-09-21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d v="2021-09-13T00:00:00"/>
    <s v=" 6-1/5148"/>
    <s v="Г.Мөнхцэцэг"/>
    <s v="Улсын төсвийн хөрөнгө оруулалт"/>
    <n v="300000000"/>
    <m/>
    <m/>
    <m/>
    <m/>
    <m/>
    <m/>
    <m/>
  </r>
  <r>
    <n v="954"/>
    <d v="2021-09-07T00:00:00"/>
    <m/>
    <x v="5"/>
    <s v="Ихэр баян говь ХХК"/>
    <d v="2021-09-21T00:00:00"/>
    <m/>
    <s v="Мандах багийн төвийг цахилгаанд холбох"/>
    <x v="2"/>
    <s v="Өмнөговь аймгийн Ханхонгор сумын ЗДТГ"/>
    <s v="Өмнөговь аймгийн ЗД"/>
    <s v="6-1/5152"/>
    <s v="2021.09.20"/>
    <s v="6-1/5288"/>
    <s v="Ч.Баярмаа"/>
    <s v="ОНТ"/>
    <n v="100500000"/>
    <m/>
    <s v="Хас банк"/>
    <s v="2021.08.27 118GT10212390001"/>
    <n v="2010000"/>
    <m/>
    <s v="2021.09.22 6-1/5344"/>
    <m/>
  </r>
  <r>
    <n v="955"/>
    <d v="2021-09-07T00:00:00"/>
    <m/>
    <x v="2"/>
    <s v="Таны зам ХХК"/>
    <d v="2021-09-21T00:00:00"/>
    <m/>
    <s v="Дархан-Шарын гол чиглэлийн хатуу хучилттай авто зам"/>
    <x v="7"/>
    <s v="Дархан-Уул аймгийн ОНӨГ"/>
    <s v="Дархан-Уул аймгийн ЗД"/>
    <m/>
    <s v="2021.09.13"/>
    <s v=" 6-1/5150"/>
    <s v="Г.Мөнхцэцэг"/>
    <s v="Улсын төсвийн хөрөнгө оруулалт"/>
    <n v="9612300000"/>
    <m/>
    <m/>
    <m/>
    <m/>
    <m/>
    <m/>
    <m/>
  </r>
  <r>
    <n v="956"/>
    <d v="2021-09-08T00:00:00"/>
    <m/>
    <x v="5"/>
    <s v="Их азар ХХК "/>
    <d v="2021-09-22T00:00:00"/>
    <m/>
    <s v="Соёлын төвийн барилга, 240 суудал Булган, Бугат сум"/>
    <x v="2"/>
    <s v="ТХААГ"/>
    <s v="Шадар сайд"/>
    <s v=" 6-1/5149"/>
    <s v="2019.09.22"/>
    <d v="5366-06-01T00:00:00"/>
    <s v="Ч.Баярмаа"/>
    <s v="Улсын төсвийн хөрөнгө оруулалт"/>
    <n v="1595500000"/>
    <m/>
    <m/>
    <m/>
    <m/>
    <m/>
    <m/>
    <s v="Үгүй"/>
  </r>
  <r>
    <n v="957"/>
    <d v="2021-09-08T00:00:00"/>
    <m/>
    <x v="2"/>
    <s v="Сетунари ХХК"/>
    <d v="2021-09-22T00:00:00"/>
    <m/>
    <s v="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
    <x v="2"/>
    <s v="Эрүүл мэндийн яам"/>
    <s v="ЭМС"/>
    <s v=" 6-1/5151"/>
    <s v="2021.09.22"/>
    <s v=" 6-1/5368"/>
    <s v="Г.Мөнхцэцэг"/>
    <s v="Урсгал"/>
    <n v="1046478900"/>
    <m/>
    <m/>
    <m/>
    <m/>
    <m/>
    <m/>
    <m/>
  </r>
  <r>
    <n v="958"/>
    <d v="2021-09-09T00:00:00"/>
    <m/>
    <x v="9"/>
    <s v="Гранд лаки ХХК"/>
    <d v="2021-09-23T00:00:00"/>
    <m/>
    <s v="Сайжруулсан шахмал түлшний 25 кг-ын шуудай худалдан авах"/>
    <x v="0"/>
    <s v="Тавантолгой түлш ХХК"/>
    <s v="ТӨБЗГ"/>
    <m/>
    <s v="2021.09.15"/>
    <s v=" 6-1/5231"/>
    <s v="Б.Сугармаа"/>
    <s v="өөрийн хөрөнгө "/>
    <n v="6028682158"/>
    <m/>
    <m/>
    <m/>
    <m/>
    <m/>
    <m/>
    <m/>
  </r>
  <r>
    <n v="959"/>
    <d v="2021-09-09T00:00:00"/>
    <m/>
    <x v="2"/>
    <s v="Зоос импекс ХХК"/>
    <d v="2021-09-23T00:00:00"/>
    <m/>
    <s v="Цэцэрлэгийн баригын өргөтгөл, 50 ор /Увс, Ховд сум/"/>
    <x v="1"/>
    <s v="ТХААГ"/>
    <s v="Шадар сайд"/>
    <s v=" 6-1/5237"/>
    <s v="2021.09.22"/>
    <s v=" 6-1/5348"/>
    <s v="Г.Мөнхцэцэг"/>
    <s v="Бусад"/>
    <n v="960000000"/>
    <m/>
    <m/>
    <m/>
    <m/>
    <m/>
    <m/>
    <m/>
  </r>
  <r>
    <n v="960"/>
    <d v="2021-09-09T00:00:00"/>
    <m/>
    <x v="5"/>
    <s v="Бодь электроникс ХХК"/>
    <d v="2021-09-23T00:00:00"/>
    <m/>
    <s v="Мэдээллийн аюулгүй байдлыг хангах халдлагаас сэргийлэх төхөөрөмж нийлүүлэх"/>
    <x v="1"/>
    <s v="Иргэний нисэхийн ерөнхий газар"/>
    <s v="ЗТХС"/>
    <s v=" 6-1/5155"/>
    <m/>
    <d v="5345-06-01T00:00:00"/>
    <s v="Ч.Баярмаа"/>
    <s v="Өөрийн хөрөнгө"/>
    <n v="543400000"/>
    <s v="сунгасан"/>
    <m/>
    <m/>
    <m/>
    <m/>
    <m/>
    <m/>
  </r>
  <r>
    <n v="961"/>
    <d v="2021-09-09T00:00:00"/>
    <m/>
    <x v="7"/>
    <s v="Гурван тахилгат оргил ХХК "/>
    <d v="2021-09-23T00:00:00"/>
    <m/>
    <s v="Сургуулийн номын сан, урлаг заал өргөтгөл"/>
    <x v="4"/>
    <s v="Өвөрхангай аймгийн ОНӨГ"/>
    <s v="Өвөрхангай аймгийн ЗД"/>
    <m/>
    <m/>
    <m/>
    <m/>
    <m/>
    <m/>
    <m/>
    <m/>
    <m/>
    <m/>
    <m/>
    <m/>
    <m/>
  </r>
  <r>
    <n v="962"/>
    <d v="2021-09-09T00:00:00"/>
    <m/>
    <x v="1"/>
    <s v="Хотулун бэхи групп ХХК"/>
    <d v="2021-09-23T00:00:00"/>
    <m/>
    <s v="Хилийн боомтуудын МХАлбаны улсын байцаагчийн өвлийн хувцас худалдан авах"/>
    <x v="7"/>
    <s v="Мэргэжлийн хяналтын ерөнхий газар"/>
    <s v="Шадар сайд"/>
    <m/>
    <s v="2021.09.15"/>
    <d v="5238-06-01T00:00:00"/>
    <s v="Д.Номингэрэл"/>
    <s v="Улсын төсөв "/>
    <n v="189000000"/>
    <m/>
    <m/>
    <m/>
    <m/>
    <m/>
    <m/>
    <m/>
  </r>
  <r>
    <n v="963"/>
    <d v="2021-09-09T00:00:00"/>
    <m/>
    <x v="5"/>
    <s v="Мобинет ХХК"/>
    <d v="2021-09-23T00:00:00"/>
    <m/>
    <s v="Мэдээллийн аюулгүй байдлыг хангах халдлагаас сэргийлэх төхөөрөмж нийлүүлэх"/>
    <x v="1"/>
    <s v="Иргэний нисэхийн ерөнхий газар"/>
    <s v="ЗТХС"/>
    <s v=" 6-1/5155"/>
    <s v="2021.09.22"/>
    <d v="5345-06-01T00:00:00"/>
    <s v="Ч.Баярмаа"/>
    <s v="Өөрийн хөрөнгө"/>
    <n v="543400000"/>
    <s v="сунгасан"/>
    <m/>
    <m/>
    <m/>
    <m/>
    <m/>
    <m/>
  </r>
  <r>
    <n v="964"/>
    <d v="2021-09-13T00:00:00"/>
    <m/>
    <x v="9"/>
    <s v="Нарлаг Монголын өглөө ХХК "/>
    <d v="2021-09-27T00:00:00"/>
    <m/>
    <s v="Сайжруулсан шахмал түлшний 25 кг-ын шуудай худалдан авах"/>
    <x v="0"/>
    <s v="Тавантолгой түлш ХХК"/>
    <s v="ТӨБЗГ"/>
    <m/>
    <s v="2021.09.15"/>
    <s v=" 6-1/5232"/>
    <s v="Б.Сугармаа"/>
    <s v="өөрийн хөрөнгө "/>
    <n v="6028682158"/>
    <m/>
    <m/>
    <m/>
    <m/>
    <m/>
    <m/>
    <m/>
  </r>
  <r>
    <n v="965"/>
    <d v="2021-09-13T00:00:00"/>
    <m/>
    <x v="6"/>
    <s v="Альфа филтер ХХК"/>
    <d v="2021-09-27T00:00:00"/>
    <m/>
    <s v="Агаар шүүгч, маслын шүүр, түлшний шүүр худалдан авах"/>
    <x v="3"/>
    <s v="Нийслэлийн зорчигч тээврийн нэгтгэл ОНӨААТҮГ"/>
    <s v="НХААГ"/>
    <s v=" 6-1/5260"/>
    <s v="2021.9.27"/>
    <s v=" 6-1/5440"/>
    <s v="Л.Амгалан"/>
    <s v="Өөрийн хөрөнгө"/>
    <n v="100000000"/>
    <m/>
    <m/>
    <m/>
    <m/>
    <m/>
    <m/>
    <m/>
  </r>
  <r>
    <n v="966"/>
    <d v="2021-09-14T00:00:00"/>
    <m/>
    <x v="1"/>
    <s v="Технологи сервис энд солюшн ХХК "/>
    <d v="2021-09-28T00:00:00"/>
    <m/>
    <s v="Камержуулалтын тоног төхөөрөмж, техник хэрэгсэл худалдан авах"/>
    <x v="7"/>
    <s v="НХААГ"/>
    <s v="НХААГ"/>
    <m/>
    <s v="2021.09.16"/>
    <d v="5259-06-01T00:00:00"/>
    <s v="Д.Номингэрэл"/>
    <s v="Орон нутгийн хөгжлийн сан"/>
    <n v="400000000"/>
    <m/>
    <m/>
    <m/>
    <m/>
    <m/>
    <m/>
    <m/>
  </r>
  <r>
    <n v="967"/>
    <d v="2021-09-14T00:00:00"/>
    <m/>
    <x v="9"/>
    <s v="Электрон техник ХХК"/>
    <d v="2021-09-28T00:00:00"/>
    <m/>
    <s v="Хурлын зааланд шаардлагатай том лед болон танилцуулгын дэлгэц"/>
    <x v="1"/>
    <s v="Монгол Оросын хамтарсан 3-р сургууль"/>
    <s v="БШУС"/>
    <s v="6-1/5290"/>
    <s v="2021.09.28"/>
    <s v=" 6-1/5463"/>
    <s v="Б.Сугармаа"/>
    <s v="өөрийн хөрөнгө "/>
    <n v="150000000"/>
    <m/>
    <m/>
    <m/>
    <m/>
    <m/>
    <m/>
    <m/>
  </r>
  <r>
    <n v="968"/>
    <d v="2021-09-14T00:00:00"/>
    <m/>
    <x v="5"/>
    <s v="Гана интернешнл ХХК "/>
    <d v="2021-09-28T00:00:00"/>
    <m/>
    <s v="Аэродромын засвар арчлалтын будгийн машин, 3 ширхэг /Чойбалсан, Мөрөн, Буянт-Ухаа/"/>
    <x v="1"/>
    <s v=" Иргэний нисэхийн ерөнхий газар"/>
    <s v="ЗТХС"/>
    <s v=" 6-1/5256"/>
    <s v="2021.09.27"/>
    <s v=" 6-1/5417"/>
    <s v="Ч.Баярмаа"/>
    <s v="Өөрийн хөрөнгө"/>
    <n v="90000000"/>
    <m/>
    <m/>
    <m/>
    <m/>
    <m/>
    <m/>
    <m/>
  </r>
  <r>
    <n v="969"/>
    <d v="2021-09-15T00:00:00"/>
    <m/>
    <x v="9"/>
    <s v="Монголиан майнинг трейд ХХК"/>
    <d v="2021-09-29T00:00:00"/>
    <m/>
    <s v="Төмөр хром ll нийлүүлэх  "/>
    <x v="1"/>
    <s v="Эрдэнэт үйлдвэр ТӨҮГ"/>
    <s v="ТӨБЗГ"/>
    <s v="6-1/5291"/>
    <s v="2021.09.29"/>
    <s v=" 6-1/5498"/>
    <s v="Б.Сугармаа"/>
    <s v="өөрийн хөрөнгө "/>
    <n v="503766000"/>
    <s v="сунгасан"/>
    <m/>
    <m/>
    <m/>
    <m/>
    <m/>
    <m/>
  </r>
  <r>
    <n v="970"/>
    <d v="2021-09-15T00:00:00"/>
    <m/>
    <x v="5"/>
    <s v="Монтех дистрибьюшн ХХК"/>
    <d v="2021-09-29T00:00:00"/>
    <m/>
    <s v="Багийн дарга нарын компьютер, техник тоног төхөөрөмжөөр хангах"/>
    <x v="1"/>
    <s v="Өвөрхангай аймгийн ЗД"/>
    <s v="Өвөрхангай аймгийн ЗД"/>
    <s v=" 6-1/5341"/>
    <s v="2021.09.29"/>
    <s v=" 6-1/5484"/>
    <s v="Ч.Баярмаа"/>
    <s v="ОНТ"/>
    <n v="111000000"/>
    <m/>
    <m/>
    <m/>
    <m/>
    <m/>
    <m/>
    <m/>
  </r>
  <r>
    <n v="971"/>
    <d v="2021-09-15T00:00:00"/>
    <m/>
    <x v="6"/>
    <s v="Финайдиа ХХК "/>
    <d v="2021-09-29T00:00:00"/>
    <m/>
    <s v="УБТЗ ХНН-ийн Санхүүгийн тайлагналын олон улсын стандарт-16 Түрээс стандартыг хэрхэн хэрэглэх арга, аргачлал боловсруулах"/>
    <x v="2"/>
    <s v="Монгол Оросын хувь нийлүүлсэн Улаанбаатар төмөр зам нийгэмлэг"/>
    <s v="ТӨБЗГ"/>
    <s v=" 6-1/5326"/>
    <s v="2021.9.29"/>
    <s v=" 6-1/5497"/>
    <s v="Л.Амгалан"/>
    <s v="Өөрийн хөрөнгө"/>
    <n v="50000000"/>
    <m/>
    <m/>
    <m/>
    <m/>
    <m/>
    <m/>
    <m/>
  </r>
  <r>
    <n v="972"/>
    <d v="2021-09-15T00:00:00"/>
    <m/>
    <x v="5"/>
    <s v="Монтех дистрибьюшн ХХК"/>
    <d v="2021-09-29T00:00:00"/>
    <m/>
    <s v="Ухаалаг самбар нийлүүлэх гүйцэтгэгчийг сонгон шалгаруулах"/>
    <x v="2"/>
    <s v="УИХ-ын Тамгын газар"/>
    <s v="УИХ"/>
    <s v=" 6-1/5340"/>
    <s v="2021.09.27"/>
    <s v=" 6-1/5438"/>
    <s v="Ч.Баярмаа"/>
    <s v="УТ"/>
    <n v="116100000"/>
    <m/>
    <m/>
    <m/>
    <m/>
    <m/>
    <m/>
    <s v="Үгүй"/>
  </r>
  <r>
    <n v="973"/>
    <d v="2021-09-15T00:00:00"/>
    <m/>
    <x v="2"/>
    <s v="Хазаарбат ХХК "/>
    <d v="2021-09-29T00:00:00"/>
    <m/>
    <s v="Цутгамалын голч бэлтгэх их засварын ажил"/>
    <x v="2"/>
    <s v="Эрдэнэт үйлдвэр ТӨҮГ"/>
    <s v="ТӨБЗГ"/>
    <s v=" 6-1/5332"/>
    <s v="2021.09.29"/>
    <s v=" 6-1/5499"/>
    <s v="Г.Мөнхцэцэг"/>
    <s v="Өөрийн хөрөнгө"/>
    <n v="712500000"/>
    <m/>
    <s v="Хасбанк"/>
    <s v="147GT10212350501"/>
    <n v="7200000"/>
    <m/>
    <s v=" 2021.10.06_x000a_6-1/5617"/>
    <s v="тийм"/>
  </r>
  <r>
    <n v="974"/>
    <d v="2021-09-16T00:00:00"/>
    <m/>
    <x v="1"/>
    <s v="Ихэрмөнх ХХК"/>
    <d v="2021-09-30T00:00:00"/>
    <m/>
    <s v="Шинэ суурьшлын бүсийн 10 км хатуу хучилттай автозамын барилгын ажлын зураг төслийг хийлгэх"/>
    <x v="0"/>
    <s v="Баянхонгор аймгийн ОНӨГ"/>
    <s v="Баянхонгор аймгийн ЗД"/>
    <m/>
    <s v="2021.09.22"/>
    <d v="5329-06-01T00:00:00"/>
    <s v="Д.Номингэрэл"/>
    <s v="Орон нутгийн замын сан"/>
    <n v="50000000"/>
    <m/>
    <m/>
    <m/>
    <m/>
    <m/>
    <m/>
    <m/>
  </r>
  <r>
    <n v="975"/>
    <d v="2021-09-16T00:00:00"/>
    <m/>
    <x v="2"/>
    <s v="Обзервстра ХХК"/>
    <d v="2021-09-30T00:00:00"/>
    <m/>
    <s v="Чанарын удирдлагын тогтолцоо ISO9001:2016 нэвтрүүлэх ажил"/>
    <x v="1"/>
    <s v="Эрдэнэт үйлдвэр ТӨҮГ"/>
    <s v="ТӨБЗГ"/>
    <s v=" 6-1/5331"/>
    <s v="2021.09.30"/>
    <s v=" 6-1/5533"/>
    <s v="Г.Мөнхцэцэг"/>
    <s v="Өөрийн хөрөнгө"/>
    <n v="228000000"/>
    <m/>
    <m/>
    <m/>
    <m/>
    <m/>
    <m/>
    <m/>
  </r>
  <r>
    <n v="976"/>
    <d v="2021-09-16T00:00:00"/>
    <m/>
    <x v="9"/>
    <s v="Вотер фильтер ХХК"/>
    <d v="2021-09-30T00:00:00"/>
    <m/>
    <s v="Сумын төвийн тохижилт, нэгдсэн хогийн цэгийг цэгцлэх ажлын хүрээнд ковш худалдан авах /Баяндэлгэр сум/"/>
    <x v="1"/>
    <s v="Сүхбаатар аймгийн Баяндэлгэр сумын ЗДТГ"/>
    <s v="Сүхбаатар аймгийн ЗД"/>
    <s v="6-1/5289"/>
    <s v="2021.09.30"/>
    <s v=" 6-1/5532"/>
    <s v="Б.Сугармаа"/>
    <s v="Аймгийн Орон нутгийн хөгжлийн сан"/>
    <n v="90000000"/>
    <m/>
    <m/>
    <m/>
    <m/>
    <m/>
    <m/>
    <m/>
  </r>
  <r>
    <n v="977"/>
    <d v="2021-09-17T00:00:00"/>
    <m/>
    <x v="3"/>
    <s v="Хай би ойл ХК"/>
    <d v="2021-10-01T00:00:00"/>
    <m/>
    <s v="Мазут нийлүүлэх"/>
    <x v="1"/>
    <s v="Дорнод бүсийн эрчим хүчний систем ТӨХК"/>
    <s v="ЭХС"/>
    <s v="6-1/5423"/>
    <s v="2021.09.30"/>
    <s v=" 6-1/5535"/>
    <s v="Д.Отгонсүрэн"/>
    <s v="өөрийн хөрөнгө"/>
    <n v="408000000"/>
    <m/>
    <m/>
    <m/>
    <m/>
    <m/>
    <m/>
    <m/>
  </r>
  <r>
    <n v="978"/>
    <d v="2021-09-17T00:00:00"/>
    <m/>
    <x v="9"/>
    <s v="Зос трейд ХХК"/>
    <d v="2021-10-01T00:00:00"/>
    <m/>
    <s v="Сумдад хүүхдийн тоглоомын талбай байгуулах /Булган/"/>
    <x v="0"/>
    <s v="ТХААГ"/>
    <s v="Шадар сайд"/>
    <m/>
    <s v="2021.09.22"/>
    <s v=" 6-1/5337"/>
    <s v="Б.Сугармаа"/>
    <s v="Улсын төсвийн хөрөнгө оруулалт"/>
    <n v="1300000000"/>
    <m/>
    <m/>
    <m/>
    <m/>
    <m/>
    <m/>
    <m/>
  </r>
  <r>
    <n v="979"/>
    <d v="2021-09-17T00:00:00"/>
    <m/>
    <x v="3"/>
    <s v="Триодаймонд ХХК "/>
    <d v="2021-10-01T00:00:00"/>
    <m/>
    <s v="Баянтээг ХК-д 2021 оны хөрөнгө оруулалтаар Уурхайн баруун хэсэгт нарийвчилсан хайгуулын ажил"/>
    <x v="0"/>
    <s v="Өвөрхангай аймгийн ОНӨГ"/>
    <s v="Өвөрхангай аймгийн ОНӨГ"/>
    <n v="0"/>
    <s v="2021.09.27"/>
    <s v=" 6-1/5422"/>
    <s v="Д.Отгонсүрэн"/>
    <n v="0"/>
    <m/>
    <m/>
    <m/>
    <m/>
    <m/>
    <m/>
    <m/>
    <m/>
  </r>
  <r>
    <n v="980"/>
    <d v="2021-09-17T00:00:00"/>
    <m/>
    <x v="9"/>
    <s v="ЦБОН ХХК "/>
    <d v="2021-10-01T00:00:00"/>
    <m/>
    <s v="Төмөр хром ll нийлүүлэх  "/>
    <x v="1"/>
    <s v="Эрдэнэт үйлдвэр ТӨҮГ"/>
    <s v="ТӨБЗГ"/>
    <s v="2021.09.22 6-1/5335"/>
    <s v="2021.09.29"/>
    <s v=" 6-1/5498"/>
    <s v="Б.Сугармаа"/>
    <s v="өөрийн хөрөнгө "/>
    <n v="503766000"/>
    <s v="сунгасан"/>
    <m/>
    <m/>
    <m/>
    <m/>
    <m/>
    <m/>
  </r>
  <r>
    <n v="981"/>
    <d v="2021-09-17T00:00:00"/>
    <m/>
    <x v="5"/>
    <s v="Монгол даатгал ХК"/>
    <d v="2021-10-01T00:00:00"/>
    <m/>
    <s v="Шүүгчийн амь нас, эрүүл мэндийн даатгалын үйлчилгээ"/>
    <x v="1"/>
    <s v="Шүүхийн ерөнхий зөвлөл"/>
    <s v="Шүүхийн ерөнхий зөвлөлийн дарга"/>
    <s v=" 6-1/5342"/>
    <s v="2021.10.01"/>
    <s v=" 6-1/5536"/>
    <s v="Ч.Баярмаа"/>
    <s v="УТ"/>
    <n v="596000000"/>
    <s v="сунгасан"/>
    <m/>
    <m/>
    <m/>
    <m/>
    <m/>
    <m/>
  </r>
  <r>
    <n v="982"/>
    <d v="2021-09-20T00:00:00"/>
    <m/>
    <x v="6"/>
    <s v="Веллко инк ХХК "/>
    <d v="2021-10-04T00:00:00"/>
    <m/>
    <s v="Услалтын системийг шинэчлэн сайжруулах барилгын ажил Сөгнөгөр дэд төсөл"/>
    <x v="9"/>
    <s v="ХХААХҮЯ"/>
    <s v="ХХААХҮС"/>
    <m/>
    <s v="2021.09.27"/>
    <s v=" 6-1/5419"/>
    <s v="Л.Амгалан"/>
    <m/>
    <m/>
    <m/>
    <m/>
    <m/>
    <m/>
    <m/>
    <m/>
    <m/>
  </r>
  <r>
    <n v="983"/>
    <d v="2021-09-20T00:00:00"/>
    <m/>
    <x v="6"/>
    <s v="Пауэрсистем консалтинг ХХК"/>
    <d v="2021-10-04T00:00:00"/>
    <m/>
    <s v="Омметр"/>
    <x v="2"/>
    <s v="Эрдэнэт үйлдвэр ТӨҮГ"/>
    <s v="ТӨБЗГ"/>
    <s v=" 6-1/5332"/>
    <s v="2021.10.01"/>
    <s v=" 6-1/5551"/>
    <s v="Л.Амгалан"/>
    <s v="Өөрийн хөрөнгө"/>
    <n v="49400475"/>
    <m/>
    <m/>
    <m/>
    <m/>
    <m/>
    <m/>
    <m/>
  </r>
  <r>
    <n v="984"/>
    <d v="2021-09-21T00:00:00"/>
    <m/>
    <x v="7"/>
    <s v="Ямуха ХХК "/>
    <d v="2021-10-05T00:00:00"/>
    <m/>
    <s v="Цайны газрын түрээслэгчийг сонгон шалгаруулах"/>
    <x v="4"/>
    <s v="Нийслэлийн өмчийн ашиглалт удирдлагын газар"/>
    <s v="Нийслэлийн ЗД"/>
    <m/>
    <m/>
    <m/>
    <m/>
    <m/>
    <m/>
    <m/>
    <m/>
    <m/>
    <m/>
    <m/>
    <m/>
    <m/>
  </r>
  <r>
    <n v="985"/>
    <d v="2021-09-21T00:00:00"/>
    <m/>
    <x v="6"/>
    <s v="Мегаполис ХХК"/>
    <d v="2021-10-05T00:00:00"/>
    <m/>
    <s v="Ачааны автомашины дам нуруу худалдан авах"/>
    <x v="0"/>
    <s v="Монгол Оросын хувь нийлүүлсэн Улаанбаатар төмөр зам нийгэмлэг"/>
    <s v="ТӨБЗГ"/>
    <m/>
    <s v="2021.09.27"/>
    <s v=" 6-1/5418"/>
    <s v="Л.Амгалан"/>
    <m/>
    <m/>
    <m/>
    <m/>
    <m/>
    <m/>
    <m/>
    <m/>
    <m/>
  </r>
  <r>
    <n v="986"/>
    <d v="2021-09-23T00:00:00"/>
    <m/>
    <x v="5"/>
    <s v="Оргилох бүрд ХХК"/>
    <d v="2021-10-07T00:00:00"/>
    <m/>
    <s v="Баргилтын ордын төмрийн хүдэр, агуулагч чулуулгийн физик механик шинж чанар, ан цавшил тодорхойлох ажил, геотехникийн судалгаа хийх"/>
    <x v="1"/>
    <s v="Монголросцветмет ТӨҮГ"/>
    <s v="ТӨБЗГ"/>
    <s v=" 6-1/5416"/>
    <s v="2021.10.05"/>
    <s v=" 6-1/5587"/>
    <s v="Ч.Баярмаа"/>
    <s v="Өөрийн хөрөнгө"/>
    <n v="30000000"/>
    <m/>
    <m/>
    <m/>
    <m/>
    <m/>
    <m/>
    <m/>
  </r>
  <r>
    <n v="987"/>
    <d v="2021-09-23T00:00:00"/>
    <m/>
    <x v="6"/>
    <s v="Чингисийн отог ХХК"/>
    <d v="2021-10-07T00:00:00"/>
    <m/>
    <s v="Иргэний нисэхийн үндэсний төвийн төв байрны дээвэр, гадна фасад засвар"/>
    <x v="2"/>
    <s v="Иргэний нисэхийн үндэсний төв"/>
    <s v="ЗТХС"/>
    <s v=" 6-1/5420"/>
    <s v="2021.10.07"/>
    <s v=" 6-1/5639"/>
    <s v="Л.Амгалан"/>
    <s v="Өөрийн хөрөнгө"/>
    <m/>
    <m/>
    <m/>
    <m/>
    <m/>
    <m/>
    <m/>
    <m/>
  </r>
  <r>
    <n v="988"/>
    <d v="2021-09-23T00:00:00"/>
    <m/>
    <x v="9"/>
    <s v="Монхорус интернешнл ХХК"/>
    <d v="2021-10-07T00:00:00"/>
    <m/>
    <s v="Хүчний трансформатор"/>
    <x v="3"/>
    <s v="Эрдэнэт үйлдвэр ТӨҮГ"/>
    <s v="ТӨБЗГ"/>
    <s v="6-1/5426"/>
    <s v="2021.10.07"/>
    <s v=" 6-1/5640"/>
    <s v="Б.Сугармаа"/>
    <s v="өөрийн хөрөнгө "/>
    <n v="8742600000"/>
    <m/>
    <m/>
    <m/>
    <m/>
    <m/>
    <m/>
    <m/>
  </r>
  <r>
    <n v="989"/>
    <d v="2021-09-24T00:00:00"/>
    <m/>
    <x v="1"/>
    <s v="Ихэрмөнх ХХК"/>
    <d v="2021-10-08T00:00:00"/>
    <m/>
    <s v="Шинэ суурьшлын бүсийн 10 км хатуу хучилттай автозамын барилгын ажлын зураг төслийг хийлгэх"/>
    <x v="4"/>
    <s v="Баянхонгор аймгийн ОНӨГ"/>
    <s v="Баянхонгор аймгийн ЗД"/>
    <m/>
    <s v="2021.09.27"/>
    <d v="5425-06-01T00:00:00"/>
    <s v="Д.Номингэрэл"/>
    <s v="Орон нутгийн замын сан"/>
    <n v="50000000"/>
    <m/>
    <m/>
    <m/>
    <m/>
    <m/>
    <m/>
    <m/>
  </r>
  <r>
    <n v="990"/>
    <d v="2021-09-24T00:00:00"/>
    <m/>
    <x v="6"/>
    <s v="Дархан ар шанд ХХК "/>
    <d v="2021-10-08T00:00:00"/>
    <m/>
    <s v="Илчит тэрэгний сэлбэг эд анги"/>
    <x v="1"/>
    <s v="Монгол Оросын хувь нийлүүлсэн Улаанбаатар төмөр зам нийгэмлэг"/>
    <s v="ТӨБЗГ"/>
    <s v=" 6-1/5421"/>
    <s v="2021.10.06"/>
    <s v=" 6-1/5623"/>
    <s v="Л.Амгалан"/>
    <s v="Өөрийн хөрөнгө"/>
    <n v="500000000"/>
    <m/>
    <m/>
    <m/>
    <m/>
    <m/>
    <m/>
    <m/>
  </r>
  <r>
    <n v="991"/>
    <d v="2021-09-24T00:00:00"/>
    <m/>
    <x v="9"/>
    <s v="Бодь электроникс ХХК"/>
    <d v="2021-10-08T00:00:00"/>
    <m/>
    <s v="Нисэхийн мэдээллийн үйлчилгээний албаны автомат системийн сервер, терминал, дагалдах тоног төхөөрөмж нийлүүлэх"/>
    <x v="7"/>
    <s v="Иргэний нисэхийн ерөнхий газар"/>
    <s v="ЗТХС"/>
    <s v="6-1/5465"/>
    <s v="2021.10.06"/>
    <s v=" 6-1/5618"/>
    <s v="Б.Сугармаа"/>
    <s v="өөрийн хөрөнгө "/>
    <n v="1352000000"/>
    <m/>
    <m/>
    <m/>
    <m/>
    <m/>
    <m/>
    <m/>
  </r>
  <r>
    <n v="992"/>
    <d v="2021-09-24T00:00:00"/>
    <m/>
    <x v="9"/>
    <s v="Оакс экспресс монголиа ХХК"/>
    <d v="2021-10-08T00:00:00"/>
    <m/>
    <s v="Тусгай зориулалттай эмнэлгийн лифт суурьлуулах ажил гүйцэтгүүлэх"/>
    <x v="3"/>
    <s v="Халдварт өвчин судлалын үндэсний төв"/>
    <s v="ЭМС"/>
    <s v="6-1/5514"/>
    <s v="2021.10.08"/>
    <s v=" 6-1/5671"/>
    <s v="Б.Сугармаа"/>
    <s v="Улсын төсөв"/>
    <n v="622500000"/>
    <m/>
    <m/>
    <m/>
    <m/>
    <m/>
    <m/>
    <m/>
  </r>
  <r>
    <n v="993"/>
    <d v="2021-09-24T00:00:00"/>
    <m/>
    <x v="9"/>
    <s v="Зос трейд ХХК"/>
    <d v="2021-10-08T00:00:00"/>
    <m/>
    <s v="Сумдад хүүхдийн тоглоомын талбай байгуулах /Булган/"/>
    <x v="8"/>
    <s v="ТХААГ"/>
    <s v="Шадар сайд"/>
    <m/>
    <s v="2021.09.30"/>
    <s v=" 6-1/5512"/>
    <s v="Б.Сугармаа"/>
    <s v="Улсын төсвийн хөрөнгө оруулалт"/>
    <n v="1300000000"/>
    <m/>
    <m/>
    <m/>
    <m/>
    <m/>
    <m/>
    <m/>
  </r>
  <r>
    <n v="994"/>
    <d v="2021-09-27T00:00:00"/>
    <m/>
    <x v="7"/>
    <s v="Залуу төгөл ХХК"/>
    <d v="2021-10-11T00:00:00"/>
    <m/>
    <s v="Тариат, Чулуут, Өндөр-Улаан сумдын нутагт тархсан ойн хөнөөлт шавжтай гэрлэн урхи тавих аргаар тэмцэх"/>
    <x v="4"/>
    <s v="Архангай аймгийн ОНӨГ"/>
    <s v="Архангай аймгийн ЗД"/>
    <m/>
    <m/>
    <m/>
    <s v="Д.Гантулга"/>
    <m/>
    <m/>
    <m/>
    <m/>
    <m/>
    <m/>
    <m/>
    <m/>
    <m/>
  </r>
  <r>
    <n v="995"/>
    <d v="2021-09-27T00:00:00"/>
    <m/>
    <x v="6"/>
    <s v="Голден-Экспресс ХХК"/>
    <d v="2021-10-11T00:00:00"/>
    <m/>
    <s v="Нүүрс баяжуулах үйлдвэрийн барилгын зураг төсөв боловсруулах, барилга угсралтын ажил гүйцэтгэх"/>
    <x v="9"/>
    <s v="Эрдэнэс-Тавантолгой ХК"/>
    <s v="УУХҮЯ"/>
    <m/>
    <s v="2021.10.06"/>
    <s v=" 6-1/5620"/>
    <s v="Л.Амгалан"/>
    <m/>
    <m/>
    <m/>
    <m/>
    <m/>
    <m/>
    <m/>
    <m/>
    <m/>
  </r>
  <r>
    <n v="996"/>
    <d v="2021-09-27T00:00:00"/>
    <m/>
    <x v="9"/>
    <s v="Еврохан ХХК"/>
    <d v="2021-10-11T00:00:00"/>
    <m/>
    <s v="Нийтийн тээврийн парк шинэчлэлт"/>
    <x v="1"/>
    <s v="НХААГ"/>
    <s v="Нийслэлийн ЗД"/>
    <s v="6-1/5513"/>
    <s v="2021.10.08"/>
    <s v=" 6-1/5959"/>
    <s v="Б.Сугармаа"/>
    <s v="Улсын төсвийн хөрөнгө оруулалт"/>
    <n v="21393900000"/>
    <s v="сунгасан"/>
    <m/>
    <m/>
    <m/>
    <m/>
    <m/>
    <m/>
  </r>
  <r>
    <n v="997"/>
    <d v="2021-09-27T00:00:00"/>
    <m/>
    <x v="2"/>
    <s v="Бодит чадал ХХК"/>
    <d v="2021-10-11T00:00:00"/>
    <m/>
    <s v="Давтамж хувиргагчыг нийлүүлэх"/>
    <x v="2"/>
    <s v="Эрдэнэт үйлдвэр ТӨҮГ"/>
    <s v="ТӨБЗГ"/>
    <s v=" 6-1/5539"/>
    <s v="2021.10.11"/>
    <s v=" 6-1/5682"/>
    <s v="Г.Мөнхцэцэг"/>
    <s v="Өөрийн хөрөнгө"/>
    <n v="2210000000"/>
    <m/>
    <m/>
    <m/>
    <m/>
    <m/>
    <m/>
    <m/>
  </r>
  <r>
    <n v="998"/>
    <d v="2021-09-28T00:00:00"/>
    <m/>
    <x v="3"/>
    <s v="Интерворлд ХХК "/>
    <d v="2021-10-12T00:00:00"/>
    <m/>
    <s v="Чингис хаан музейд тавилга, эд хогшил нийлүүлэх"/>
    <x v="0"/>
    <s v="Чингис хаан музей"/>
    <s v="Соёлын сайд"/>
    <m/>
    <s v="2021.10.01"/>
    <s v=" 6-1/5554"/>
    <s v="Д.Отгонсүрэн"/>
    <n v="0"/>
    <m/>
    <m/>
    <m/>
    <m/>
    <m/>
    <m/>
    <m/>
    <m/>
  </r>
  <r>
    <n v="999"/>
    <d v="2021-09-28T00:00:00"/>
    <m/>
    <x v="9"/>
    <s v="Арвада ХХК"/>
    <d v="2021-10-12T00:00:00"/>
    <m/>
    <s v="Сүрьеэгийн клиник 3а байр 6 давхар"/>
    <x v="7"/>
    <s v="Халдварт өвчин судлалын үндэсний төв"/>
    <s v="ЭМС"/>
    <m/>
    <s v="2021.10.05"/>
    <s v=" 6-1/5583"/>
    <s v="Б.Сугармаа"/>
    <s v="Улсын төсөв"/>
    <n v="622500000"/>
    <m/>
    <m/>
    <m/>
    <m/>
    <m/>
    <m/>
    <m/>
  </r>
  <r>
    <n v="1000"/>
    <d v="2021-09-29T00:00:00"/>
    <m/>
    <x v="3"/>
    <s v="Баян өндөр ХХК"/>
    <d v="2021-10-13T00:00:00"/>
    <m/>
    <s v="Цахилгаан автомашин худалдан авах"/>
    <x v="1"/>
    <s v="Засгийн газрын авто бааз УТҮГ"/>
    <s v="ЗГХЭГ"/>
    <s v="6-1/5577"/>
    <s v="2021.10.08"/>
    <s v=" 6-1/5661"/>
    <s v="Д.Отгонсүрэн"/>
    <s v="Улсын төсөв"/>
    <n v="100000000"/>
    <s v="сунгаагүй"/>
    <m/>
    <m/>
    <m/>
    <m/>
    <m/>
    <m/>
  </r>
  <r>
    <n v="1001"/>
    <d v="2021-09-29T00:00:00"/>
    <m/>
    <x v="9"/>
    <s v="Би рич трейд ХХК"/>
    <d v="2021-10-13T00:00:00"/>
    <m/>
    <s v="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
    <x v="0"/>
    <s v="БШУЯ"/>
    <s v="БШУС"/>
    <m/>
    <s v="2021.10.05"/>
    <s v=" 6-1/5582"/>
    <s v="Б.Сугармаа"/>
    <s v="Улсын төсөв"/>
    <n v="1890000000"/>
    <m/>
    <m/>
    <m/>
    <m/>
    <m/>
    <m/>
    <m/>
  </r>
  <r>
    <n v="1002"/>
    <d v="2021-09-29T00:00:00"/>
    <m/>
    <x v="5"/>
    <s v="Монтех дистрибьюшн ХХК"/>
    <d v="2021-10-13T00:00:00"/>
    <m/>
    <s v="Спектрофотометр нийлүүлэх"/>
    <x v="6"/>
    <s v="Эрдэнэт үйлдвэр ТӨҮГ"/>
    <s v="ТӨБЗГ"/>
    <s v=" 6-1/5578"/>
    <s v="2021.10.15"/>
    <s v=" 6-1/5796"/>
    <s v="Ч.Баярмаа"/>
    <m/>
    <m/>
    <m/>
    <m/>
    <m/>
    <m/>
    <m/>
    <m/>
    <m/>
  </r>
  <r>
    <n v="1003"/>
    <d v="2021-09-29T00:00:00"/>
    <m/>
    <x v="1"/>
    <s v="Ялгуусан ХХК"/>
    <d v="2021-10-13T00:00:00"/>
    <s v="XV.1.1.62"/>
    <s v="Зуунмод сумын төвөөс Хөшигийн хөндийн шинэ нисэх онгоцны буудал чиглэлийн авто зам /Төв, Зуунмод сум/"/>
    <x v="2"/>
    <s v="Төв аймгийн барилга захиалагч, орон сууцны корпораци ОНӨААТҮГ"/>
    <s v="ЗТХС"/>
    <s v="6-1/5552"/>
    <s v="2021.10.13"/>
    <s v="6-1/5720"/>
    <s v="Д.Номингэрэл"/>
    <s v="Улсын төсвийн хөрөнгө оруулалт"/>
    <n v="8161700000"/>
    <m/>
    <m/>
    <m/>
    <m/>
    <m/>
    <m/>
    <m/>
  </r>
  <r>
    <n v="1004"/>
    <d v="2021-09-30T00:00:00"/>
    <m/>
    <x v="6"/>
    <s v="Геокад ХХК"/>
    <d v="2021-10-14T00:00:00"/>
    <m/>
    <s v="Топогеодезийн ажил"/>
    <x v="8"/>
    <s v="Эрдэнэс Силвер Ресурс ХХК"/>
    <s v="ТӨБЗГ"/>
    <m/>
    <s v="2021.10.06"/>
    <s v=" 6-1/5622"/>
    <s v="Л.Амгалан"/>
    <m/>
    <m/>
    <m/>
    <m/>
    <m/>
    <m/>
    <m/>
    <m/>
    <m/>
  </r>
  <r>
    <n v="1005"/>
    <d v="2021-09-30T00:00:00"/>
    <m/>
    <x v="6"/>
    <s v="Геомастер ХХК"/>
    <d v="2021-10-14T00:00:00"/>
    <m/>
    <s v="Топогеодезийн ажил"/>
    <x v="8"/>
    <s v="Эрдэнэс Силвер Ресурс ХХК"/>
    <s v="ТӨБЗГ"/>
    <m/>
    <s v="2021.10.06"/>
    <s v=" 6-1/5621"/>
    <s v="Л.Амгалан"/>
    <m/>
    <m/>
    <m/>
    <m/>
    <m/>
    <m/>
    <m/>
    <m/>
    <m/>
  </r>
  <r>
    <n v="1006"/>
    <d v="2021-09-30T00:00:00"/>
    <m/>
    <x v="3"/>
    <s v="Эгшиглэн магнай ХХК "/>
    <d v="2021-10-14T00:00:00"/>
    <m/>
    <s v="Монголын эртний нүүдэлчдийн хаад язгууртны хөгжмийн зэмсгүүд"/>
    <x v="2"/>
    <s v="Чингис хаан музей"/>
    <s v="Соёлын сайд"/>
    <s v="6-1/5584"/>
    <s v="2021.10.13"/>
    <s v=" 6-1/5721"/>
    <s v="Д.Отгонсүрэн"/>
    <s v="Улсын төсвийн хөрөнгө оруулалт"/>
    <n v="70000000"/>
    <s v="сунгаагүй"/>
    <m/>
    <m/>
    <m/>
    <m/>
    <m/>
    <m/>
  </r>
  <r>
    <n v="1007"/>
    <d v="2021-09-30T00:00:00"/>
    <m/>
    <x v="1"/>
    <s v="Апейро ХХК "/>
    <d v="2021-10-14T00:00:00"/>
    <m/>
    <s v="Сүлжээний хэрэгсэл нийлүүлэгч"/>
    <x v="1"/>
    <s v="Эрдэнэт үйлдвэр ТӨҮГ"/>
    <s v="ТӨБЗГ"/>
    <s v="6-1/5580"/>
    <s v="2021.10.13"/>
    <s v="6-1/5718"/>
    <s v="Д.Номингэрэл"/>
    <s v="Өөрийн хөрөнгө"/>
    <n v="640563435"/>
    <s v="сунгасан"/>
    <m/>
    <m/>
    <m/>
    <m/>
    <m/>
    <m/>
  </r>
  <r>
    <n v="1008"/>
    <d v="2021-10-01T00:00:00"/>
    <m/>
    <x v="1"/>
    <s v="Спейшл майнинг сервис ХХК "/>
    <d v="2021-10-15T00:00:00"/>
    <m/>
    <s v="Цанхийн зүүн уурхайн өрөмдлөг, тэсэлгээ"/>
    <x v="2"/>
    <s v="Эрдэнэс-Тавантолгой ХК"/>
    <s v="УУХҮС"/>
    <s v="6-1/5600"/>
    <s v="2021.10.15"/>
    <s v="6-1/5792"/>
    <s v="Д.Номингэрэл"/>
    <s v="Өөрийн хөрөнгө"/>
    <n v="239102928600"/>
    <m/>
    <m/>
    <m/>
    <m/>
    <m/>
    <m/>
    <m/>
  </r>
  <r>
    <n v="1009"/>
    <d v="2021-10-01T00:00:00"/>
    <m/>
    <x v="5"/>
    <s v="Мед импекс интернэшнл ХХК"/>
    <d v="2021-10-15T00:00:00"/>
    <m/>
    <s v="Нийслэлийн эрүүл мэндийн байгууллагуудад шаардлагатай тоног төхөөрөмж нийлүүлэх"/>
    <x v="9"/>
    <s v="НХААГ"/>
    <s v="Нийслэлийн ЗД"/>
    <m/>
    <s v="2021.10.06"/>
    <s v=" 6-1/5616"/>
    <s v="Ч.Баярмаа"/>
    <m/>
    <m/>
    <m/>
    <m/>
    <m/>
    <m/>
    <m/>
    <m/>
    <m/>
  </r>
  <r>
    <n v="1010"/>
    <d v="2021-10-04T00:00:00"/>
    <m/>
    <x v="6"/>
    <s v="Хотулун бэхи групп ХХК"/>
    <d v="2021-10-18T00:00:00"/>
    <m/>
    <s v="Нормын эдлэл, зөөлөн эдлэл худалдан авах Багц 3: Хагалгааны өмд, цамц, халаад"/>
    <x v="1"/>
    <s v="Улсын гуравдугаар төв эмнэлэг"/>
    <s v="ЭМС"/>
    <m/>
    <s v="2021.10.18"/>
    <s v=" 6-1/5834"/>
    <s v="Л.Амгалан"/>
    <s v="Улсын төсөв"/>
    <m/>
    <m/>
    <m/>
    <m/>
    <m/>
    <m/>
    <m/>
    <m/>
  </r>
  <r>
    <n v="1011"/>
    <d v="2021-10-05T00:00:00"/>
    <m/>
    <x v="6"/>
    <s v="ЧПМ ХХК "/>
    <d v="2021-10-19T00:00:00"/>
    <m/>
    <s v="Эрээс боловсруулах суурь машин"/>
    <x v="1"/>
    <s v="Эрдэнэт үйлдвэр ТӨҮГ"/>
    <s v="ТӨБЗГ"/>
    <m/>
    <s v="2021.10.19"/>
    <s v=" 6-1/5848"/>
    <s v="Л.Амгалан"/>
    <s v="Өөрийн хөрөнгө"/>
    <n v="797501250"/>
    <m/>
    <m/>
    <m/>
    <m/>
    <m/>
    <m/>
    <m/>
  </r>
  <r>
    <n v="1012"/>
    <d v="2021-10-05T00:00:00"/>
    <m/>
    <x v="3"/>
    <s v="Баянхайрханы чоно ХХК "/>
    <d v="2021-10-19T00:00:00"/>
    <m/>
    <s v="Зорчигчийн вагоны цахилгаан тоноглолын системийн сэлбэг худалдан авах"/>
    <x v="1"/>
    <s v="Монгол Оросын хувь нийлүүлсэн Улаанбаатар төмөр зам нийгэмлэг"/>
    <s v="ТӨБЗГ"/>
    <s v="6-1/5663"/>
    <s v="2021.10.19"/>
    <s v=" 6-1/5849"/>
    <s v="Д.Отгонсүрэн"/>
    <s v="өөрийн хөрөнгө"/>
    <n v="446500000"/>
    <m/>
    <m/>
    <m/>
    <m/>
    <m/>
    <m/>
    <m/>
  </r>
  <r>
    <n v="1013"/>
    <d v="2021-10-05T00:00:00"/>
    <m/>
    <x v="5"/>
    <s v="Пауэрсистем консалтинг ХХК"/>
    <d v="2021-10-19T00:00:00"/>
    <m/>
    <s v="Хэмжил зүйн тоног төхөөрөмж"/>
    <x v="2"/>
    <s v="Эрдэнэт үйлдвэр ТӨҮГ"/>
    <s v="ТӨБЗГ"/>
    <s v=" 6-1/5660"/>
    <s v="2021.10.19"/>
    <s v=" 6-1/5864"/>
    <s v="Ч.Баярмаа"/>
    <s v="Өөрийн хөрөнгө"/>
    <n v="61359360"/>
    <m/>
    <m/>
    <m/>
    <m/>
    <m/>
    <m/>
    <m/>
  </r>
  <r>
    <n v="1014"/>
    <d v="2021-10-05T00:00:00"/>
    <m/>
    <x v="9"/>
    <s v="Апейро ХХК"/>
    <d v="2021-10-19T00:00:00"/>
    <m/>
    <s v="Тэсэлгээний алсын зайн удирдлагын төхөөрөмж"/>
    <x v="1"/>
    <s v="Эрдэнэт үйлдвэр ТӨҮГ"/>
    <s v="ТӨБЗГ"/>
    <s v="6-1/5668"/>
    <s v="2021.10.19"/>
    <s v=" 6-1/5861"/>
    <s v="Б.Сугармаа"/>
    <s v="өөрийн хөрөнгө "/>
    <n v="353257500"/>
    <s v="сунгасан"/>
    <m/>
    <m/>
    <m/>
    <m/>
    <m/>
    <m/>
  </r>
  <r>
    <n v="1015"/>
    <d v="2021-10-06T00:00:00"/>
    <m/>
    <x v="5"/>
    <s v="Монтех дистрибьюшн ХХК"/>
    <d v="2021-10-20T00:00:00"/>
    <m/>
    <s v="Металлын лабораторийн сэлбэг хэрэгсэл"/>
    <x v="0"/>
    <s v="Эрдэнэт үйлдвэр ТӨҮГ"/>
    <s v="ТӨБЗГ"/>
    <m/>
    <s v="2021.10.13"/>
    <s v=" 6-1/5715"/>
    <s v="Ч.Баярмаа"/>
    <m/>
    <m/>
    <m/>
    <m/>
    <m/>
    <m/>
    <m/>
    <m/>
    <m/>
  </r>
  <r>
    <n v="1016"/>
    <d v="2021-10-06T00:00:00"/>
    <m/>
    <x v="3"/>
    <s v="Би си ти ХХК "/>
    <d v="2021-10-20T00:00:00"/>
    <m/>
    <s v="Чингис хаан музейд компьютер, техник хэрэгсэл нийлүүлэх"/>
    <x v="8"/>
    <s v="Чингис хаан музей"/>
    <s v="Соёлын сайд"/>
    <n v="0"/>
    <s v="2021.10.08"/>
    <s v=" 6-1/5662"/>
    <s v="Д.Отгонсүрэн"/>
    <n v="0"/>
    <m/>
    <m/>
    <m/>
    <m/>
    <m/>
    <m/>
    <m/>
    <m/>
  </r>
  <r>
    <n v="1017"/>
    <d v="2021-10-07T00:00:00"/>
    <m/>
    <x v="6"/>
    <s v="Таван богд ХХК "/>
    <d v="2021-10-21T00:00:00"/>
    <m/>
    <s v="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
    <x v="1"/>
    <s v="Эрүүл мэндийн яам"/>
    <s v="ЭМС"/>
    <s v=" 6-1/5787"/>
    <s v="2021.10.21"/>
    <s v=" 6-1/5925"/>
    <s v="Л.Амгалан"/>
    <s v="Улсын төсвийн хөрөнгө оруулалт"/>
    <n v="6500000000"/>
    <m/>
    <m/>
    <m/>
    <m/>
    <m/>
    <m/>
    <m/>
  </r>
  <r>
    <n v="1018"/>
    <d v="2021-10-07T00:00:00"/>
    <m/>
    <x v="2"/>
    <s v="Сэхүүн чоно ХХК"/>
    <d v="2021-10-21T00:00:00"/>
    <m/>
    <s v="Бөмбөлөгт тээрмийн хуяг"/>
    <x v="1"/>
    <s v="Эрдэнэт үйлдвэр ТӨҮГ"/>
    <s v="ТӨБЗГ"/>
    <m/>
    <s v="2021.10.21"/>
    <s v=" 6-1/5923"/>
    <s v="Г.Мөнхцэцэг"/>
    <s v="Өөрийн хөрөнгө"/>
    <n v="1410750000"/>
    <m/>
    <m/>
    <m/>
    <m/>
    <m/>
    <m/>
    <m/>
  </r>
  <r>
    <n v="1019"/>
    <d v="2021-10-07T00:00:00"/>
    <m/>
    <x v="6"/>
    <s v="Геомастер ХХК"/>
    <d v="2021-10-21T00:00:00"/>
    <m/>
    <s v="Топогеодезийн ажил"/>
    <x v="8"/>
    <s v="Эрдэнэс Силвер Ресурс ХХК"/>
    <s v="ТӨБЗГ"/>
    <m/>
    <s v="2021.10.22"/>
    <s v=" 6-1/5942"/>
    <s v="Л.Амгалан"/>
    <m/>
    <m/>
    <m/>
    <m/>
    <m/>
    <m/>
    <m/>
    <m/>
    <m/>
  </r>
  <r>
    <n v="1020"/>
    <d v="2021-10-08T00:00:00"/>
    <m/>
    <x v="9"/>
    <s v="Би рич трейд ХХК"/>
    <d v="2021-10-22T00:00:00"/>
    <m/>
    <s v="Түлхүүр гардуулах гэрээний нөхцөлтэй Сургууль, цэцэрлэг, дотуур байрны нүхэн жорлонг ариун цэврийн байгууламжаар солих төсөл, арга хэмжээ"/>
    <x v="8"/>
    <s v="БШУЯ"/>
    <s v="БШУС"/>
    <m/>
    <s v="2021.10.13"/>
    <s v=" 6-1/5725"/>
    <s v="Б.Сугармаа"/>
    <s v="Улсын төсөв"/>
    <n v="1890000000"/>
    <m/>
    <m/>
    <m/>
    <m/>
    <m/>
    <m/>
    <m/>
  </r>
  <r>
    <n v="1021"/>
    <d v="2021-10-08T00:00:00"/>
    <m/>
    <x v="3"/>
    <s v="Нумт өргөө ХХК "/>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2"/>
    <d v="2021-10-08T00:00:00"/>
    <m/>
    <x v="3"/>
    <s v="Гранд макс ХХК"/>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3"/>
    <d v="2021-10-08T00:00:00"/>
    <m/>
    <x v="5"/>
    <s v="Азтай гариг ХХК"/>
    <d v="2021-10-22T00:00:00"/>
    <m/>
    <s v="&quot;Үдийн цай&quot; хэрэгжүүлэх, цайны газрын түрээслэгчийг сонгон шалгаруулах"/>
    <x v="8"/>
    <s v="Орхон аймгийн Ерөнхий боловсролын 20-р сургууль"/>
    <s v="Орхон аймгийн ЗД"/>
    <m/>
    <s v="2021.10.20"/>
    <d v="5902-06-01T00:00:00"/>
    <s v="Ч.Баярмаа"/>
    <m/>
    <m/>
    <m/>
    <m/>
    <m/>
    <m/>
    <m/>
    <m/>
    <m/>
  </r>
  <r>
    <n v="1024"/>
    <d v="2021-10-08T00:00:00"/>
    <m/>
    <x v="6"/>
    <s v="Бодь электроникс ХХК "/>
    <d v="2021-10-22T00:00:00"/>
    <m/>
    <s v="Төрийн үйлчилгээг ил тод, нээлттэй болгох &quot;Олон талт түншлэл&quot; цахим хөтөлбөр"/>
    <x v="0"/>
    <s v="Орхон аймгийн ОНӨГ "/>
    <s v="Орхон аймгийн ЗД"/>
    <m/>
    <s v="2021.10.22"/>
    <s v=" 6-1/5943"/>
    <s v="Л.Амгалан"/>
    <m/>
    <m/>
    <m/>
    <m/>
    <m/>
    <m/>
    <m/>
    <m/>
    <m/>
  </r>
  <r>
    <n v="1025"/>
    <d v="2021-10-08T00:00:00"/>
    <m/>
    <x v="1"/>
    <s v=" Таван үндэс ХХК "/>
    <d v="2021-10-22T00:00:00"/>
    <m/>
    <s v="Солонго-1 хорооллын инженер геологийн нэмэлт судалгааны ажил хийж гүйцэтгэх"/>
    <x v="1"/>
    <s v="Төрийн орон сууцны корпораци ТӨХХК"/>
    <s v="БХБС"/>
    <s v="6-1/5719"/>
    <s v="2021.10.22"/>
    <s v="6-1/5934"/>
    <s v="Д.Номингэрэл"/>
    <s v="Өөрийн хөрөнгө "/>
    <n v="168000000"/>
    <m/>
    <m/>
    <m/>
    <m/>
    <m/>
    <m/>
    <m/>
  </r>
  <r>
    <n v="1026"/>
    <d v="2021-10-08T00:00:00"/>
    <m/>
    <x v="3"/>
    <s v="Хотулун бэхи групп ХХК"/>
    <d v="2021-10-22T00:00:00"/>
    <m/>
    <s v="Нормын хувцас, зөөлөн эдлэл нийлүүлэх _x000a_Багц 4: Хавар, намрын ажлын хувцас, Багц 5: Ажлын хантааз"/>
    <x v="6"/>
    <s v="Гаалийн Ерөнхий Газар"/>
    <s v="Сангийн сайд"/>
    <s v="6-1/5768"/>
    <s v="2021.10.22"/>
    <s v=" 6-1/5990"/>
    <s v="Д.Отгонсүрэн"/>
    <n v="0"/>
    <m/>
    <m/>
    <m/>
    <m/>
    <m/>
    <m/>
    <m/>
    <m/>
  </r>
  <r>
    <n v="1027"/>
    <d v="2021-10-08T00:00:00"/>
    <m/>
    <x v="5"/>
    <s v="Санко маркетинг монголиа ХХК"/>
    <d v="2021-10-22T00:00:00"/>
    <m/>
    <s v="Лавлах үйлчилгээний төвийн мэдээллийн санг баяжуулах, тоног төхөөрөмж, техник хэрэгслийн хүчин чадлыг нэмэгдүүлэх "/>
    <x v="1"/>
    <s v="Монголын Цахилгаан Холбоо ХК"/>
    <s v="ЗГХЭГ"/>
    <s v=" 6-1/5783"/>
    <s v="2021.10.22"/>
    <s v=" 6-1/5926"/>
    <s v="Ч.Баярмаа"/>
    <s v="Өөрийн хөрөнгө"/>
    <n v="54000000"/>
    <m/>
    <m/>
    <m/>
    <m/>
    <m/>
    <m/>
    <m/>
  </r>
  <r>
    <n v="1028"/>
    <d v="2021-10-08T00:00:00"/>
    <m/>
    <x v="9"/>
    <s v="Халзан хайрхан ХХК"/>
    <d v="2021-10-22T00:00:00"/>
    <m/>
    <s v="Цэцэрлэгийн барилгын өргөтгөл, 100 ортой"/>
    <x v="0"/>
    <s v="ТХААГ"/>
    <s v="Шадар сайд"/>
    <m/>
    <s v="2021.10.14"/>
    <s v=" 6-1/5773"/>
    <s v="Б.Сугармаа"/>
    <s v="Улсын төсвийн хөрөнгө оруулалт"/>
    <n v="1265000000"/>
    <m/>
    <m/>
    <m/>
    <m/>
    <m/>
    <m/>
    <m/>
  </r>
  <r>
    <n v="1029"/>
    <d v="2021-10-11T00:00:00"/>
    <m/>
    <x v="2"/>
    <s v="Апейро ХХК "/>
    <d v="2021-10-25T00:00:00"/>
    <m/>
    <s v="Цахим бүртгэлийн төхөөрөмж"/>
    <x v="1"/>
    <s v="Эрдэнэт үйлдвэр ТӨҮГ"/>
    <s v="ТӨБЗГ"/>
    <s v=" 6-1/5717"/>
    <s v="2021.10.25"/>
    <s v=" 6-1/5973"/>
    <s v="Г.Мөнхцэцэг"/>
    <s v="Өөрийн хөрөнгө"/>
    <n v="238516500"/>
    <m/>
    <m/>
    <m/>
    <m/>
    <m/>
    <m/>
    <m/>
  </r>
  <r>
    <n v="1030"/>
    <d v="2021-10-11T00:00:00"/>
    <m/>
    <x v="3"/>
    <s v="БЖТЗ ХХК"/>
    <d v="2021-10-25T00:00:00"/>
    <m/>
    <s v="Мах нийлүүлэх"/>
    <x v="0"/>
    <s v="Тавантолгой түлш ХХК"/>
    <s v="ТӨБЗГ"/>
    <n v="0"/>
    <s v="2021.10.14"/>
    <s v=" 6-1/5766"/>
    <s v="Д.Отгонсүрэн"/>
    <n v="0"/>
    <m/>
    <m/>
    <m/>
    <m/>
    <m/>
    <m/>
    <m/>
    <m/>
  </r>
  <r>
    <n v="1031"/>
    <d v="2021-10-11T00:00:00"/>
    <m/>
    <x v="9"/>
    <s v="Оакс экспресс монголиа ХХК"/>
    <d v="2021-10-25T00:00:00"/>
    <m/>
    <s v="8 дугаар байр 6 дугаар орцны Цахилгаан шат шинэчлэх ажил"/>
    <x v="1"/>
    <s v="Улаанбаатар хотын Захирагчийн ажлын алба"/>
    <s v="Нийслэлийн ЗД"/>
    <s v="6-1/5775"/>
    <s v="2021.10.25"/>
    <s v="6-1/5968"/>
    <s v="Б.Сугармаа"/>
    <s v="Улсын төсөв"/>
    <n v="90000000"/>
    <s v="сунгасан"/>
    <m/>
    <m/>
    <m/>
    <m/>
    <m/>
    <m/>
  </r>
  <r>
    <n v="1032"/>
    <d v="2021-10-11T00:00:00"/>
    <m/>
    <x v="9"/>
    <s v="Оакс экспресс монголиа ХХК"/>
    <d v="2021-10-25T00:00:00"/>
    <m/>
    <s v="9 дүгээр байрны 9 дүгээр орцны цахилгаан шат шинэчлэх ажил"/>
    <x v="1"/>
    <s v="Улаанбаатар хотын Захирагчийн ажлын алба"/>
    <s v="Нийслэлийн ЗД"/>
    <s v="6-1/5774"/>
    <s v="2021.10.25"/>
    <s v="6-1/5967"/>
    <s v="Б.Сугармаа"/>
    <s v="Улсын төсөв"/>
    <n v="90000000"/>
    <s v="сунгасан"/>
    <m/>
    <m/>
    <m/>
    <m/>
    <m/>
    <m/>
  </r>
  <r>
    <n v="1034"/>
    <d v="2021-10-12T00:00:00"/>
    <m/>
    <x v="5"/>
    <s v="Отто мир ХХК "/>
    <d v="2021-10-26T00:00:00"/>
    <m/>
    <s v="Байгаль орчин нөхөн сэргээлтийн чиглэлээр нийлүүлэх шинэ том оврын ZL30 ковш-30"/>
    <x v="0"/>
    <s v="Өмнөговь аймгийн Номгон сумын ЗДТГ"/>
    <s v="Өмнөговь аймгийн ЗД"/>
    <m/>
    <s v="2021.10.15"/>
    <s v=" 6-1/5795"/>
    <s v="Ч.Баярмаа"/>
    <m/>
    <m/>
    <m/>
    <m/>
    <m/>
    <m/>
    <m/>
    <m/>
    <m/>
  </r>
  <r>
    <n v="1035"/>
    <d v="2021-10-12T00:00:00"/>
    <m/>
    <x v="3"/>
    <s v="Мед буян ХХК"/>
    <d v="2021-10-26T00:00:00"/>
    <m/>
    <s v="Эрүүл мэндийг дэмжих төвд шаардлагатай тоног төхөөрөмж, их засвар"/>
    <x v="0"/>
    <s v="Эрүүл мэндийн яам"/>
    <s v="ЭМС"/>
    <n v="0"/>
    <s v="2021.10.14"/>
    <s v=" 6-1/5767"/>
    <s v="Д.Отгонсүрэн"/>
    <n v="0"/>
    <m/>
    <m/>
    <m/>
    <m/>
    <m/>
    <m/>
    <m/>
    <m/>
  </r>
  <r>
    <n v="1036"/>
    <d v="2021-10-12T00:00:00"/>
    <m/>
    <x v="6"/>
    <s v="Инносолюшн ХХК "/>
    <d v="2021-10-26T00:00:00"/>
    <m/>
    <s v="Төрийн үйлчилгээг ил тод, нээлттэй болгох"/>
    <x v="0"/>
    <s v="Орхон аймгийн ОНӨГ"/>
    <s v="Орхон аймгийн ЗД"/>
    <m/>
    <s v="2021.10.15"/>
    <s v=" 6-1/5801"/>
    <s v="Л.Амгалан"/>
    <n v="0"/>
    <m/>
    <m/>
    <m/>
    <m/>
    <m/>
    <m/>
    <m/>
    <m/>
  </r>
  <r>
    <n v="1037"/>
    <d v="2021-10-12T00:00:00"/>
    <m/>
    <x v="9"/>
    <s v="Монгол даатгал ХК"/>
    <d v="2021-10-26T00:00:00"/>
    <m/>
    <s v="Даатгалын үйлчилгээ үзүүлэгчийг сонгох"/>
    <x v="3"/>
    <s v="Эрдэнэс-Тавантолгой ХК"/>
    <s v="УУХҮС"/>
    <s v="6-1/5798 6-1/5776"/>
    <s v="2021.10.26"/>
    <s v="6-1/6000"/>
    <s v="Б.Сугармаа"/>
    <s v="өөрийн хөрөнгө"/>
    <n v="1355309200"/>
    <m/>
    <m/>
    <m/>
    <m/>
    <m/>
    <m/>
    <m/>
  </r>
  <r>
    <n v="1038"/>
    <d v="2021-10-12T00:00:00"/>
    <m/>
    <x v="6"/>
    <s v="Хасу энержи интернэшнл ХХК"/>
    <d v="2021-10-26T00:00:00"/>
    <m/>
    <s v="Компьютер, техник хэрэгсэл худалдан авах"/>
    <x v="0"/>
    <s v="Авто тээврийн үндэсний төв ТӨҮГ"/>
    <s v="ТӨБЗГ"/>
    <m/>
    <s v="2021.10.20"/>
    <s v=" 6-1/5829"/>
    <s v="Л.Амгалан"/>
    <s v="өөрийн хөрөнгө "/>
    <n v="1355309200"/>
    <m/>
    <m/>
    <m/>
    <m/>
    <m/>
    <m/>
    <m/>
  </r>
  <r>
    <n v="1039"/>
    <d v="2021-10-12T00:00:00"/>
    <m/>
    <x v="3"/>
    <s v="Ашид буян ХХК"/>
    <d v="2021-10-26T00:00:00"/>
    <m/>
    <s v="Баянзүрх дүүргийн Эрүүл мэндийн төвийн тоног төхөөрөмж Өргөтгөлийн шинэ эмнэлгийн тоног төхөөрөмж"/>
    <x v="1"/>
    <s v="НХААГ"/>
    <s v="Нийслэлийн ЗД"/>
    <s v="6-1/5769"/>
    <s v="2021.10.26"/>
    <s v=" 6-1/5991"/>
    <s v="Д.Отгонсүрэн"/>
    <s v="улсын төсөв"/>
    <n v="750900000"/>
    <s v="сунгаагүй"/>
    <m/>
    <m/>
    <m/>
    <m/>
    <m/>
    <m/>
  </r>
  <r>
    <n v="1040"/>
    <d v="2021-10-12T00:00:00"/>
    <m/>
    <x v="6"/>
    <s v="Өмгөөллийн заяа энд золоо ХХН "/>
    <d v="2021-10-26T00:00:00"/>
    <m/>
    <s v="Нүүрс баяжуулах үйлдвэрийн төслийн хуулийн зөвлөх үйлчилгээ үзүүлэх"/>
    <x v="0"/>
    <s v="Эрдэнэс-Тавантолгой ХК"/>
    <s v="УУХҮС"/>
    <m/>
    <s v="2021.10.18"/>
    <s v=" 6-1/5833"/>
    <s v="Л.Амгалан"/>
    <m/>
    <m/>
    <m/>
    <m/>
    <m/>
    <m/>
    <m/>
    <m/>
    <m/>
  </r>
  <r>
    <n v="1041"/>
    <d v="2021-10-13T00:00:00"/>
    <m/>
    <x v="6"/>
    <s v="Өнөр говь ХХК "/>
    <d v="2021-10-27T00:00:00"/>
    <m/>
    <s v="30-р цэцэрлэгт шаардлагатай тоног төхөөрөмж тохижилт хийх ажил"/>
    <x v="0"/>
    <s v="Өмнөговь аймгийн Цогтцэций сумын ЗДТГ"/>
    <s v="Өмнөговь аймгийн ЗД"/>
    <m/>
    <s v="2021.10.18"/>
    <s v=" 6-1/5832"/>
    <s v="Л.Амгалан"/>
    <m/>
    <m/>
    <m/>
    <m/>
    <m/>
    <m/>
    <m/>
    <m/>
    <m/>
  </r>
  <r>
    <n v="1042"/>
    <d v="2021-10-13T00:00:00"/>
    <m/>
    <x v="5"/>
    <s v="Нано экологи ХХК "/>
    <d v="2021-10-27T00:00:00"/>
    <m/>
    <s v="Шаргаморьтын эцсийн буудал &quot;Нар сар&quot; цэцэрлэг рүү ордог хэсгээс ойн сургууль хүртэлх зам /СБД, 19 дүгээр хороо/"/>
    <x v="8"/>
    <s v="Улаанбаатар хотын Захирагчийн ажлын алба"/>
    <s v="Нийслэлийн ЗД"/>
    <m/>
    <s v="2021.10.20"/>
    <s v=" 6-1/5874"/>
    <s v="Ч.Баярмаа"/>
    <m/>
    <m/>
    <m/>
    <m/>
    <m/>
    <m/>
    <m/>
    <m/>
    <m/>
  </r>
  <r>
    <n v="1043"/>
    <d v="2021-10-13T00:00:00"/>
    <m/>
    <x v="5"/>
    <s v="Зора ХХК"/>
    <d v="2021-10-27T00:00:00"/>
    <m/>
    <s v="Сонгинохайрхан дүүргийн Баянхошуу салбарын шинэ байрны тоног төхөөрөмж"/>
    <x v="0"/>
    <s v="Нийслэлийн ЗДТГ"/>
    <s v="Нийслэлийн ЗД"/>
    <m/>
    <s v="2021.10.15"/>
    <s v=" 6-1/5794"/>
    <s v="Ч.Баярмаа"/>
    <m/>
    <m/>
    <m/>
    <m/>
    <m/>
    <m/>
    <m/>
    <m/>
    <m/>
  </r>
  <r>
    <n v="1044"/>
    <d v="2021-10-14T00:00:00"/>
    <m/>
    <x v="6"/>
    <s v="Дижитал актив ХХК "/>
    <d v="2021-10-28T00:00:00"/>
    <m/>
    <s v="Тоног төхөөрөмжийн тос"/>
    <x v="1"/>
    <s v="Эрдэнэт үйлдвэр ТӨҮГ"/>
    <s v="ТӨБЗГ"/>
    <s v=" 6-1/5890"/>
    <s v="2021.10.26"/>
    <s v=" 6-1/5990"/>
    <s v="Л.Амгалан"/>
    <s v="Өөрийн хөрөнгө"/>
    <n v="1402912500"/>
    <m/>
    <m/>
    <m/>
    <m/>
    <m/>
    <m/>
    <m/>
  </r>
  <r>
    <n v="1045"/>
    <d v="2021-10-14T00:00:00"/>
    <m/>
    <x v="3"/>
    <s v="Булган шонхор ХХК "/>
    <d v="2021-10-28T00:00:00"/>
    <m/>
    <s v="Иргэний нисэхийн ерөнхий газрын спорт цогцолборын барилгын нэмэлт санхүүжилт"/>
    <x v="1"/>
    <s v="Иргэний нисэхийн үндэсний төв"/>
    <s v="ЗТХС"/>
    <s v="6-1/5842"/>
    <s v="2021.10.28"/>
    <s v=" 6-1/6057"/>
    <s v="Д.Отгонсүрэн"/>
    <s v="өөрийн хөрөнгө"/>
    <n v="366600000"/>
    <s v="сунгаагүй"/>
    <m/>
    <m/>
    <m/>
    <m/>
    <m/>
    <m/>
  </r>
  <r>
    <n v="1046"/>
    <d v="2021-10-15T00:00:00"/>
    <m/>
    <x v="2"/>
    <s v="Меса инженеринг ХХК"/>
    <d v="2021-10-29T00:00:00"/>
    <m/>
    <s v="Бөмбөлөгт тээрмийн резин хуягийн иж бүрдэл"/>
    <x v="1"/>
    <s v="Эрдэнэт үйлдвэр ТӨҮГ"/>
    <s v="ТӨБЗГ"/>
    <s v=" 6-1/5840"/>
    <s v="2021.10.27"/>
    <s v=" 6-1/6026"/>
    <s v="Г.Мөнхцэцэг"/>
    <s v="Өөрийн хөрөнгө"/>
    <n v="2000012352"/>
    <m/>
    <m/>
    <m/>
    <m/>
    <m/>
    <m/>
    <m/>
  </r>
  <r>
    <n v="1047"/>
    <d v="2021-10-15T00:00:00"/>
    <m/>
    <x v="9"/>
    <s v="Чоногол трейд ХХК"/>
    <d v="2021-10-29T00:00:00"/>
    <m/>
    <s v="Эрүүл мэндийг дэмжих төвд шаардлагатай тоног төхөөрөмж, их засвар Багц-7"/>
    <x v="1"/>
    <s v="Эрүүл мэндийн яам"/>
    <s v="ЭМС"/>
    <s v="6-1/5888"/>
    <s v="2021.10.29"/>
    <s v="6-1/6106"/>
    <s v="Б.Сугармаа"/>
    <s v="Улсын төсвийн хөрөнгө оруулалт"/>
    <n v="330000000"/>
    <m/>
    <m/>
    <m/>
    <m/>
    <m/>
    <m/>
    <m/>
  </r>
  <r>
    <n v="1048"/>
    <d v="2021-10-15T00:00:00"/>
    <m/>
    <x v="9"/>
    <s v="Хонгор буурал ХХК"/>
    <d v="2021-10-29T00:00:00"/>
    <m/>
    <s v="Цээл сум шинэ суурьшлын бүсэд инженерийн шугам сүлжээ, дэд бүтэц"/>
    <x v="0"/>
    <s v="Говь-Алтай аймгийн ОНӨГ"/>
    <s v="Говь-Алтай аймгийн ЗД"/>
    <m/>
    <s v="2021.10.20"/>
    <s v="6-1/5875"/>
    <s v="Б.Сугармаа"/>
    <s v="Улсын төсөв"/>
    <n v="2500000000"/>
    <m/>
    <m/>
    <m/>
    <m/>
    <m/>
    <m/>
    <m/>
  </r>
  <r>
    <n v="1049"/>
    <d v="2021-10-15T00:00:00"/>
    <m/>
    <x v="1"/>
    <s v="Мед импекс интернэшнл ХХК"/>
    <d v="2021-10-29T00:00:00"/>
    <m/>
    <s v="Эрүүл мэндийг дэмжих төвд шаардлагатай тоног төхөөрөмж, их засвар”, Багц 1: “Дурангийн оношилгооны тоног төхөөрөмж” "/>
    <x v="1"/>
    <s v="Эрүүл мэндийн яам"/>
    <s v="ЭМС"/>
    <s v="6-1/5839"/>
    <s v="2021.10.27"/>
    <s v="6-1/6021"/>
    <s v="Д.Номингэрэл"/>
    <s v="Улсын төсвийн хөрөнгө оруулалт"/>
    <n v="5185000000"/>
    <m/>
    <m/>
    <m/>
    <m/>
    <m/>
    <m/>
    <m/>
  </r>
  <r>
    <n v="1050"/>
    <d v="2021-10-15T00:00:00"/>
    <m/>
    <x v="2"/>
    <s v="“Космос тек монгол” ХХК"/>
    <d v="2021-10-29T00:00:00"/>
    <m/>
    <s v="Нийслэлийн эрүүл мэндийн байгууллагуудад шаардлагатай тоног төхөөрөмж"/>
    <x v="2"/>
    <s v="НХААГ"/>
    <s v="Нийслэлийн ЗД"/>
    <s v=" 6-1/5841"/>
    <s v="2021.10.29"/>
    <s v="6-1/6107"/>
    <s v="Г.Мөнхцэцэг"/>
    <s v="Улсын төсвийн хөрөнгө оруулалт"/>
    <n v="2846475000"/>
    <m/>
    <m/>
    <m/>
    <m/>
    <m/>
    <m/>
    <m/>
  </r>
  <r>
    <n v="1051"/>
    <d v="2021-10-15T00:00:00"/>
    <m/>
    <x v="2"/>
    <s v="Зоос импекс ХХК"/>
    <d v="2021-10-29T00:00:00"/>
    <m/>
    <s v="Сургууль, цэцэрлэг, дотуур байрны нүхэн жорлонг ариун цэврийн байгууламжаар солих төсөл арга хэмжээ"/>
    <x v="1"/>
    <s v="БШУЯ"/>
    <s v="БШУС"/>
    <s v=" 6-1/5876"/>
    <s v="2021.10.28"/>
    <s v=" 6-1/6031"/>
    <s v="Г.Мөнхцэцэг"/>
    <s v="Бусад"/>
    <n v="2210000000"/>
    <m/>
    <m/>
    <m/>
    <m/>
    <m/>
    <m/>
    <m/>
  </r>
  <r>
    <n v="1052"/>
    <d v="2021-10-15T00:00:00"/>
    <m/>
    <x v="1"/>
    <s v="Воком констракшн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3"/>
    <d v="2021-10-15T00:00:00"/>
    <m/>
    <x v="1"/>
    <s v="Сокол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4"/>
    <d v="2021-10-15T00:00:00"/>
    <m/>
    <x v="3"/>
    <s v="Бал чулуу ХХК "/>
    <d v="2021-10-29T00:00:00"/>
    <m/>
    <s v="Барилгын ордын төмрийн хүдэр, агуулагч чулуулгийн физик механик шинж чанар, ан цавшил тодорхойлох ажил, геотехникийн судалгаа"/>
    <x v="6"/>
    <s v="Монголросцветмет ТӨҮГ"/>
    <s v="ТӨБЗГ"/>
    <n v="0"/>
    <n v="0"/>
    <n v="0"/>
    <s v="Д.Отгонсүрэн"/>
    <n v="0"/>
    <m/>
    <m/>
    <m/>
    <m/>
    <m/>
    <m/>
    <m/>
    <m/>
  </r>
  <r>
    <n v="1055"/>
    <d v="2021-10-15T00:00:00"/>
    <m/>
    <x v="6"/>
    <s v="Инженер геодези ХХК"/>
    <d v="2021-10-29T00:00:00"/>
    <m/>
    <s v="Шивээ овоогийн уурхайг түшиглэн баригдах 200 МВт-ын цахилгаан станцын геологи, геодезийн төлөв байдлын үнэлгээ"/>
    <x v="3"/>
    <s v="Шивээ энержи цогцолбор төсөл"/>
    <s v="ЭХС "/>
    <s v="6-1/5891"/>
    <s v="2021.11.01"/>
    <s v="6-1/6150"/>
    <s v="Л.Амгалан"/>
    <s v="Өөрийн хөрөнгө"/>
    <n v="100000000"/>
    <m/>
    <m/>
    <m/>
    <m/>
    <m/>
    <m/>
    <m/>
  </r>
  <r>
    <n v="1056"/>
    <d v="2021-10-18T00:00:00"/>
    <m/>
    <x v="9"/>
    <s v="Евро хан ХХК"/>
    <d v="2021-11-01T00:00:00"/>
    <m/>
    <s v="Нийтийн тээврийн парк шинэчлэлт"/>
    <x v="7"/>
    <s v="НХААГ"/>
    <s v="Нийслэлийн ЗД"/>
    <m/>
    <s v="2021.10.22"/>
    <s v="6-1/5932"/>
    <s v="Б.Сугармаа"/>
    <s v="Улсын төсвийн хөрөнгө оруулалт"/>
    <n v="21393900000"/>
    <m/>
    <m/>
    <m/>
    <m/>
    <m/>
    <m/>
    <m/>
  </r>
  <r>
    <n v="1057"/>
    <d v="2021-10-18T00:00:00"/>
    <m/>
    <x v="6"/>
    <s v="Бодь электроникс ХХК"/>
    <d v="2021-11-01T00:00:00"/>
    <m/>
    <s v="Мандал суманд хяналтын камер суурилуулахад шаардагдах шилэн кабель худалдан авах"/>
    <x v="3"/>
    <s v="Сэлэнгэ аймгийн Мандал сумын ЗДТГ"/>
    <s v="Сэлэнгэ аймгийн ЗД"/>
    <s v="6-1/5886"/>
    <s v="2021.11.01"/>
    <s v="6-1/6112"/>
    <s v="Л.Амгалан"/>
    <s v="Улсын төсөв"/>
    <n v="46700000"/>
    <m/>
    <m/>
    <m/>
    <m/>
    <m/>
    <m/>
    <m/>
  </r>
  <r>
    <n v="1058"/>
    <d v="2021-10-18T00:00:00"/>
    <m/>
    <x v="1"/>
    <s v="Мед буян ХХК"/>
    <d v="2021-11-01T00:00:00"/>
    <m/>
    <s v="Эрүүл мэндийг дэмжих төвд шаардлагатай тоног төхөөрөмж, их засвар”, Багц 9: “Тавилга, эд хогшил” "/>
    <x v="1"/>
    <s v="Эрүүл мэндийн яам"/>
    <s v="ЭМС"/>
    <s v="6-1/5839"/>
    <s v="2021.10.26"/>
    <s v="6-1/5993"/>
    <s v="Д.Номингэрэл"/>
    <s v="Улсын төсвийн хөрөнгө оруулалт"/>
    <n v="276050000"/>
    <m/>
    <m/>
    <m/>
    <m/>
    <m/>
    <m/>
    <m/>
  </r>
  <r>
    <n v="1059"/>
    <d v="2021-10-19T00:00:00"/>
    <m/>
    <x v="2"/>
    <s v="Трансвест Монголиа ХХК"/>
    <d v="2021-11-02T00:00:00"/>
    <m/>
    <s v="Уурхайн техникийн сэлбэг нийлүүлэх"/>
    <x v="2"/>
    <s v="Эрдэнэт үйлдвэр ТӨҮГ"/>
    <s v="ТӨБЗГ"/>
    <s v=" 6-1/5887"/>
    <s v="2021.11.01"/>
    <s v=" 6-1/6146"/>
    <s v="Г.Мөнхцэцэг"/>
    <s v="Өөрийн хөрөнгө"/>
    <n v="3200802966"/>
    <m/>
    <m/>
    <m/>
    <m/>
    <m/>
    <m/>
    <m/>
  </r>
  <r>
    <n v="1060"/>
    <d v="2021-10-19T00:00:00"/>
    <m/>
    <x v="5"/>
    <s v="Юнигаз ХХК "/>
    <d v="2021-11-02T00:00:00"/>
    <m/>
    <s v="Үйлдвэрийн технологийн газ худалдан авах"/>
    <x v="1"/>
    <s v="Тавантолгой түлш ХХК"/>
    <s v="ТӨБЗГ"/>
    <s v=" 6-1/5903"/>
    <s v="2021.10.26"/>
    <s v=" 6-1/5997"/>
    <s v="Ч.Баярмаа"/>
    <s v="Өөрийн хөрөнгө"/>
    <n v="624470000"/>
    <m/>
    <m/>
    <m/>
    <m/>
    <m/>
    <m/>
    <m/>
  </r>
  <r>
    <n v="1061"/>
    <d v="2021-10-19T00:00:00"/>
    <m/>
    <x v="9"/>
    <s v="ЦБОН ХХК"/>
    <d v="2021-11-02T00:00:00"/>
    <m/>
    <s v="Төмөрт марганец 75"/>
    <x v="1"/>
    <s v="Эрдэнэт үйлдвэр ТӨҮГ"/>
    <s v="ТӨБЗГ"/>
    <s v="6-1/5931"/>
    <s v="2021.10.28"/>
    <s v="6-1/6047"/>
    <s v="Б.Сугармаа"/>
    <s v="өөрийн хөрөнгө"/>
    <n v="1003800000"/>
    <s v="сунгасан"/>
    <m/>
    <m/>
    <m/>
    <m/>
    <m/>
    <m/>
  </r>
  <r>
    <n v="1062"/>
    <d v="2021-10-20T00:00:00"/>
    <m/>
    <x v="5"/>
    <s v="Радикс ХХК"/>
    <d v="2021-11-03T00:00:00"/>
    <m/>
    <s v="Аймгийн хэмжээний үйлдвэрийн нөөц, кластер, бодлогын судалгаа хийх"/>
    <x v="0"/>
    <s v="Өмнөговь аймгийн ОНӨГ"/>
    <s v="Өмнөговь аймгийн ЗД"/>
    <m/>
    <s v="2021.10.25"/>
    <s v=" 6-1/5953"/>
    <s v="Ч.Баярмаа"/>
    <m/>
    <m/>
    <m/>
    <m/>
    <m/>
    <m/>
    <m/>
    <m/>
    <m/>
  </r>
  <r>
    <n v="1063"/>
    <d v="2021-10-20T00:00:00"/>
    <m/>
    <x v="6"/>
    <s v="Өмгөөллийн Заяа энд Золоо ХХН "/>
    <d v="2021-11-03T00:00:00"/>
    <m/>
    <s v="Нүүрс баяжуулах үйлдвэрийн төслийн хуулийн зөвлөх үйлчилгээ үзүүлэгчийг сонгох"/>
    <x v="0"/>
    <s v="Эрдэнэс-Тавантолгой ХК"/>
    <s v="УУХҮС"/>
    <m/>
    <s v="2021.10.28"/>
    <s v="6-1/6037"/>
    <s v="Л.Амгалан"/>
    <s v="Өөрийн хөрөнгө"/>
    <m/>
    <m/>
    <m/>
    <m/>
    <m/>
    <m/>
    <m/>
    <m/>
  </r>
  <r>
    <n v="1064"/>
    <d v="2021-10-21T00:00:00"/>
    <m/>
    <x v="5"/>
    <s v="Бумбод ХХК"/>
    <d v="2021-11-04T00:00:00"/>
    <m/>
    <s v="Сайншанд депогийн ахуйн барилгын ажил гүйцэтгэгч шалгаруулах"/>
    <x v="1"/>
    <s v="Монгол Оросын хувь нийлүүлсэн Улаанбаатар төмөр зам нийгэмлэг"/>
    <s v="ТӨБЗГ"/>
    <s v=" 6-1/5998"/>
    <s v="2021.10.28"/>
    <s v=" 6-1/6033"/>
    <s v="Ч.Баярмаа"/>
    <s v="Өөрийн хөрөнгө"/>
    <n v="6862822000"/>
    <m/>
    <m/>
    <m/>
    <m/>
    <m/>
    <m/>
    <m/>
  </r>
  <r>
    <n v="1065"/>
    <d v="2021-10-26T00:00:00"/>
    <m/>
    <x v="5"/>
    <s v="Марвел хаусконстракшн ХХК"/>
    <d v="2021-11-09T00:00:00"/>
    <m/>
    <s v="Соёлын ордны вестибюль, зочны өрөөний засварын ажил"/>
    <x v="0"/>
    <s v="Монгол Оросын хувь нийлүүлсэн Улаанбаатар төмөр зам нийгэмлэг"/>
    <s v="ТӨБЗГ"/>
    <m/>
    <s v="2021.10.28"/>
    <s v=" 6-1/6035"/>
    <s v="Ч.Баярмаа"/>
    <m/>
    <m/>
    <m/>
    <m/>
    <m/>
    <m/>
    <m/>
    <m/>
    <m/>
  </r>
  <r>
    <n v="1066"/>
    <d v="2021-10-26T00:00:00"/>
    <m/>
    <x v="3"/>
    <s v="Технологи сервис энд солюшн ХХК"/>
    <d v="2021-11-09T00:00:00"/>
    <m/>
    <s v="Цагаанхадны нүүрс ачилт буулгалтын талбайд хяналтын камер"/>
    <x v="2"/>
    <s v="Эрдэнэс-Тавантолгой ХК"/>
    <s v="УУХҮС"/>
    <s v="6-1/6039"/>
    <s v="2021.11.09"/>
    <s v=" 6-1/6244"/>
    <s v="Д.Отгонсүрэн"/>
    <s v="өөрийн хөрөнгө"/>
    <n v="297777000"/>
    <s v="сунгасан"/>
    <m/>
    <m/>
    <m/>
    <m/>
    <m/>
    <m/>
  </r>
  <r>
    <n v="1067"/>
    <d v="2021-10-26T00:00:00"/>
    <m/>
    <x v="6"/>
    <s v="Энх өвгөдий ХХК"/>
    <d v="2021-11-09T00:00:00"/>
    <m/>
    <s v="Аймгийн өвс, тэжээлийн аюулгүйн нөөц бүрдүүлэх ажил"/>
    <x v="1"/>
    <s v="Завхан аймгийн ОНӨГ"/>
    <s v="Завхан аймгийн ЗД"/>
    <s v="6-1/6071"/>
    <s v="2021.11.09"/>
    <s v="6-1/6245"/>
    <s v="Л.Амгалан"/>
    <s v="ОНХСан"/>
    <n v="200000000"/>
    <m/>
    <m/>
    <m/>
    <m/>
    <m/>
    <m/>
    <m/>
  </r>
  <r>
    <m/>
    <d v="2021-10-26T00:00:00"/>
    <m/>
    <x v="5"/>
    <s v="Гранд макс ХХК"/>
    <d v="2021-11-09T00:00:00"/>
    <m/>
    <s v="Чингэлтэй дүүргийн татварын хэлтэст архивын тоног төхөөрөмж, цахим сургалтын камер худалдан авах"/>
    <x v="1"/>
    <s v="Чингэлтэй дүүргийн ХААА"/>
    <s v="Нийслэлийн ЗД"/>
    <s v=" 6-1/6032"/>
    <s v="2021.11.08"/>
    <s v=" 6-1/6220"/>
    <s v="Ч.Баярмаа"/>
    <s v="ОНТ"/>
    <n v="40000000"/>
    <m/>
    <m/>
    <m/>
    <m/>
    <m/>
    <m/>
    <m/>
  </r>
  <r>
    <n v="1068"/>
    <d v="2021-10-26T00:00:00"/>
    <m/>
    <x v="5"/>
    <s v="Соёмбо принтинг ХХК"/>
    <d v="2021-11-09T00:00:00"/>
    <m/>
    <s v="Аймаг байгуулагдсаны түүхт 90 жилийн ойн ном хэвлэлтийн ажлын гүйцэтгэгчийг сонгох"/>
    <x v="6"/>
    <s v="Өвөрхангай аймгийн ОНӨГ"/>
    <s v="Өвөрхангай аймгийн ЗД"/>
    <s v=" 6-1/6036"/>
    <s v="2021.11.01"/>
    <s v=" 6-1/6140"/>
    <s v="Ч.Баярмаа"/>
    <m/>
    <m/>
    <m/>
    <m/>
    <m/>
    <m/>
    <m/>
    <m/>
    <m/>
  </r>
  <r>
    <n v="1069"/>
    <d v="2021-10-27T00:00:00"/>
    <m/>
    <x v="3"/>
    <s v="Баян булагт тал ХХК "/>
    <d v="2021-11-10T00:00:00"/>
    <m/>
    <s v="Ковш худалдан авах"/>
    <x v="0"/>
    <s v="Сэлэнгэ аймгийн Хүдэр сумын ЗДТГ"/>
    <s v="Сэлэнгэ аймгийн ЗД"/>
    <n v="0"/>
    <s v="2021.11.01"/>
    <s v=" 6-1/6109"/>
    <s v="Д.Отгонсүрэн"/>
    <n v="0"/>
    <m/>
    <m/>
    <m/>
    <m/>
    <m/>
    <m/>
    <m/>
    <m/>
  </r>
  <r>
    <n v="1070"/>
    <d v="2021-10-27T00:00:00"/>
    <m/>
    <x v="3"/>
    <s v="Номадик нью энержи ХХК"/>
    <d v="2021-11-10T00:00:00"/>
    <m/>
    <s v="Эрдэнэт үйлдвэрийн дулаан хангамжийн системийн технологийн шинэчлэл, хяналт удирдлагын скада систем нэвтрүүлэх техникийн шийдэл"/>
    <x v="2"/>
    <s v="Эрдэнэт үйлдвэр ТӨҮГ"/>
    <s v="ТӨБЗГ"/>
    <s v="6-1/6110"/>
    <s v="2021.11.10"/>
    <s v=" 6-1/6281"/>
    <s v="Д.Отгонсүрэн"/>
    <s v="өөрийн хөрөнгө"/>
    <n v="85500000"/>
    <m/>
    <m/>
    <m/>
    <m/>
    <m/>
    <m/>
    <m/>
  </r>
  <r>
    <n v="1071"/>
    <d v="2021-10-27T00:00:00"/>
    <m/>
    <x v="9"/>
    <s v="Ар пи энд эй ХХК"/>
    <d v="2021-11-10T00:00:00"/>
    <m/>
    <s v="Микропроцессорны реле хамгаалалтууд нийлүүлэх"/>
    <x v="1"/>
    <s v="Багануур зүүн өмнөд бүсийн цахилгаан түгээх сүлжээ ТӨХК"/>
    <s v="ЭХС"/>
    <s v="6-1/6104"/>
    <s v="2021.11.09"/>
    <s v="6-1/6250"/>
    <s v="Б.Сугармаа"/>
    <s v="өөрийн хөрөнгө"/>
    <n v="41800000"/>
    <s v="сунгасан"/>
    <m/>
    <m/>
    <m/>
    <m/>
    <m/>
    <m/>
  </r>
  <r>
    <n v="1072"/>
    <d v="2021-10-27T00:00:00"/>
    <m/>
    <x v="3"/>
    <s v="Ледсити ХХК "/>
    <d v="2021-11-10T00:00:00"/>
    <m/>
    <s v="Түлхүүр гардуулах гэрээний нөхцөлтэй &quot;Гэрэлтүүлэг, камержуулалт&quot;"/>
    <x v="1"/>
    <s v="Улаанбаатар хотын Захирагчийн ажлын алба"/>
    <s v="Нийслэлийн ЗД"/>
    <s v="6-1/6086"/>
    <s v="2021.11.10"/>
    <s v=" 6-1/6280"/>
    <s v="Д.Отгонсүрэн"/>
    <s v="улсын төсөв"/>
    <n v="800000000"/>
    <m/>
    <m/>
    <m/>
    <m/>
    <m/>
    <m/>
    <m/>
  </r>
  <r>
    <n v="1073"/>
    <d v="2021-10-28T00:00:00"/>
    <m/>
    <x v="5"/>
    <s v="Энхтөгс тэмүүлэл ХХК"/>
    <d v="2021-11-11T00:00:00"/>
    <m/>
    <s v="ТЗММГ. Үйлдвэрийн байрны дээврийн их засварын ажил"/>
    <x v="2"/>
    <s v="Эрдэнэт үйлдвэр ТӨҮГ"/>
    <s v="ТӨБЗГ"/>
    <s v=" 6-1/6138"/>
    <s v="2021.11.08"/>
    <s v=" 6-1/6221"/>
    <s v="Ч.Баярмаа"/>
    <s v="Өөрийн хөрөнгө"/>
    <n v="829350000"/>
    <m/>
    <m/>
    <m/>
    <m/>
    <m/>
    <m/>
    <s v="Үгүй"/>
  </r>
  <r>
    <n v="1074"/>
    <d v="2021-10-28T00:00:00"/>
    <m/>
    <x v="9"/>
    <s v="Газар дэлхий ХХК "/>
    <d v="2021-11-11T00:00:00"/>
    <m/>
    <s v="Үйлдвэрлэл, технологийн паркийн хүрээнд хэрэгжих төслүүдийн Байгаль орчны нарийвчилсан үнэлгээ"/>
    <x v="1"/>
    <s v="Эрдэнэс-Тавантолгой ХК"/>
    <s v="УУХҮС"/>
    <s v="6-1/6105"/>
    <s v="2021.11.09"/>
    <s v="6-1/6249"/>
    <s v="Б.Сугармаа"/>
    <s v="өөрийн хөрөнгө"/>
    <n v="223850000"/>
    <s v="сунгасан"/>
    <m/>
    <m/>
    <m/>
    <m/>
    <m/>
    <m/>
  </r>
  <r>
    <n v="1075"/>
    <d v="2021-10-28T00:00:00"/>
    <m/>
    <x v="2"/>
    <s v="Гео сурвэй ХХК"/>
    <d v="2021-11-11T00:00:00"/>
    <m/>
    <s v="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
    <x v="1"/>
    <s v="Зам, тээвэр хөгжлийн яам"/>
    <s v="ЗТХС"/>
    <s v=" 6-1/6147"/>
    <s v="2021.11.10"/>
    <s v=" 6-1/6265"/>
    <s v="Г.Мөнхцэцэг"/>
    <m/>
    <m/>
    <m/>
    <m/>
    <m/>
    <m/>
    <m/>
    <m/>
    <m/>
  </r>
  <r>
    <n v="1076"/>
    <d v="2021-10-28T00:00:00"/>
    <m/>
    <x v="1"/>
    <s v="Апейро ХХК"/>
    <d v="2021-11-11T00:00:00"/>
    <m/>
    <s v="Сүлжээний хэрэгсэл"/>
    <x v="6"/>
    <s v="Эрдэнэт үйлдвэр ТӨҮГ"/>
    <s v="ТӨБЗГ"/>
    <s v="6-1/6111"/>
    <s v="2021.11.09"/>
    <s v="6-1/6259"/>
    <s v="Д.Номингэрэл"/>
    <s v="Өөрийн хөрөнгө"/>
    <n v="640563435"/>
    <m/>
    <m/>
    <m/>
    <m/>
    <m/>
    <m/>
    <m/>
  </r>
  <r>
    <n v="1077"/>
    <d v="2021-10-28T00:00:00"/>
    <m/>
    <x v="9"/>
    <s v="Пролианс ХХК "/>
    <d v="2021-11-11T00:00:00"/>
    <m/>
    <s v="Нийслэлийн Хүрээ амаржих газарт шаардлагатай тоног төхөөрөмж нийлүүлэгчийг сонгон шалгаруулах"/>
    <x v="1"/>
    <s v="ЭМЯ"/>
    <s v="ЭМС"/>
    <s v="6-1/6148"/>
    <s v="2021.11.10"/>
    <s v="6-1/6283"/>
    <s v="Б.Сугармаа"/>
    <s v="Улсын төсвийн хөрөнгө оруулалт"/>
    <n v="1570000000"/>
    <m/>
    <m/>
    <m/>
    <m/>
    <m/>
    <m/>
    <m/>
  </r>
  <r>
    <n v="1078"/>
    <d v="2021-10-29T00:00:00"/>
    <m/>
    <x v="9"/>
    <s v="ХЗТ автозам ХХК"/>
    <d v="2021-11-12T00:00:00"/>
    <m/>
    <s v="Бор-Өндөр-Хэрлэн чиглэлийн хатуу хучилттай авто замын инженерийн нарийвчилсан зураг төсөл"/>
    <x v="1"/>
    <s v="БХБЯ"/>
    <s v="БХБС"/>
    <s v="6-1/6145"/>
    <s v="2021.11.12"/>
    <m/>
    <s v="Б.Сугармаа"/>
    <s v="Улсын төсөв"/>
    <n v="950000000"/>
    <s v="сунгасан"/>
    <m/>
    <m/>
    <m/>
    <m/>
    <m/>
    <m/>
  </r>
  <r>
    <n v="1079"/>
    <d v="2021-11-01T00:00:00"/>
    <m/>
    <x v="5"/>
    <s v="Эвт дооз ХХК "/>
    <d v="2021-11-15T00:00:00"/>
    <m/>
    <s v="Цахилгаан хөдөлгүүр ДАЗО-250кВт, 6кВ, 750об/мин"/>
    <x v="2"/>
    <s v="Дархан ДЦС ТӨХК"/>
    <s v="ЭХС"/>
    <s v=" 6-1/6156"/>
    <s v="2021.11.11"/>
    <s v=" 6-1/6293"/>
    <s v="Ч.Баярмаа"/>
    <s v="Өөрийн хөрөнгө"/>
    <n v="48000000"/>
    <m/>
    <m/>
    <m/>
    <m/>
    <m/>
    <m/>
    <m/>
  </r>
  <r>
    <n v="1080"/>
    <d v="2021-11-02T00:00:00"/>
    <m/>
    <x v="6"/>
    <s v="Геодата ХХК "/>
    <d v="2021-11-16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
    <x v="1"/>
    <s v="ЗТХЯ"/>
    <s v="ЗТХС"/>
    <s v="6-1/6183"/>
    <s v="2021.11.15"/>
    <s v="6-1/6331"/>
    <s v="Л.Амгалан"/>
    <s v="Улсын төсөв"/>
    <n v="470000000"/>
    <m/>
    <m/>
    <m/>
    <m/>
    <m/>
    <m/>
    <m/>
  </r>
  <r>
    <n v="1081"/>
    <d v="2021-11-01T00:00:00"/>
    <m/>
    <x v="9"/>
    <s v="Ихэр мөнх ХХК "/>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2"/>
    <d v="2021-11-01T00:00:00"/>
    <m/>
    <x v="1"/>
    <s v="Ихэр мөнх ХХК"/>
    <d v="2021-11-15T00:00:00"/>
    <m/>
    <s v="Уул уурхай-металлурги-химийн үйлдвэрийн цогцолбор үйлдвэрлэл, технологийн паркийн авто зам барих зураг төсөл боловсруулах"/>
    <x v="1"/>
    <s v="Эрдэнэт үйлдвэр ТӨҮГ"/>
    <s v="ТӨБЗГ"/>
    <s v="6-1/6155"/>
    <s v="2021.11.15"/>
    <s v="6-1/6339"/>
    <s v="Д.Номингэрэл"/>
    <s v="Өөрийн хөрөнгө "/>
    <n v="80000000"/>
    <s v="тийм "/>
    <m/>
    <m/>
    <m/>
    <m/>
    <m/>
    <m/>
  </r>
  <r>
    <n v="1083"/>
    <d v="2021-11-01T00:00:00"/>
    <m/>
    <x v="6"/>
    <s v="Киловатт цаг ХХК"/>
    <d v="2021-11-15T00:00:00"/>
    <m/>
    <s v="Эрчим хүчний хэмнэлтийн аудитын зөвлөх үйлчилгээ"/>
    <x v="2"/>
    <s v="Эрдэнэс-Тавантолгой ХК"/>
    <s v="УУХҮС"/>
    <s v="6-1/6214"/>
    <s v="2021.011.16"/>
    <s v="6-1/6350"/>
    <s v="Л.Амгалан"/>
    <s v="Өөрийн хөрөнгө"/>
    <n v="80500000"/>
    <m/>
    <m/>
    <m/>
    <m/>
    <m/>
    <m/>
    <m/>
  </r>
  <r>
    <n v="1084"/>
    <d v="2021-11-01T00:00:00"/>
    <m/>
    <x v="9"/>
    <s v="Эм би си си ХХК"/>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5"/>
    <d v="2021-11-01T00:00:00"/>
    <m/>
    <x v="3"/>
    <s v="Хөвсгөл жугнай ХХК"/>
    <d v="2021-11-15T00:00:00"/>
    <m/>
    <s v="Сургуулийн дотуур байранд тохижуулсан хөргүүртэй контейнер худалдан авах"/>
    <x v="8"/>
    <s v="Хөвсгөл аймгийн ЗДТГ"/>
    <s v="Хөвсгөл аймгийн ЗД"/>
    <n v="0"/>
    <s v="2021.11.02"/>
    <s v=" 6-1/6165"/>
    <s v="Д.Отгонсүрэн"/>
    <n v="0"/>
    <m/>
    <m/>
    <m/>
    <m/>
    <m/>
    <m/>
    <m/>
    <m/>
  </r>
  <r>
    <n v="1086"/>
    <d v="2021-11-01T00:00:00"/>
    <m/>
    <x v="1"/>
    <s v="Барилгын инженер геологийн таван үндэс ХХК"/>
    <d v="2021-11-15T00:00:00"/>
    <m/>
    <s v="Солонго-1 хорооллын инженер геологийн нэмэлт судалгааны ажил хийж гүйцэтгэх зөвлөх"/>
    <x v="7"/>
    <s v="Төрийн орон сууцны корпораци ТӨХХК"/>
    <s v="ТӨҮГ"/>
    <m/>
    <s v="2021.11.03"/>
    <s v="6-1/6178"/>
    <s v="Д.Номингэрэл"/>
    <s v="Өөрийн хөрөнгө "/>
    <n v="168000000"/>
    <m/>
    <m/>
    <m/>
    <m/>
    <m/>
    <m/>
    <m/>
  </r>
  <r>
    <n v="1087"/>
    <d v="2021-11-01T00:00:00"/>
    <m/>
    <x v="5"/>
    <s v="Ай ти ворлд центр ХХК"/>
    <d v="2021-11-15T00:00:00"/>
    <m/>
    <s v="Холбоо мэдээллийн төхөөрөмжүүд"/>
    <x v="1"/>
    <s v="Эрдэнэт үйлдвэр ТӨҮГ"/>
    <s v="ТӨБЗГ"/>
    <s v=" 6-1/6177"/>
    <s v="2021.11.11"/>
    <s v=" 6-1/6292"/>
    <s v="Ч.Баярмаа"/>
    <s v="Өөрийн хөрөнгө"/>
    <n v="203636059"/>
    <m/>
    <m/>
    <m/>
    <m/>
    <m/>
    <m/>
    <m/>
  </r>
  <r>
    <n v="1088"/>
    <d v="2021-11-02T00:00:00"/>
    <m/>
    <x v="5"/>
    <s v="Танан цамхаг констракшн ХХК "/>
    <d v="2021-11-16T00:00:00"/>
    <m/>
    <s v="Хүүхэд, залуучууд, ахмадын хөгжлийн барилга"/>
    <x v="8"/>
    <s v="ТХААГ"/>
    <s v="Шадар сайд"/>
    <m/>
    <s v="2021.11.08"/>
    <s v=" 6-1/6219"/>
    <s v="Ч.Баярмаа"/>
    <m/>
    <m/>
    <m/>
    <m/>
    <m/>
    <m/>
    <m/>
    <m/>
    <m/>
  </r>
  <r>
    <n v="1089"/>
    <d v="2021-11-02T00:00:00"/>
    <m/>
    <x v="1"/>
    <s v="Баян булагт тал ХХК"/>
    <d v="2021-11-16T00:00:00"/>
    <m/>
    <s v="Ковш худалдан авах"/>
    <x v="1"/>
    <s v="Сэлэнгэ аймгийн Хүдэр сумын ЗДТГ"/>
    <s v="Сэлэнгэ аймгийн ЗД"/>
    <s v="6-1/6179"/>
    <s v="2021.11.16"/>
    <s v="6-1/6344"/>
    <s v="Д.Номингэрэл"/>
    <s v="Орон нутгийн төсөв "/>
    <n v="100000000"/>
    <m/>
    <m/>
    <m/>
    <m/>
    <m/>
    <m/>
    <m/>
  </r>
  <r>
    <n v="1090"/>
    <d v="2021-11-02T00:00:00"/>
    <m/>
    <x v="3"/>
    <s v="Юнилаб ХХК "/>
    <d v="2021-11-16T00:00:00"/>
    <m/>
    <s v="Барилгын лабораторийн хэрэгцээнд шаардлагатай байгаа тоног төхөөрөмж нийлүүлэх"/>
    <x v="1"/>
    <s v="Говь-Алтай аймгийн ОНӨГ"/>
    <s v="Говь-Алтай аймгийн ЗД"/>
    <s v="6-1/6216"/>
    <s v="2021.11.16"/>
    <s v=" 6-1/6348"/>
    <s v="Д.Отгонсүрэн"/>
    <s v="улсын төсөв"/>
    <n v="65350000"/>
    <m/>
    <m/>
    <m/>
    <m/>
    <m/>
    <m/>
    <m/>
  </r>
  <r>
    <n v="1091"/>
    <d v="2021-11-03T00:00:00"/>
    <m/>
    <x v="6"/>
    <s v="Дархан-Ар шанд ХХК"/>
    <d v="2021-11-17T00:00:00"/>
    <m/>
    <s v="Илчит тэрэгний сэлбэг эд анги"/>
    <x v="7"/>
    <s v="Монгол-Оросын хувь нийлүүлсэн нийгэмлэг УБТЗ"/>
    <s v="ТӨБЗГ"/>
    <m/>
    <s v="2021.11.09"/>
    <s v="6-1/6246"/>
    <s v="Л.Амгалан"/>
    <m/>
    <m/>
    <m/>
    <m/>
    <m/>
    <m/>
    <m/>
    <m/>
    <m/>
  </r>
  <r>
    <n v="1092"/>
    <d v="2021-11-04T00:00:00"/>
    <m/>
    <x v="6"/>
    <s v="Нар сар газар ХХК"/>
    <d v="2021-11-18T00:00:00"/>
    <m/>
    <s v="Их засвар Боомтын дээврийн ажил"/>
    <x v="1"/>
    <s v="Өмнөговь гурвантэс Шивээхүрэн дэх гаалийн газар"/>
    <s v="Сангийн сайд"/>
    <s v="6-1/6247"/>
    <s v="2021.11.18"/>
    <s v="6-1/6378"/>
    <s v="Л.Амгалан"/>
    <s v="Улсын төсөв"/>
    <n v="50000000"/>
    <m/>
    <m/>
    <m/>
    <m/>
    <m/>
    <m/>
    <m/>
  </r>
  <r>
    <n v="1093"/>
    <d v="2021-11-04T00:00:00"/>
    <m/>
    <x v="2"/>
    <s v="Рэйнж интернэшнл ХХК"/>
    <d v="2021-11-18T00:00:00"/>
    <m/>
    <s v="Ган булан төмөр ll"/>
    <x v="2"/>
    <s v="Эрдэнэт үйлдвэр ТӨҮГ"/>
    <s v="ТӨБЗГ"/>
    <s v=" 6-1/6224"/>
    <s v="2021.11.19"/>
    <s v=" 6-1/6405"/>
    <s v="Г.Мөнхцэцэг"/>
    <m/>
    <m/>
    <m/>
    <m/>
    <m/>
    <m/>
    <m/>
    <m/>
    <m/>
  </r>
  <r>
    <n v="1094"/>
    <d v="2021-11-04T00:00:00"/>
    <m/>
    <x v="7"/>
    <s v="Ховдтул ХХК "/>
    <d v="2021-11-18T00:00:00"/>
    <m/>
    <s v="Үнсэн сангийн усыг цэвэршүүлэх 150 тн/ц-ийн бүтээмжтэй ус цэвэрлэх байгууламж"/>
    <x v="0"/>
    <s v="Дулааны III цахилгаан станц"/>
    <s v="ЭХС"/>
    <m/>
    <d v="2021-11-11T00:00:00"/>
    <d v="6297-06-01T00:00:00"/>
    <m/>
    <m/>
    <m/>
    <m/>
    <m/>
    <m/>
    <m/>
    <m/>
    <m/>
    <m/>
  </r>
  <r>
    <n v="1095"/>
    <d v="2021-11-04T00:00:00"/>
    <m/>
    <x v="2"/>
    <s v="Инносолюшн ХХК "/>
    <d v="2021-11-18T00:00:00"/>
    <m/>
    <s v="Баянзүрх дүүргийн 28, 23 дугаар хороодод хяналтын камерын ажил"/>
    <x v="8"/>
    <s v="Баянзүрх дүүргийн ЗДТГ"/>
    <s v="Нийслэлийн ЗД"/>
    <m/>
    <s v="2021.11.10"/>
    <s v=" 6-1/6264"/>
    <s v="Г.Мөнхцэцэг"/>
    <m/>
    <m/>
    <m/>
    <m/>
    <m/>
    <m/>
    <m/>
    <m/>
    <m/>
  </r>
  <r>
    <n v="1096"/>
    <d v="2021-11-07T00:00:00"/>
    <m/>
    <x v="9"/>
    <s v="Саммитмедикал сервис ХХК "/>
    <d v="2021-11-21T00:00:00"/>
    <m/>
    <s v="Ангиографийн систем"/>
    <x v="4"/>
    <s v="ЭМЯ"/>
    <s v="ЭМС"/>
    <m/>
    <s v="2021.11.11"/>
    <s v="6-1/6295"/>
    <s v="Б.Сугармаа"/>
    <s v="АХБ"/>
    <s v="-"/>
    <m/>
    <m/>
    <m/>
    <m/>
    <m/>
    <m/>
    <m/>
  </r>
  <r>
    <n v="1097"/>
    <d v="2021-11-08T00:00:00"/>
    <m/>
    <x v="3"/>
    <s v="Хашхан ХХК"/>
    <d v="2021-11-22T00:00:00"/>
    <m/>
    <s v="Архивын нягтруулсан шүүгээ"/>
    <x v="3"/>
    <s v="Эрдэнэт үйлдвэр ТӨҮГ"/>
    <s v="ТӨБЗГ"/>
    <s v="6-1/6299"/>
    <s v="2021.11.22"/>
    <s v=" 6-1/6438"/>
    <s v="Д.Отгонсүрэн"/>
    <s v="өөрийн хөрөнгө"/>
    <n v="988060800"/>
    <m/>
    <m/>
    <m/>
    <m/>
    <m/>
    <m/>
    <m/>
  </r>
  <r>
    <n v="1098"/>
    <d v="2021-11-08T00:00:00"/>
    <m/>
    <x v="1"/>
    <s v="Апейро ХХК"/>
    <d v="2021-11-22T00:00:00"/>
    <m/>
    <s v="Сүлжээний хэрэгсэл"/>
    <x v="6"/>
    <s v="Эрдэнэт үйлдвэр ТӨҮГ"/>
    <s v="ТӨБЗГ"/>
    <m/>
    <m/>
    <m/>
    <s v="Д.Номингэрэл"/>
    <m/>
    <m/>
    <m/>
    <m/>
    <m/>
    <m/>
    <m/>
    <m/>
    <m/>
  </r>
  <r>
    <n v="1099"/>
    <d v="2021-11-08T00:00:00"/>
    <m/>
    <x v="2"/>
    <s v="Би си ти ХХК "/>
    <d v="2021-11-22T00:00:00"/>
    <m/>
    <s v="Ажлын хэрэгцээнд нэмэлтээр компьютер, принтер, түүний дагалдах хэрэгсэлүүд худалдан авах"/>
    <x v="1"/>
    <s v="Диспетчерийн үндэсний төв"/>
    <s v="ЭХС"/>
    <s v=" 6-1/6256"/>
    <s v="2021.11.22"/>
    <s v=" 6-1/6439"/>
    <m/>
    <m/>
    <m/>
    <m/>
    <m/>
    <m/>
    <m/>
    <m/>
    <m/>
    <m/>
  </r>
  <r>
    <n v="1100"/>
    <d v="2021-11-09T00:00:00"/>
    <m/>
    <x v="2"/>
    <s v="Меса инженеринг ХХК "/>
    <d v="2021-11-23T00:00:00"/>
    <m/>
    <s v="Бөмбөлөгт тээрмийн резин хуягийн иж бүрдэл"/>
    <x v="7"/>
    <s v="Эрдэнэт үйлдвэр ТӨҮГ"/>
    <s v="ТӨБЗГ"/>
    <m/>
    <s v="2021.11.11"/>
    <s v=" 6-1/6291"/>
    <s v="Г.Мөнхцэцэг"/>
    <m/>
    <m/>
    <m/>
    <m/>
    <m/>
    <m/>
    <m/>
    <m/>
    <m/>
  </r>
  <r>
    <n v="1101"/>
    <d v="2021-11-10T00:00:00"/>
    <m/>
    <x v="2"/>
    <s v="Вокомтехнологи ХХК"/>
    <d v="2021-11-24T00:00:00"/>
    <m/>
    <s v="Музейн дижитал үзмэрийн баяжилт, видео зураглал"/>
    <x v="6"/>
    <s v="Чингис хаан муэей"/>
    <s v="Соёлын сайд"/>
    <s v=" -"/>
    <s v=" -"/>
    <s v=" -"/>
    <m/>
    <m/>
    <m/>
    <m/>
    <m/>
    <m/>
    <m/>
    <m/>
    <m/>
    <m/>
  </r>
  <r>
    <n v="1102"/>
    <d v="2021-11-10T00:00:00"/>
    <m/>
    <x v="9"/>
    <s v="Монолаб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66"/>
    <s v="Б.Сугармаа"/>
    <s v="Улсын төсөв"/>
    <s v="-"/>
    <m/>
    <m/>
    <m/>
    <m/>
    <m/>
    <m/>
    <m/>
  </r>
  <r>
    <n v="1103"/>
    <d v="2021-11-10T00:00:00"/>
    <m/>
    <x v="9"/>
    <s v="Монбиофарм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0"/>
    <s v="Б.Сугармаа"/>
    <s v="Улсын төсөв"/>
    <s v="-"/>
    <m/>
    <m/>
    <m/>
    <m/>
    <m/>
    <m/>
    <m/>
  </r>
  <r>
    <n v="1104"/>
    <d v="2021-11-11T00:00:00"/>
    <m/>
    <x v="9"/>
    <s v="И эл ди эй ХХК "/>
    <d v="2021-11-25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1"/>
    <s v="Б.Сугармаа"/>
    <s v="Улсын төсөв"/>
    <s v="-"/>
    <m/>
    <m/>
    <m/>
    <m/>
    <m/>
    <m/>
    <m/>
  </r>
  <r>
    <n v="1105"/>
    <d v="2021-11-15T00:00:00"/>
    <m/>
    <x v="6"/>
    <s v="Дижитал актив ХХК"/>
    <d v="2021-11-29T00:00:00"/>
    <m/>
    <s v="Тоног төхөөрөмжийн тос"/>
    <x v="3"/>
    <s v="Эрдэнэт үйлдвэр ТӨҮГ"/>
    <s v="ТӨБЗГ"/>
    <s v="6-1/6377"/>
    <s v="2021.11.29"/>
    <s v="6-1/6543"/>
    <s v="Л.Амгалан"/>
    <s v="Өөрийн хөрөнгө"/>
    <n v="1402912500"/>
    <m/>
    <m/>
    <m/>
    <m/>
    <m/>
    <m/>
    <m/>
  </r>
  <r>
    <n v="1106"/>
    <d v="2021-11-16T00:00:00"/>
    <m/>
    <x v="5"/>
    <s v="Булжих минерал майнинг ХХК"/>
    <d v="2021-11-30T00:00:00"/>
    <m/>
    <s v="Тусгай зориулалтын автомашин"/>
    <x v="2"/>
    <s v="Эрдэнэт үйлдвэр ТӨҮГ"/>
    <s v="ТӨБЗГ"/>
    <s v=" 6-1/6421"/>
    <s v="2021.11.24"/>
    <s v=" 6-1/6493"/>
    <s v="Ч.Баярмаа"/>
    <s v="Өөрийн хөрөнгө"/>
    <n v="1707720000"/>
    <m/>
    <m/>
    <m/>
    <m/>
    <m/>
    <m/>
    <m/>
  </r>
  <r>
    <n v="1107"/>
    <d v="2021-11-16T00:00:00"/>
    <m/>
    <x v="9"/>
    <s v="Юнайтед белаз машинери ХХК"/>
    <d v="2021-11-30T00:00:00"/>
    <m/>
    <s v="Дугуйт түрэгчийн дугуй"/>
    <x v="1"/>
    <s v="Эрдэнэс-Тавантолгой ХК"/>
    <s v="УУХҮС"/>
    <s v="6-1/6416"/>
    <s v="2021.11.30"/>
    <s v="6-1/6575"/>
    <s v="Б.Сугармаа"/>
    <s v="өөрийн хөрөнгө"/>
    <n v="176000000"/>
    <s v="сунгасан"/>
    <m/>
    <m/>
    <m/>
    <m/>
    <m/>
    <m/>
  </r>
  <r>
    <n v="1108"/>
    <d v="2021-11-17T00:00:00"/>
    <m/>
    <x v="6"/>
    <s v="Монтех дистрибьюшн ХХК"/>
    <d v="2021-12-01T00:00:00"/>
    <m/>
    <s v="Эмнэлгийн тоног төхөөрөмж"/>
    <x v="8"/>
    <s v="Эх, нярай, эмэгтэйчүүдийн үндэсний төв"/>
    <s v="ЭМС"/>
    <s v="6-1/6403"/>
    <s v="2021.11.30"/>
    <s v="6-1/6581"/>
    <s v="Л.Амгалан"/>
    <m/>
    <m/>
    <m/>
    <m/>
    <m/>
    <m/>
    <m/>
    <m/>
    <m/>
  </r>
  <r>
    <n v="1109"/>
    <d v="2021-11-17T00:00:00"/>
    <m/>
    <x v="3"/>
    <s v="Их мянган инженерчлэл ХХК"/>
    <d v="2021-12-01T00:00:00"/>
    <m/>
    <s v="Иргэд хүүхэд, залуучууд, ахмад настанд зориулсан хөгжлийн төвийн зураг төсөв"/>
    <x v="6"/>
    <s v="ЧД ХААА"/>
    <s v="Нийслэлийн ЗД"/>
    <s v="6-1/6426"/>
    <s v="2021.11.25"/>
    <s v=" 6-1/6500"/>
    <s v="Д.Отгонсүрэн"/>
    <n v="0"/>
    <m/>
    <m/>
    <m/>
    <m/>
    <m/>
    <m/>
    <m/>
    <m/>
  </r>
  <r>
    <n v="1110"/>
    <d v="2021-11-17T00:00:00"/>
    <m/>
    <x v="9"/>
    <s v="Синостийл эквюпмент энд инженеринг энд инжежеринг ХХК "/>
    <d v="2021-12-01T00:00:00"/>
    <m/>
    <s v="Нүүрс баяжуулах үйлдвэрийн зураг төсөв боловсруулах, барилга угсралтын ажил гүйцэтгэх"/>
    <x v="0"/>
    <s v="Эрдэнэс-Тавантолгой ХК"/>
    <s v="УУХҮС"/>
    <m/>
    <s v="2021.11.23"/>
    <s v="6-1/6457"/>
    <s v="Б.Сугармаа"/>
    <s v="өөрийн хөрөнгө"/>
    <n v="956447866100"/>
    <m/>
    <m/>
    <m/>
    <m/>
    <m/>
    <m/>
    <m/>
  </r>
  <r>
    <n v="1111"/>
    <d v="2021-11-17T00:00:00"/>
    <m/>
    <x v="6"/>
    <s v="Их хаш дал ХХК"/>
    <d v="2021-12-01T00:00:00"/>
    <m/>
    <s v="Ардын хувьсгалын 100 жилийн ойн хүндэт медаль, медалийн хайрцаг, үнэмлэхний хавтас хийж нийлүүлэх"/>
    <x v="0"/>
    <s v="Ерөнхийлөгчийн Тамгын газар"/>
    <s v="Ерөнхийлөгчийн Тамгын газрын дарга"/>
    <m/>
    <s v="2021.11.25"/>
    <s v="6-1/6519"/>
    <s v="Л.Амгалан"/>
    <m/>
    <m/>
    <m/>
    <m/>
    <m/>
    <m/>
    <m/>
    <m/>
    <m/>
  </r>
  <r>
    <n v="1112"/>
    <d v="2021-11-17T00:00:00"/>
    <m/>
    <x v="3"/>
    <s v="Бодь электроникс ХХК"/>
    <d v="2021-12-01T00:00:00"/>
    <m/>
    <s v="Цагаан хадны нүүрс ачилт буулгалтын талбайд хяналтын камер"/>
    <x v="8"/>
    <s v="Эрдэнэс-Тавантолгой ХК"/>
    <s v="УУХҮС"/>
    <s v="6-1/6422"/>
    <s v="2021.11.30"/>
    <s v="6-1/6593"/>
    <s v="Д.Отгонсүрэн"/>
    <s v="өөрийн хөрөнгө"/>
    <n v="297777000"/>
    <m/>
    <m/>
    <m/>
    <m/>
    <m/>
    <m/>
    <m/>
  </r>
  <r>
    <n v="1113"/>
    <d v="2021-11-17T00:00:00"/>
    <m/>
    <x v="9"/>
    <s v="Газар дэлхий ХХК"/>
    <d v="2021-12-01T00:00:00"/>
    <m/>
    <s v="Үйлдвэрлэл, технологийн паркийн хүрээнд хэрэгжих төслүүдийн Байгаль орчны нарийвчилсан үнэлгээ"/>
    <x v="7"/>
    <s v="Эрдэнэс-Тавантолгой ХК"/>
    <s v="УУХҮС"/>
    <m/>
    <s v="2021.11.23"/>
    <s v="6-1/6453"/>
    <s v="Б.Сугармаа"/>
    <s v="өөрийн хөрөнгө"/>
    <n v="223850000"/>
    <m/>
    <m/>
    <m/>
    <m/>
    <m/>
    <m/>
    <m/>
  </r>
  <r>
    <n v="1114"/>
    <d v="2021-11-18T00:00:00"/>
    <m/>
    <x v="3"/>
    <s v="Гранд макс ХХК "/>
    <d v="2021-12-02T00:00:00"/>
    <m/>
    <s v="Архивын нягтруулсан шүүгээ"/>
    <x v="3"/>
    <s v="Эрдэнэт үйлдвэр ТӨҮГ"/>
    <s v="ТӨБЗГ"/>
    <s v="6-1/6299"/>
    <s v="2021.11.22"/>
    <s v=" 6-1/6438"/>
    <s v="Д.Отгонсүрэн"/>
    <s v="өөрийн хөрөнгө"/>
    <n v="988060800"/>
    <m/>
    <m/>
    <m/>
    <m/>
    <m/>
    <m/>
    <m/>
  </r>
  <r>
    <n v="1115"/>
    <d v="2021-11-18T00:00:00"/>
    <m/>
    <x v="9"/>
    <s v="Бодиз интернэйшнл групп ХХК"/>
    <d v="2021-12-02T00:00:00"/>
    <m/>
    <s v="Ланд круйзер 70 серийн автомашиний сэлбэг нийлүүлэх"/>
    <x v="0"/>
    <s v="Эрдэнэс-Тавантолгой ХК"/>
    <s v="УУХҮС"/>
    <m/>
    <s v="2021.11.23"/>
    <s v="6-1/6456"/>
    <s v="Б.Сугармаа"/>
    <s v="өөрийн хөрөнгө"/>
    <n v="550000000"/>
    <m/>
    <m/>
    <m/>
    <m/>
    <m/>
    <m/>
    <m/>
  </r>
  <r>
    <n v="1116"/>
    <d v="2021-11-18T00:00:00"/>
    <m/>
    <x v="1"/>
    <s v="Саммит компьютер технологи ХХК "/>
    <d v="2021-12-02T00:00:00"/>
    <m/>
    <s v="118 дугаар сургуульд тоног төхөөрөмж худалдан авах"/>
    <x v="1"/>
    <s v="Улаанбаатар хотын Захирагчийн ажлын алба"/>
    <s v="Нийслэлийн ЗД"/>
    <s v="6-1/6482"/>
    <s v="2021.11.30"/>
    <s v="6-1/6576"/>
    <s v="Д.Номингэрэл"/>
    <s v="Нийслэлийн орон нутгийн хөгжлийн сан "/>
    <n v="60000000"/>
    <s v="тийм"/>
    <m/>
    <m/>
    <m/>
    <m/>
    <m/>
    <m/>
  </r>
  <r>
    <n v="1117"/>
    <d v="2021-11-19T00:00:00"/>
    <m/>
    <x v="5"/>
    <s v="Гранд макс ХХК"/>
    <d v="2021-12-03T00:00:00"/>
    <m/>
    <s v="Чингэлтэй дүүргийн татварын хэлтэст архивын тоног төхөөрөмж, цахим сургалтын камер, нийлүүлэгийг сонгох"/>
    <x v="1"/>
    <s v="ЧД ХААА"/>
    <s v="Нийслэлийн ЗД"/>
    <s v=" 6-1/6460"/>
    <s v="2021.11.30"/>
    <s v=" 6-1/6584"/>
    <s v="Ч.Баярмаа"/>
    <s v="ОНТ"/>
    <n v="40000000"/>
    <m/>
    <m/>
    <m/>
    <m/>
    <m/>
    <m/>
    <m/>
  </r>
  <r>
    <n v="1118"/>
    <d v="2021-11-19T00:00:00"/>
    <m/>
    <x v="1"/>
    <s v="Өндөр овоо ХХК"/>
    <d v="2021-12-03T00:00:00"/>
    <m/>
    <s v="Ланд круйзер 70 серийн автомашиний сэлбэг нийлүүлэх"/>
    <x v="2"/>
    <s v="Эрдэнэс-Тавантолгой ХК"/>
    <s v="УУХҮС"/>
    <s v="6-1/6511"/>
    <s v="2021.12.03"/>
    <s v="6-1/6659"/>
    <s v="Д.Номингэрэл"/>
    <s v="Өөрийн хөрөнгө "/>
    <n v="550000000"/>
    <m/>
    <m/>
    <m/>
    <m/>
    <m/>
    <m/>
    <m/>
  </r>
  <r>
    <n v="1119"/>
    <d v="2021-11-22T00:00:00"/>
    <m/>
    <x v="6"/>
    <s v="Вондер вон ХХК"/>
    <d v="2021-12-06T00:00:00"/>
    <m/>
    <s v="Цахилгааны аппаратур"/>
    <x v="2"/>
    <s v="Эрдэнэт үйлдвэр ТӨҮГ"/>
    <s v="ТӨБЗГ"/>
    <s v="6-1/6583"/>
    <s v="2021.12.06"/>
    <s v="6-1/6679"/>
    <s v="Л.Амгалан"/>
    <s v="Өөрийн хөрөнгө"/>
    <m/>
    <m/>
    <m/>
    <m/>
    <m/>
    <m/>
    <m/>
    <m/>
  </r>
  <r>
    <n v="1120"/>
    <d v="2021-11-22T00:00:00"/>
    <m/>
    <x v="3"/>
    <s v="Ариун мед трейд ХХК "/>
    <d v="2021-12-06T00:00:00"/>
    <m/>
    <s v="Чойбалсан сумын эрүүл мэндийн төвийн тоног төхөөрөмж худалдан авах"/>
    <x v="1"/>
    <s v="Дорнод аймгийн Чойбалсан сумын ЗДТГ"/>
    <s v="Дорнод аймгийн ЗД"/>
    <s v="6-1/6464"/>
    <s v="2021.12.02"/>
    <s v=" 6-1/6631"/>
    <s v="Д.Отгонсүрэн"/>
    <s v="ОНХС"/>
    <n v="35000000"/>
    <m/>
    <m/>
    <m/>
    <m/>
    <m/>
    <m/>
    <m/>
  </r>
  <r>
    <n v="1121"/>
    <d v="2021-11-22T00:00:00"/>
    <m/>
    <x v="1"/>
    <s v="Мон фалү консалтинг ХХК "/>
    <d v="2021-12-06T00:00:00"/>
    <m/>
    <s v="Сургууль, цэцэрлэг, дотуур байрны нүхэн жорлонг ариун цэврийн байгууламжаар солих төсөл арга хэмжээ"/>
    <x v="0"/>
    <s v="БШУЯ"/>
    <s v="БШУС"/>
    <m/>
    <s v="2021.11.25"/>
    <s v="6-1/6510"/>
    <s v="Д.Номингэрэл"/>
    <s v="Бусад"/>
    <n v="1070000000"/>
    <m/>
    <m/>
    <m/>
    <m/>
    <m/>
    <m/>
    <m/>
  </r>
  <r>
    <n v="1122"/>
    <d v="2021-11-23T00:00:00"/>
    <m/>
    <x v="2"/>
    <s v="Иззи оффис ХХК"/>
    <d v="2021-12-07T00:00:00"/>
    <m/>
    <s v="Коронавируст халдварын үеийн эм, эмнэлгийн хэрэгсэл, урвалж оношлуур худалдан авах 11-р сар"/>
    <x v="2"/>
    <s v="ХӨСҮТ"/>
    <s v="ЭМС"/>
    <s v=" 6-1/6540"/>
    <s v="2021.11.30"/>
    <s v=" 6-1/6578"/>
    <s v="Г.Мөнхцэцэг"/>
    <m/>
    <m/>
    <m/>
    <m/>
    <m/>
    <m/>
    <m/>
    <m/>
    <m/>
  </r>
  <r>
    <n v="1123"/>
    <d v="2021-11-23T00:00:00"/>
    <m/>
    <x v="5"/>
    <s v="Бизнес фокус ХХК"/>
    <d v="2021-12-07T00:00:00"/>
    <m/>
    <s v="Сум дундын сургуулиудын хүүхдийн зуслан"/>
    <x v="0"/>
    <s v="ТХААГ"/>
    <s v="Шадар сайд"/>
    <m/>
    <s v="2021.11.29"/>
    <s v=" 6-1/6544"/>
    <s v="Ч.Баярмаа"/>
    <m/>
    <m/>
    <m/>
    <m/>
    <m/>
    <m/>
    <m/>
    <m/>
    <m/>
  </r>
  <r>
    <n v="1124"/>
    <d v="2021-11-23T00:00:00"/>
    <m/>
    <x v="6"/>
    <s v="Хотулун бэхи групп ХХК"/>
    <d v="2021-12-07T00:00:00"/>
    <m/>
    <s v="Нормын хувцас, зөөлөн эдлэл нийлүүлэх"/>
    <x v="2"/>
    <s v="ГЕГ"/>
    <s v="Сангийн сайд"/>
    <s v="6-1/6539"/>
    <s v="2021.12.07"/>
    <s v="6-1/6710"/>
    <s v="Л.Амгалан"/>
    <s v="Улсын төсөв"/>
    <n v="1200000000"/>
    <m/>
    <m/>
    <m/>
    <m/>
    <m/>
    <m/>
    <m/>
  </r>
  <r>
    <n v="1125"/>
    <d v="2021-11-24T00:00:00"/>
    <m/>
    <x v="2"/>
    <s v="Апейро ХХК"/>
    <d v="2021-12-08T00:00:00"/>
    <m/>
    <s v="Их чадлын насос"/>
    <x v="1"/>
    <s v="Эрдэнэт үйлдвэр ТӨҮГ"/>
    <s v="ТӨБЗГ"/>
    <s v=" 6-1/6541"/>
    <s v="2021.12.08"/>
    <s v="6-1/6752"/>
    <s v="Г.Мөнхцэцэг"/>
    <m/>
    <m/>
    <m/>
    <m/>
    <m/>
    <m/>
    <m/>
    <m/>
    <m/>
  </r>
  <r>
    <n v="1126"/>
    <d v="2021-11-25T00:00:00"/>
    <m/>
    <x v="3"/>
    <s v="Фленти трейд ХХК"/>
    <d v="2021-12-09T00:00:00"/>
    <m/>
    <s v="Аж ахуйн бараа материал худалдан авах, Багц-1"/>
    <x v="1"/>
    <s v="Нийслэлийн Өргөө амаржих газар"/>
    <s v="ЭМС"/>
    <s v="6-1/6538"/>
    <s v="2021.12.09"/>
    <s v=" 6-1/6774"/>
    <s v="Д.Отгонсүрэн"/>
    <s v="улсын төсөв"/>
    <n v="37071360"/>
    <m/>
    <m/>
    <m/>
    <m/>
    <m/>
    <m/>
    <m/>
  </r>
  <r>
    <n v="1127"/>
    <d v="2021-11-25T00:00:00"/>
    <m/>
    <x v="6"/>
    <s v="Ихэр мөнх ХХК "/>
    <d v="2021-12-09T00:00:00"/>
    <m/>
    <s v="&quot;Даланзадгайн цэцэрлэгт хүрээлэн&quot; чиглэлийн дугуйн зам, автозам зогсоолын зураг төсвийг боловсруулах"/>
    <x v="8"/>
    <s v="Өмнөговь аймгийн ОНӨГ"/>
    <s v="Өмнөговь аймгийн ЗД"/>
    <m/>
    <s v="2021.12.07"/>
    <s v="6-1/6705"/>
    <s v="Л.Амгалан"/>
    <m/>
    <m/>
    <m/>
    <m/>
    <m/>
    <m/>
    <m/>
    <m/>
    <m/>
  </r>
  <r>
    <n v="1128"/>
    <d v="2021-11-25T00:00:00"/>
    <m/>
    <x v="5"/>
    <s v="Увс өргөө ХХК"/>
    <d v="2021-12-09T00:00:00"/>
    <m/>
    <s v="Цэцэрлэгийн барилгын өргөтгөл"/>
    <x v="1"/>
    <s v="ТХААГ"/>
    <s v="Шадар сайд"/>
    <s v=" 6-1/6551"/>
    <s v="2021.12.09"/>
    <s v=" 6-1/6772"/>
    <s v="Ч.Баярмаа"/>
    <s v="УТ"/>
    <n v="900000000"/>
    <m/>
    <m/>
    <m/>
    <m/>
    <m/>
    <m/>
    <m/>
  </r>
  <r>
    <n v="1129"/>
    <d v="2021-11-25T00:00:00"/>
    <m/>
    <x v="3"/>
    <s v="Фленти трейд ХХК"/>
    <d v="2021-12-09T00:00:00"/>
    <m/>
    <s v="Аж ахуйн бараа материал худалдан авах, Багц-2"/>
    <x v="1"/>
    <s v="Нийслэлийн Өргөө амаржих газар"/>
    <s v="ЭМС"/>
    <s v="6-1/6538"/>
    <s v="2021.12.09"/>
    <s v=" 6-1/6774"/>
    <s v="Д.Отгонсүрэн"/>
    <s v="улсын төсөв"/>
    <n v="8840740"/>
    <m/>
    <m/>
    <m/>
    <m/>
    <m/>
    <m/>
    <m/>
  </r>
  <r>
    <n v="1130"/>
    <d v="2021-11-29T00:00:00"/>
    <m/>
    <x v="9"/>
    <s v="Ихэр мөнх ХХК"/>
    <d v="2021-12-13T00:00:00"/>
    <m/>
    <s v="Улаангом-Тэс чиглэлийн авто замын зарим хэсгийг сайжруулах ажлын зураг төсөв хийх"/>
    <x v="3"/>
    <s v="Увс аймгийн ОНӨГ"/>
    <s v="Увс аймгийн ЗД"/>
    <s v=" 6-1/6574"/>
    <s v="2021.12.13"/>
    <s v="6-1/6851"/>
    <s v="Б.Сугармаа"/>
    <s v="орон нутгийн төсөв"/>
    <n v="80000000"/>
    <m/>
    <m/>
    <m/>
    <m/>
    <m/>
    <m/>
    <m/>
  </r>
  <r>
    <n v="1131"/>
    <d v="2021-11-29T00:00:00"/>
    <m/>
    <x v="6"/>
    <s v="Вотер филтер ХХК"/>
    <d v="2021-12-13T00:00:00"/>
    <m/>
    <s v="Өвлийн хүлэмжийн ажил гүйцэтгэгч сонгон шалгаруулах"/>
    <x v="1"/>
    <s v="Нийслэлийн хот тохижилтийн газар ОНӨААТҮГ"/>
    <s v="Нийслэлийн ЗД"/>
    <s v="6-1/6594"/>
    <s v="2021.12.07"/>
    <s v="6-1/6707"/>
    <s v="Л.Амгалан"/>
    <s v="Өөрийн хөрөнгө"/>
    <n v="180000000"/>
    <m/>
    <m/>
    <m/>
    <m/>
    <m/>
    <m/>
    <m/>
  </r>
  <r>
    <n v="1132"/>
    <d v="2021-11-30T00:00:00"/>
    <m/>
    <x v="9"/>
    <s v="Нью оптимум ХХК"/>
    <d v="2021-12-14T00:00:00"/>
    <m/>
    <s v="Хагас автомат гагнуурын хэрэгсэл"/>
    <x v="2"/>
    <s v="Эрдэнэт үйлдвэр ТӨҮГ"/>
    <s v="ТӨБЗГ"/>
    <s v="6-1/6626"/>
    <s v="2021.12.09"/>
    <s v=" 6-1/6776"/>
    <s v="Б.Сугармаа"/>
    <s v="өөрийн хөрөнгө"/>
    <n v="154837650"/>
    <s v="сунгаагүй"/>
    <m/>
    <m/>
    <m/>
    <m/>
    <m/>
    <m/>
  </r>
  <r>
    <n v="1133"/>
    <d v="2021-12-01T00:00:00"/>
    <m/>
    <x v="2"/>
    <s v="Оакс экспресс монголиа ХХК"/>
    <d v="2021-12-15T00:00:00"/>
    <m/>
    <s v="3 тн даацтай ачааны лифтийг шинэчилж, солих ажил"/>
    <x v="0"/>
    <s v="Эрдэнэт үйлдвэр ТӨҮГ"/>
    <s v="ТӨБЗГ"/>
    <s v=" -"/>
    <s v="2021.12.06"/>
    <s v=" 6-1/6688"/>
    <s v="Г.Мөнхцэцэг"/>
    <m/>
    <m/>
    <m/>
    <m/>
    <m/>
    <m/>
    <m/>
    <m/>
    <m/>
  </r>
  <r>
    <n v="1134"/>
    <d v="2021-12-02T00:00:00"/>
    <m/>
    <x v="1"/>
    <s v="Хөх сэрхийн мандал ХХК "/>
    <d v="2021-12-16T00:00:00"/>
    <m/>
    <s v="Баяжуулах үйлдвэр. Бутлан тээвэрлэх хэрэгслийн конвейеруудын хүчний кабель ба кабелийн трассыг солих"/>
    <x v="0"/>
    <s v="Эрдэнэт үйлдвэр ТӨҮГ"/>
    <s v="ТӨБЗГ"/>
    <m/>
    <s v="2021.12.06"/>
    <s v="6-1/6681"/>
    <s v="Д.Номингэрэл"/>
    <s v="Өөрийн хөрөнгө"/>
    <n v="950000000"/>
    <m/>
    <m/>
    <m/>
    <m/>
    <m/>
    <m/>
    <m/>
  </r>
  <r>
    <n v="1135"/>
    <d v="2021-12-02T00:00:00"/>
    <m/>
    <x v="2"/>
    <s v="Зэт ди эн смарт энержи ХХК"/>
    <d v="2021-12-16T00:00:00"/>
    <m/>
    <s v="Агаарын бохирдлыг бууруулах зорилгоор ухаалаг тоолуур худалдан авах"/>
    <x v="1"/>
    <s v="Хөвсгөл аймгийн ОНӨГ"/>
    <s v="Хөвсгөл аймгийн ЗД"/>
    <s v=" 6-1/6687"/>
    <s v="2021.12.16"/>
    <s v=" 6-1/6908"/>
    <s v="Г.Мөнхцэцэг"/>
    <m/>
    <m/>
    <m/>
    <m/>
    <m/>
    <m/>
    <m/>
    <m/>
    <m/>
  </r>
  <r>
    <n v="1136"/>
    <d v="2021-12-02T00:00:00"/>
    <m/>
    <x v="1"/>
    <s v="Цаст ганри групп ХХК "/>
    <d v="2021-12-16T00:00:00"/>
    <m/>
    <s v="Эмаль будаг"/>
    <x v="1"/>
    <s v="Эрдэнэт үйлдвэр ТӨҮГ"/>
    <s v="ТӨБЗГ"/>
    <s v="6-1/6685"/>
    <s v="2021.12.16"/>
    <s v="6-1/6907"/>
    <s v="Д.Номингэрэл"/>
    <s v="Өөрийн хөрөнгө"/>
    <n v="1171355871"/>
    <m/>
    <m/>
    <m/>
    <m/>
    <m/>
    <m/>
    <m/>
  </r>
  <r>
    <n v="1137"/>
    <d v="2021-12-02T00:00:00"/>
    <m/>
    <x v="2"/>
    <s v="Жи эйч интер трейд ХК"/>
    <d v="2021-12-16T00:00:00"/>
    <m/>
    <s v="Эмаль будаг"/>
    <x v="0"/>
    <s v="Эрдэнэт үйлдвэр ТӨҮГ"/>
    <s v="ТӨБЗГ"/>
    <s v=" -"/>
    <s v="2021.12.06"/>
    <s v=" 6-1/6686"/>
    <s v="Г.Мөнхцэцэг"/>
    <m/>
    <m/>
    <m/>
    <m/>
    <m/>
    <m/>
    <m/>
    <m/>
    <m/>
  </r>
  <r>
    <n v="1138"/>
    <s v="2021.12.03"/>
    <m/>
    <x v="9"/>
    <s v="Гранд макс ХХК"/>
    <d v="2021-12-17T00:00:00"/>
    <m/>
    <s v="Үзмэр, үзүүллэгийн танхимын тоноглол, сан хөмрөгийн хадгалалт хамгаалалт, сэргээн засварлалтын дагалдах хэрэгслүүд Багц-1"/>
    <x v="8"/>
    <s v="Чингис хаан музей"/>
    <s v="Соёлын сайд"/>
    <s v="6-1/6712"/>
    <s v="2021.12.17"/>
    <s v=" 6-1/6928"/>
    <s v="Б.Сугармаа"/>
    <s v="улсын төсөв"/>
    <n v="427000000"/>
    <m/>
    <m/>
    <m/>
    <m/>
    <m/>
    <m/>
    <m/>
  </r>
  <r>
    <n v="1139"/>
    <d v="2021-12-06T00:00:00"/>
    <m/>
    <x v="3"/>
    <s v="Юнилаб ХХК "/>
    <d v="2021-12-20T00:00:00"/>
    <m/>
    <s v="Нийслэлийн Авто замын хөгжлийн газрын Материал шинжилгээний лабораторт шаардлагатай тоног төхөөрөмж, багаж хэрэгсэл"/>
    <x v="0"/>
    <s v="НХААГ"/>
    <s v="Нийслэлийн ЗД"/>
    <n v="0"/>
    <s v="2021.12.08"/>
    <s v=" 6-1/6743"/>
    <s v="Д.Отгонсүрэн"/>
    <n v="0"/>
    <m/>
    <m/>
    <m/>
    <m/>
    <m/>
    <m/>
    <m/>
    <m/>
  </r>
  <r>
    <n v="1140"/>
    <d v="2021-12-06T00:00:00"/>
    <m/>
    <x v="9"/>
    <s v="Флоу процесс ХХК "/>
    <d v="2021-12-20T00:00:00"/>
    <m/>
    <s v="Нийслэлийн Авто замын хөгжлийн газрын Материал шинжилгээний лабораторт шаардлагатай тоног төхөөрөмж, багаж хэрэгсэл"/>
    <x v="1"/>
    <s v="Нийслэлийн Авто замын хөгжлийн газар"/>
    <s v="Нийслэлийн ЗД"/>
    <s v="6-1/6745"/>
    <s v="2021.12.20"/>
    <s v="6-1/6977"/>
    <s v="Б.Сугармаа"/>
    <s v="Нийслэлийн Авто замын хөгжлийн сан"/>
    <n v="200000000"/>
    <s v="сунгасан"/>
    <m/>
    <m/>
    <m/>
    <m/>
    <m/>
    <m/>
  </r>
  <r>
    <n v="1141"/>
    <d v="2021-12-06T00:00:00"/>
    <m/>
    <x v="5"/>
    <s v="Лаулау ХХК "/>
    <d v="2021-12-20T00:00:00"/>
    <m/>
    <s v="Соёлын төвийн барилга"/>
    <x v="8"/>
    <s v="Баян-Өлгий аймгийн ОНӨГ"/>
    <s v="Баян-Өлгий аймгийн ЗД"/>
    <m/>
    <s v="2021.12.13"/>
    <s v=" 6-1/6860"/>
    <s v="Ч.Баярмаа"/>
    <m/>
    <m/>
    <m/>
    <m/>
    <m/>
    <m/>
    <m/>
    <m/>
    <m/>
  </r>
  <r>
    <n v="1142"/>
    <d v="2021-12-06T00:00:00"/>
    <m/>
    <x v="6"/>
    <s v="Зоос импекс ХХК "/>
    <d v="2021-12-20T00:00:00"/>
    <m/>
    <s v="Цэцэрлэгийн барилгын өргөтгөл, 30 ор"/>
    <x v="1"/>
    <s v="ТХААГ"/>
    <s v="Шадар сайд"/>
    <s v="6-1/6742"/>
    <m/>
    <m/>
    <s v="Л.Амгалан"/>
    <s v="Улсын төсөв"/>
    <n v="960000000"/>
    <m/>
    <m/>
    <m/>
    <m/>
    <m/>
    <m/>
    <m/>
  </r>
  <r>
    <n v="1143"/>
    <d v="2021-12-07T00:00:00"/>
    <m/>
    <x v="5"/>
    <s v="Интер сайнс ХХК"/>
    <d v="2021-12-21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
    <x v="4"/>
    <s v="БОАЖЯ"/>
    <s v="БОАЖС"/>
    <m/>
    <s v="2021.12.09"/>
    <s v=" 6-1/6771"/>
    <s v="Ч.Баярмаа"/>
    <m/>
    <m/>
    <m/>
    <m/>
    <m/>
    <m/>
    <m/>
    <m/>
    <m/>
  </r>
  <r>
    <n v="1144"/>
    <d v="2021-12-07T00:00:00"/>
    <m/>
    <x v="9"/>
    <s v="Мэдрүүр ХХК "/>
    <d v="2021-12-21T00:00:00"/>
    <m/>
    <s v="Гидроциклон ||"/>
    <x v="6"/>
    <s v="Эрдэнэт үйлдвэр ТӨҮГ"/>
    <s v="ТӨБЗГ"/>
    <s v="6-1/6744"/>
    <s v="2021.12.21"/>
    <s v=" 6-1/7011"/>
    <s v="Б.Сугармаа"/>
    <s v="өөрийн хөрөнгө"/>
    <n v="222605500"/>
    <s v="сунгасан"/>
    <m/>
    <m/>
    <m/>
    <m/>
    <m/>
    <m/>
  </r>
  <r>
    <n v="1145"/>
    <d v="2021-12-07T00:00:00"/>
    <m/>
    <x v="6"/>
    <s v="Монтех дистрибьюшн ХХК "/>
    <d v="2021-12-21T00:00:00"/>
    <m/>
    <s v="Агаар дахь тоосны дээж авдаг явуулын багаж"/>
    <x v="1"/>
    <s v="Дорноговь аймгийн Ус цаг уур, орчны шинжилгээний төв"/>
    <s v="Дорноговь аймгийн ЗД"/>
    <s v="6-1/6775"/>
    <s v="2021.12.20"/>
    <m/>
    <s v="Л.Амгалан"/>
    <m/>
    <m/>
    <m/>
    <m/>
    <m/>
    <m/>
    <m/>
    <m/>
    <m/>
  </r>
  <r>
    <n v="1146"/>
    <d v="2021-12-07T00:00:00"/>
    <m/>
    <x v="6"/>
    <s v="Флоу процесс ХХК"/>
    <d v="2021-12-21T00:00:00"/>
    <m/>
    <s v="Агаар дахь тоосны дээж авдаг явуулын багаж"/>
    <x v="1"/>
    <s v="Дорноговь аймгийн Ус цаг уур, орчны шинжилгээний төв"/>
    <s v="Дорноговь аймгийн ЗД"/>
    <s v="6-1/6775"/>
    <m/>
    <m/>
    <s v="Л.Амгалан"/>
    <m/>
    <m/>
    <m/>
    <m/>
    <m/>
    <m/>
    <m/>
    <m/>
    <m/>
  </r>
  <r>
    <n v="1147"/>
    <d v="2021-12-07T00:00:00"/>
    <m/>
    <x v="3"/>
    <s v="Мэйжик мед ХХК "/>
    <d v="2021-12-21T00:00:00"/>
    <m/>
    <s v="Хиймэл оюун ухаан нэвтрүүлэх тоног төхөөрөмж авах"/>
    <x v="0"/>
    <s v="ХӨСҮТ"/>
    <s v="ЭМС"/>
    <n v="0"/>
    <s v="2021.12.09"/>
    <s v=" 6-1/6773"/>
    <s v="Д.Отгонсүрэн"/>
    <n v="0"/>
    <m/>
    <m/>
    <m/>
    <m/>
    <m/>
    <m/>
    <m/>
    <m/>
  </r>
  <r>
    <n v="1148"/>
    <d v="2021-12-08T00:00:00"/>
    <m/>
    <x v="5"/>
    <s v="Бумбод ХХК"/>
    <d v="2021-12-22T00:00:00"/>
    <m/>
    <s v="Дорноговь аймгийн Сайншанд суман дахь депогийн барилгын ажил"/>
    <x v="8"/>
    <s v="УБТЗ ХНН"/>
    <s v="ТӨБЗГ"/>
    <m/>
    <s v="2021.12.14"/>
    <s v=" 6-1/6876"/>
    <s v="Ч.Баярмаа"/>
    <m/>
    <m/>
    <m/>
    <m/>
    <m/>
    <m/>
    <m/>
    <m/>
    <m/>
  </r>
  <r>
    <n v="1149"/>
    <d v="2021-12-08T00:00:00"/>
    <m/>
    <x v="5"/>
    <s v="Налайх сайн булаг ХХК"/>
    <d v="2021-12-22T00:00:00"/>
    <m/>
    <s v="Хоол хүнсний бусад материал худалдан авах"/>
    <x v="2"/>
    <s v="Тавантолгой түлш ХК"/>
    <s v="УУХҮС"/>
    <s v=" 6-1/6859"/>
    <s v="2021.12.21"/>
    <s v=" 6-1/7003"/>
    <s v="Ч.Баярмаа"/>
    <s v="Өөрийн хөрөнгө"/>
    <n v="347291211"/>
    <m/>
    <m/>
    <m/>
    <m/>
    <m/>
    <m/>
    <m/>
  </r>
  <r>
    <n v="1150"/>
    <d v="2021-12-09T00:00:00"/>
    <m/>
    <x v="6"/>
    <s v="Геосан ХХК"/>
    <d v="2021-12-23T00:00:00"/>
    <m/>
    <s v="&quot;Алтай&quot; нисэх буудлын бүх чиглэлтэй хэт өндөр давтамжийн радио дохиологч, зай хэмжих төхөөрөмж"/>
    <x v="3"/>
    <s v="Иргэний нисэхийн үндэсний төв"/>
    <s v="ЗТХС"/>
    <s v="6-1/6858"/>
    <s v="2021.12.23"/>
    <s v=" 6-1/7095"/>
    <s v="Л.Амгалан"/>
    <m/>
    <m/>
    <m/>
    <m/>
    <m/>
    <m/>
    <m/>
    <m/>
    <m/>
  </r>
  <r>
    <n v="1151"/>
    <d v="2021-12-09T00:00:00"/>
    <m/>
    <x v="6"/>
    <s v="Гараанй эс ти эс фүүдс ХХК"/>
    <d v="2021-12-23T00:00:00"/>
    <m/>
    <s v="Хор саармагжуулах хүнсний бүтээгдэхүүн"/>
    <x v="0"/>
    <s v="Эрдэнэт үйлдвэр ТӨҮГ"/>
    <s v="ТӨБЗГ"/>
    <m/>
    <s v="2021.12.14"/>
    <s v=" 6-1/6864"/>
    <s v="Л.Амгалан"/>
    <m/>
    <m/>
    <m/>
    <m/>
    <m/>
    <m/>
    <m/>
    <m/>
    <m/>
  </r>
  <r>
    <n v="1152"/>
    <d v="2021-12-10T00:00:00"/>
    <m/>
    <x v="2"/>
    <s v="Эко жүүс ХХК "/>
    <d v="2021-12-24T00:00:00"/>
    <m/>
    <s v="Хор саармагжуулах хүнсний бүтээгдэхүүн"/>
    <x v="0"/>
    <s v="Эрдэнэт үйлдвэр ТӨҮГ"/>
    <s v="ТӨБЗГ"/>
    <s v=" -"/>
    <s v="2021.12.20"/>
    <s v=" 6-1/6972"/>
    <s v="Г.Мөнхцэцэг"/>
    <m/>
    <m/>
    <m/>
    <m/>
    <m/>
    <m/>
    <m/>
    <m/>
    <m/>
  </r>
  <r>
    <n v="1153"/>
    <d v="2021-12-10T00:00:00"/>
    <m/>
    <x v="1"/>
    <s v="Си эй ти ди ХХК "/>
    <d v="2021-12-24T00:00:00"/>
    <m/>
    <s v="Нэг бүрийн хамгаалах хэрэгсэл"/>
    <x v="1"/>
    <s v="Эрдэнэт үйлдвэр ТӨҮГ"/>
    <s v="ТӨБЗГ"/>
    <s v="6-1/6874"/>
    <s v="2021.12.24"/>
    <s v="6-1/7098"/>
    <s v="Д.Номингэрэл"/>
    <s v="Өөрийн хөрөнгө"/>
    <n v="1107302663"/>
    <s v="тийм "/>
    <m/>
    <m/>
    <m/>
    <m/>
    <m/>
    <m/>
  </r>
  <r>
    <n v="1154"/>
    <d v="2021-12-10T00:00:00"/>
    <m/>
    <x v="5"/>
    <s v="Кад сүрвэй ХХК"/>
    <d v="2021-12-24T00:00:00"/>
    <m/>
    <s v="Аймаг сумыг холбосон хатуу хучилттай замын зураг төсөв хийлгэх"/>
    <x v="6"/>
    <s v="Сүхбаатар аймгийн Сүхбаатар сумын ЗДТГ"/>
    <s v="Сүхбаатар аймгийн ЗД"/>
    <s v=" 6-1/6866"/>
    <s v="2021.12.20"/>
    <s v=" 6-1/6963"/>
    <s v="Ч.Баярмаа"/>
    <m/>
    <m/>
    <m/>
    <m/>
    <m/>
    <m/>
    <m/>
    <m/>
    <m/>
  </r>
  <r>
    <n v="1155"/>
    <d v="2021-12-13T00:00:00"/>
    <m/>
    <x v="9"/>
    <s v="Нар сар газар ХХК "/>
    <d v="2021-12-27T00:00:00"/>
    <m/>
    <s v="Арвайхээр сумын 803 дугаар байр 20 айлын орон сууцны дээврийн засвар"/>
    <x v="1"/>
    <s v="Өвөрхангай аймгийн ОНӨГ"/>
    <s v="Өвөрхангай аймгийн ЗД"/>
    <s v="6-1/6870"/>
    <s v="2021.12.23"/>
    <s v=" 6-1/7070"/>
    <s v="Б.Сугармаа"/>
    <s v="ОНТ"/>
    <n v="30480000"/>
    <m/>
    <m/>
    <m/>
    <m/>
    <m/>
    <m/>
    <m/>
  </r>
  <r>
    <n v="1156"/>
    <d v="2021-12-13T00:00:00"/>
    <m/>
    <x v="9"/>
    <s v="Ундрам оюу ХХК "/>
    <d v="2021-12-27T00:00:00"/>
    <m/>
    <s v="&quot;Солонго дулааны станц&quot; ОНӨААТҮГ-ын 2021 оны түлш халаалтын зардалд тусгагдсан 2600 тонн нүүрс нийлүүлэх"/>
    <x v="3"/>
    <s v="Говь-Алтай аймгийн ОНӨГ"/>
    <s v="Говь-Алтай аймгийн ЗД"/>
    <s v="6-1/6879"/>
    <s v="2021.12.27"/>
    <s v=" 6-1/7151"/>
    <s v="Б.Сугармаа"/>
    <s v="ОНТ"/>
    <n v="320000000"/>
    <m/>
    <m/>
    <m/>
    <m/>
    <m/>
    <m/>
    <m/>
  </r>
  <r>
    <n v="1157"/>
    <d v="2021-12-13T00:00:00"/>
    <m/>
    <x v="3"/>
    <s v="Уаз мега ХХК"/>
    <d v="2021-12-27T00:00:00"/>
    <m/>
    <s v="Эрүүл мэндийн төвд машин худалдан авах"/>
    <x v="10"/>
    <s v="СХД ХААА"/>
    <s v="Нийслэлийн ЗД"/>
    <s v=" 6-1/6919"/>
    <m/>
    <m/>
    <s v="Д.Отгонсүрэн"/>
    <s v="ОНТ"/>
    <n v="70000000"/>
    <m/>
    <m/>
    <m/>
    <m/>
    <m/>
    <m/>
    <m/>
  </r>
  <r>
    <n v="1158"/>
    <d v="2021-12-13T00:00:00"/>
    <m/>
    <x v="3"/>
    <s v="Эбо холдинг ХХК"/>
    <d v="2021-12-27T00:00:00"/>
    <m/>
    <s v="Ган туйван ||"/>
    <x v="0"/>
    <s v="Эрдэнэт үйлдвэр ТӨҮГ"/>
    <s v="ТӨБЗГ"/>
    <n v="0"/>
    <s v="2021.12.17"/>
    <s v=" 6-1/6918"/>
    <s v="Д.Отгонсүрэн"/>
    <n v="0"/>
    <m/>
    <m/>
    <m/>
    <m/>
    <m/>
    <m/>
    <m/>
    <m/>
  </r>
  <r>
    <n v="1159"/>
    <d v="2021-12-13T00:00:00"/>
    <m/>
    <x v="5"/>
    <s v="Технологи сервис энд солюшн ХХК"/>
    <d v="2021-12-27T00:00:00"/>
    <m/>
    <s v="Хорооны нутаг дэвсгэрт камержуулалт хийх"/>
    <x v="1"/>
    <s v="ЧД ХААА"/>
    <s v="Нийслэлийн ЗД"/>
    <s v=" 6-1/6917"/>
    <s v="2021.12.27"/>
    <s v=" 6-1/7146"/>
    <s v="Ч.Баярмаа"/>
    <s v="ОНХС"/>
    <s v="7-р хороо-28,425,800  13-р хороо-48,280,300 16-р хороо-79,659,300"/>
    <m/>
    <m/>
    <m/>
    <m/>
    <m/>
    <m/>
    <m/>
  </r>
  <r>
    <n v="1160"/>
    <d v="2021-12-14T00:00:00"/>
    <m/>
    <x v="6"/>
    <s v="Десерт мийт ХХК "/>
    <d v="2021-12-28T00:00:00"/>
    <m/>
    <s v="Шугамын үзлэгийн камер"/>
    <x v="10"/>
    <s v="Эрдэнэт үйлдвэр ТӨҮГ"/>
    <s v="ТӨБЗГ"/>
    <m/>
    <m/>
    <m/>
    <m/>
    <m/>
    <m/>
    <m/>
    <m/>
    <m/>
    <m/>
    <m/>
    <m/>
    <m/>
  </r>
  <r>
    <n v="1161"/>
    <d v="2021-12-14T00:00:00"/>
    <m/>
    <x v="2"/>
    <s v="Пи эс си ХХК "/>
    <d v="2021-12-28T00:00:00"/>
    <m/>
    <s v="Согтуурал тандагч төхөөрөмж худалдан авах"/>
    <x v="0"/>
    <s v="Цагдаагийн ерөнхий газар"/>
    <s v="ХЗДХС"/>
    <s v=" -"/>
    <s v="2021.12.06"/>
    <s v=" 6-1/6686"/>
    <s v="Г.Мөнхцэцэг"/>
    <n v="0"/>
    <m/>
    <m/>
    <m/>
    <m/>
    <m/>
    <m/>
    <m/>
    <m/>
  </r>
  <r>
    <n v="1162"/>
    <d v="2021-12-14T00:00:00"/>
    <m/>
    <x v="5"/>
    <s v="Ариун мед трейд ХХК"/>
    <d v="2021-12-28T00:00:00"/>
    <m/>
    <s v="Алтны хэрэгсэл нийлүүлэх"/>
    <x v="1"/>
    <s v="Төрийн банк "/>
    <s v="СС"/>
    <s v=" 6-1/6965"/>
    <s v="2021.12.28"/>
    <s v=" 6-1/7152"/>
    <s v="Ч.Баярмаа"/>
    <m/>
    <m/>
    <m/>
    <m/>
    <m/>
    <m/>
    <m/>
    <m/>
    <m/>
  </r>
  <r>
    <n v="1163"/>
    <d v="2021-12-14T00:00:00"/>
    <m/>
    <x v="3"/>
    <s v="Эбо холдинг ХХК"/>
    <d v="2021-12-28T00:00:00"/>
    <m/>
    <s v="Ган хоолой ||"/>
    <x v="0"/>
    <s v="Эрдэнэт үйлдвэр ТӨҮГ"/>
    <s v="ТӨБЗГ"/>
    <n v="0"/>
    <s v="2021.12.17"/>
    <s v=" 6-1/6944"/>
    <s v="Д.Отгонсүрэн"/>
    <m/>
    <m/>
    <m/>
    <m/>
    <m/>
    <m/>
    <m/>
    <m/>
    <m/>
  </r>
  <r>
    <n v="1164"/>
    <d v="2021-12-14T00:00:00"/>
    <m/>
    <x v="6"/>
    <s v="Тогтвортой хөгжлийн санаачилга ТББ "/>
    <d v="2021-12-28T00:00:00"/>
    <m/>
    <s v="Хөдөлмөрийн тухай хуулийн 111 дүгээр зүйлийн хэрэгжилтэд мониторинг хийх"/>
    <x v="6"/>
    <s v="Хөгжлийн бэрхшээлтэй хүний хөгжлийн ерөнхий газар"/>
    <s v="ХНХС"/>
    <s v=" 6-1/6942"/>
    <s v="2021.12.28"/>
    <s v=" 6-1/7155"/>
    <s v="Л.Амгалан"/>
    <m/>
    <m/>
    <m/>
    <m/>
    <m/>
    <m/>
    <m/>
    <m/>
    <m/>
  </r>
  <r>
    <n v="1165"/>
    <d v="2021-12-14T00:00:00"/>
    <m/>
    <x v="5"/>
    <s v="Мянган тэмүүлэл ХХК "/>
    <d v="2021-12-28T00:00:00"/>
    <m/>
    <s v="Аймгийн аюулгүй нөөцөд 100 тн өвс худалдан авах"/>
    <x v="1"/>
    <s v="Говь-Алтай аймгийн ОНӨГ"/>
    <s v="Говь-Алтай аймгийн ЗД"/>
    <s v=" 6-1/6964"/>
    <s v="2021.12.28"/>
    <s v=" 6-1/7178"/>
    <s v="Ч.Баярмаа"/>
    <m/>
    <m/>
    <m/>
    <m/>
    <m/>
    <m/>
    <m/>
    <m/>
    <m/>
  </r>
  <r>
    <n v="1166"/>
    <d v="2021-12-15T00:00:00"/>
    <m/>
    <x v="1"/>
    <s v="Номун заяа ХХК"/>
    <d v="2021-12-29T00:00:00"/>
    <m/>
    <s v="Сургууль, цэцэрлэг, дотуур байрны нүхэн жорлонг ариун цэврийн байгууламжаар солих төсөл арга хэмжээ /Хөвсгөл, Арбулаг, Баянзүрх сум/"/>
    <x v="1"/>
    <s v="БШУЯ"/>
    <s v="БШУС"/>
    <s v="6-1/6932"/>
    <s v="2021.12.30"/>
    <s v="6-1/7201"/>
    <s v="Д.Номингэрэл"/>
    <s v="Бусад"/>
    <n v="1990000000"/>
    <s v="тийм "/>
    <m/>
    <m/>
    <m/>
    <m/>
    <m/>
    <m/>
  </r>
  <r>
    <n v="1167"/>
    <d v="2021-12-15T00:00:00"/>
    <m/>
    <x v="9"/>
    <s v="Майнс ап ХХК "/>
    <d v="2021-12-29T00:00:00"/>
    <m/>
    <s v="Автосамосвал"/>
    <x v="1"/>
    <s v="Эрдэнэс Тавантолгой ХК"/>
    <s v="УУХҮС"/>
    <s v="6-1/6959"/>
    <s v="2021.12.28"/>
    <s v=" 6-1/"/>
    <s v="Б.Сугармаа"/>
    <s v="өөрийн хөрөнгө"/>
    <n v="48587500000"/>
    <s v="сунгасан"/>
    <m/>
    <m/>
    <m/>
    <m/>
    <m/>
    <m/>
  </r>
  <r>
    <n v="1168"/>
    <d v="2021-12-15T00:00:00"/>
    <m/>
    <x v="3"/>
    <s v="Очирт хөрс ХХК"/>
    <d v="2021-12-29T00:00:00"/>
    <m/>
    <s v="Өвөлжилтийн бэлтгэл хангах өвс, тэжээл бэлтгэх"/>
    <x v="0"/>
    <s v="Дундговь аймгийн ЗДТГ"/>
    <s v="Дундговь аймгийн ЗД"/>
    <n v="0"/>
    <s v="2021.12.17"/>
    <s v=" 6-1/6945"/>
    <s v="Д.Отгонсүрэн"/>
    <n v="0"/>
    <m/>
    <m/>
    <m/>
    <m/>
    <m/>
    <m/>
    <m/>
    <m/>
  </r>
  <r>
    <n v="1169"/>
    <d v="2021-12-16T00:00:00"/>
    <m/>
    <x v="5"/>
    <s v="Аркосис ХХК "/>
    <d v="2021-12-30T00:00:00"/>
    <m/>
    <s v="Техник тоног төхөөрөмж, эд хогшил худалдан авах"/>
    <x v="0"/>
    <s v="Улаанбаатар хотын Захирагчийн ажлын алба"/>
    <s v="Нийслэлийн ЗД"/>
    <m/>
    <s v="2021.12.20"/>
    <s v=" 6-1/6962"/>
    <s v="Ч.Баярмаа"/>
    <m/>
    <m/>
    <m/>
    <m/>
    <m/>
    <m/>
    <m/>
    <m/>
    <m/>
  </r>
  <r>
    <n v="1170"/>
    <d v="2021-12-16T00:00:00"/>
    <m/>
    <x v="2"/>
    <s v="Богоч констракшн ХХК "/>
    <d v="2021-12-30T00:00:00"/>
    <m/>
    <s v="Сургууль, цэцэрлэг, дотуур байрны нүхэн жорлонг ариун цэврийн байгууламжаар солих төсөл арга хэмжээ /Хөвсгөл, Арбулаг, Баянзүрх сум/"/>
    <x v="0"/>
    <s v="БШУЯ"/>
    <s v="БШУС"/>
    <s v=" -"/>
    <s v="2021.12.20"/>
    <s v=" 6-1/6960"/>
    <s v="Г.Мөнхцэцэг"/>
    <m/>
    <m/>
    <m/>
    <m/>
    <m/>
    <m/>
    <m/>
    <m/>
    <m/>
  </r>
  <r>
    <n v="1171"/>
    <d v="2021-12-16T00:00:00"/>
    <m/>
    <x v="5"/>
    <s v="Апейро ХХК"/>
    <d v="2021-12-30T00:00:00"/>
    <m/>
    <s v="Уурхайн засварын газрын дизель цахилгаан үүсгэвэр"/>
    <x v="10"/>
    <s v="Эрдэнэс Тавантолгой ХК"/>
    <s v="УУХҮС"/>
    <s v=" 6-1/6961"/>
    <m/>
    <m/>
    <s v="Ч.Баярмаа"/>
    <m/>
    <m/>
    <m/>
    <m/>
    <m/>
    <m/>
    <m/>
    <m/>
    <m/>
  </r>
  <r>
    <m/>
    <d v="2021-12-17T00:00:00"/>
    <m/>
    <x v="6"/>
    <s v="Энгийн бүтээмж ХХК"/>
    <d v="2021-12-31T00:00:00"/>
    <m/>
    <s v="Нэг бүрийн хамгаалах хэрэгсэл"/>
    <x v="10"/>
    <s v="Эрдэнэс Тавантолгой ХК"/>
    <s v="УУХҮС"/>
    <m/>
    <m/>
    <m/>
    <m/>
    <m/>
    <m/>
    <m/>
    <m/>
    <m/>
    <m/>
    <m/>
    <m/>
    <m/>
  </r>
  <r>
    <n v="1172"/>
    <d v="2021-12-17T00:00:00"/>
    <m/>
    <x v="6"/>
    <s v="Би си ти ХХК"/>
    <d v="2021-12-31T00:00:00"/>
    <m/>
    <s v="Камерын хяналтын төвд тоног төхөөрөмж худалдан авах"/>
    <x v="10"/>
    <s v="Ховд аймаг дахь цагдаагийн газар"/>
    <s v="ХЗДХС"/>
    <s v=" 6-1/7037"/>
    <m/>
    <m/>
    <s v="Л.Амгалан"/>
    <m/>
    <m/>
    <m/>
    <m/>
    <m/>
    <m/>
    <m/>
    <m/>
    <m/>
  </r>
  <r>
    <n v="1173"/>
    <d v="2021-12-17T00:00:00"/>
    <m/>
    <x v="9"/>
    <s v="Эс эл эс беарингс монголиа ХХК"/>
    <d v="2021-12-31T00:00:00"/>
    <m/>
    <s v="Төрөл бүрийн холхивч"/>
    <x v="0"/>
    <s v="Эрдэнэт үйлдвэр ТӨҮГ"/>
    <s v="ТӨБЗГ"/>
    <m/>
    <s v="2021.12.23"/>
    <s v=" 6-1/7057"/>
    <s v="Б.Сугармаа"/>
    <s v="өөрийн хөрөнгө"/>
    <n v="209626791"/>
    <m/>
    <m/>
    <m/>
    <m/>
    <m/>
    <m/>
    <m/>
  </r>
  <r>
    <n v="1174"/>
    <d v="2021-12-20T00:00:00"/>
    <m/>
    <x v="3"/>
    <s v="Хавиргын ундрага ХХК "/>
    <d v="2022-01-03T00:00:00"/>
    <m/>
    <s v="Малын халдварт өвчнөөс урьдчилан сэргийлэх /тусгай зориулалтын машин/"/>
    <x v="0"/>
    <s v="Сүхбаатар аймгийн Түмэнцогт сумын ЗДТГ"/>
    <s v="Сүхбаатар аймгийн ЗД"/>
    <n v="0"/>
    <s v="2021.12.22"/>
    <s v=" 6-1/7038"/>
    <s v="Д.Отгонсүрэн"/>
    <n v="0"/>
    <m/>
    <m/>
    <m/>
    <m/>
    <m/>
    <m/>
    <m/>
    <m/>
  </r>
  <r>
    <n v="1175"/>
    <d v="2021-12-21T00:00:00"/>
    <m/>
    <x v="3"/>
    <s v="Сумч таван эрдэнэ ХХК"/>
    <d v="2022-01-04T00:00:00"/>
    <m/>
    <s v="Архангай аймгийн Хангай сумын Ерөнхий боловсролын сургуулийн 2021 оны түлш халаалт, нүүрс нийлүүлэх"/>
    <x v="2"/>
    <s v="Архангай аймгийн Хангай сумын Ерөнхий боловсролын дунд сургууль"/>
    <s v="Архангай аймгийн ЗД"/>
    <s v=" 6-1/7027"/>
    <s v="2021.12.28"/>
    <s v=" 6-1/7194"/>
    <s v="Д.Отгонсүрэн"/>
    <s v="улсын төсөв"/>
    <n v="30763204"/>
    <m/>
    <m/>
    <m/>
    <m/>
    <m/>
    <m/>
    <m/>
  </r>
  <r>
    <n v="1176"/>
    <d v="2021-12-21T00:00:00"/>
    <m/>
    <x v="5"/>
    <s v="Хаан хөшиг ХХК "/>
    <d v="2022-01-04T00:00:00"/>
    <m/>
    <s v="Нэгдсэн эмнэлэгт хөшиг суурилуулах"/>
    <x v="0"/>
    <s v="Сонгинохайрхан дүүргийн ХААА"/>
    <s v="Нийслэлийн ЗД"/>
    <m/>
    <s v="2021.12.22"/>
    <s v=" 6-1/7039"/>
    <s v="Ч.Баярмаа"/>
    <m/>
    <m/>
    <m/>
    <m/>
    <m/>
    <m/>
    <m/>
    <m/>
    <m/>
  </r>
  <r>
    <n v="1177"/>
    <d v="2021-12-21T00:00:00"/>
    <m/>
    <x v="5"/>
    <s v="Юнилаб ХХК "/>
    <d v="2022-01-04T00:00:00"/>
    <m/>
    <s v="Шинжилгээний зориулалттай Купляцийн зуух"/>
    <x v="10"/>
    <s v="Стандарт хэмжил зүйн газар"/>
    <s v="Шадар сайд"/>
    <s v=" 6-1/7040"/>
    <m/>
    <m/>
    <s v="Ч.Баярмаа"/>
    <m/>
    <m/>
    <m/>
    <m/>
    <m/>
    <m/>
    <m/>
    <m/>
    <m/>
  </r>
  <r>
    <n v="1178"/>
    <d v="2021-12-22T00:00:00"/>
    <m/>
    <x v="5"/>
    <s v="Кауд майн ХХК "/>
    <d v="2022-01-05T00:00:00"/>
    <m/>
    <s v="Мэдээлэл боловсруулах тоног төхөөрөмж"/>
    <x v="10"/>
    <s v="Эрдэнэт үйлдвэр ТӨҮГ"/>
    <s v="ТӨБЗГ"/>
    <s v=" 6-1/7096"/>
    <m/>
    <m/>
    <s v="Ч.Баярмаа"/>
    <m/>
    <m/>
    <m/>
    <m/>
    <m/>
    <m/>
    <m/>
    <m/>
    <m/>
  </r>
  <r>
    <n v="1179"/>
    <d v="2021-12-22T00:00:00"/>
    <m/>
    <x v="5"/>
    <s v="Интер сайнс ХХК "/>
    <d v="2022-01-05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
    <x v="10"/>
    <s v="БОАЖЯ"/>
    <s v="БОАЖС"/>
    <m/>
    <m/>
    <m/>
    <s v="Ч.Баярмаа"/>
    <m/>
    <m/>
    <m/>
    <m/>
    <m/>
    <m/>
    <m/>
    <m/>
    <m/>
  </r>
  <r>
    <n v="1180"/>
    <d v="2021-12-22T00:00:00"/>
    <m/>
    <x v="5"/>
    <s v="Флоу процесс ХХК"/>
    <d v="2022-01-05T00:00:00"/>
    <m/>
    <s v="Үнэт металлын сорьцын хяналтын газрын алтны шинжилгээний зуух худалдан авах"/>
    <x v="10"/>
    <s v="Стандарт хэмжил зүйн газар"/>
    <s v="Шадар сайд"/>
    <m/>
    <m/>
    <m/>
    <s v="Ч.Баярмаа"/>
    <m/>
    <m/>
    <m/>
    <m/>
    <m/>
    <m/>
    <m/>
    <m/>
    <m/>
  </r>
  <r>
    <n v="1181"/>
    <d v="2021-12-23T00:00:00"/>
    <m/>
    <x v="6"/>
    <s v="Тод лед ХХК "/>
    <d v="2022-01-06T00:00:00"/>
    <m/>
    <s v="Холигч нийлүүлэх"/>
    <x v="10"/>
    <s v="Эрдэнэт үйлдвэр ТӨҮГ"/>
    <s v="ТӨБЗГ"/>
    <s v=" 6-1/7154"/>
    <m/>
    <m/>
    <s v="Л.Амгалан"/>
    <m/>
    <m/>
    <m/>
    <m/>
    <m/>
    <m/>
    <m/>
    <m/>
    <m/>
  </r>
  <r>
    <n v="1182"/>
    <d v="2021-12-23T00:00:00"/>
    <m/>
    <x v="1"/>
    <s v="Хөх бугат ХХК"/>
    <d v="2022-01-06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m/>
    <m/>
    <s v="Д.Номингэрэл"/>
    <m/>
    <m/>
    <m/>
    <m/>
    <m/>
    <m/>
    <m/>
    <m/>
    <m/>
  </r>
  <r>
    <n v="1183"/>
    <d v="2021-12-24T00:00:00"/>
    <m/>
    <x v="6"/>
    <s v="Нью ремеди ХХК"/>
    <d v="2022-01-07T00:00:00"/>
    <m/>
    <s v="Хар тамхи, мансууруулах бодис илрүүлэгч тест худалдан авах"/>
    <x v="10"/>
    <s v="ЦЕГ"/>
    <s v="ХЗДХС"/>
    <m/>
    <m/>
    <m/>
    <s v="Л.Амгалан"/>
    <m/>
    <m/>
    <m/>
    <m/>
    <m/>
    <m/>
    <m/>
    <m/>
    <m/>
  </r>
  <r>
    <n v="1184"/>
    <d v="2021-12-24T00:00:00"/>
    <m/>
    <x v="3"/>
    <s v="Сувдан элс ХХК "/>
    <d v="2022-01-07T00:00:00"/>
    <m/>
    <s v="Эрүүл мэндийн төвүүдэд машин нийлүүлэх"/>
    <x v="1"/>
    <s v="БЗД ХААА"/>
    <s v="Нийслэлийн ЗД"/>
    <s v=" 6-1/7140"/>
    <s v="2021.12.31"/>
    <s v=" 6-1/7233"/>
    <s v="Д.Отгонсүрэн"/>
    <s v="ОНТ"/>
    <n v="225000000"/>
    <m/>
    <m/>
    <m/>
    <m/>
    <m/>
    <m/>
    <m/>
  </r>
  <r>
    <n v="1185"/>
    <d v="2021-12-24T00:00:00"/>
    <m/>
    <x v="2"/>
    <s v="Гангар инвест ХХК "/>
    <d v="2022-01-07T00:00:00"/>
    <m/>
    <s v="Сүрьеэгийн эмнэлгийн барилга"/>
    <x v="10"/>
    <s v="ТХААГ"/>
    <s v="Шадар сайд"/>
    <s v=" 6-1/7195"/>
    <m/>
    <m/>
    <s v="Г.Мөнхцэцэг"/>
    <m/>
    <m/>
    <m/>
    <m/>
    <m/>
    <m/>
    <m/>
    <m/>
    <m/>
  </r>
  <r>
    <n v="1186"/>
    <d v="2021-12-27T00:00:00"/>
    <m/>
    <x v="1"/>
    <s v="ТМЭ ХХК "/>
    <d v="2022-01-10T00:00:00"/>
    <m/>
    <s v="Зорчигч тээврийн үйлчилгээ"/>
    <x v="10"/>
    <s v="Эрдэнэс Тавантолгой ХК"/>
    <s v="УУХҮС"/>
    <s v=" 6-1/7208"/>
    <m/>
    <m/>
    <s v="Д.Номингэрэл"/>
    <m/>
    <m/>
    <m/>
    <m/>
    <m/>
    <m/>
    <m/>
    <m/>
    <m/>
  </r>
  <r>
    <n v="1187"/>
    <d v="2021-12-28T00:00:00"/>
    <m/>
    <x v="2"/>
    <s v="Нумт өргөө ХХК "/>
    <d v="2022-01-11T00:00:00"/>
    <m/>
    <s v="Уурхайн техникийн дугуй"/>
    <x v="10"/>
    <s v="Эрдэнэт үйлдвэр ТӨҮГ"/>
    <s v="ТӨБЗГ"/>
    <s v=" 6-1/7196"/>
    <m/>
    <m/>
    <s v="Г.Мөнхцэцэг"/>
    <m/>
    <m/>
    <m/>
    <m/>
    <m/>
    <m/>
    <m/>
    <m/>
    <m/>
  </r>
  <r>
    <n v="1188"/>
    <d v="2021-12-28T00:00:00"/>
    <m/>
    <x v="9"/>
    <s v="Новел лизинг ХХК"/>
    <d v="2022-01-11T00:00:00"/>
    <m/>
    <s v="Сани маркийн чингэлэг ачигчийн дугуй худалдан авах"/>
    <x v="10"/>
    <s v="Монгол Зөвлөлтийн хувь нийлүүлсэн нийгэмлэг Улаанбаатар төмөр зам"/>
    <s v="ТӨБЗГ"/>
    <m/>
    <s v="2021.12.31"/>
    <m/>
    <s v="Б.Сугармаа"/>
    <m/>
    <m/>
    <m/>
    <m/>
    <m/>
    <m/>
    <m/>
    <m/>
    <m/>
  </r>
  <r>
    <n v="1189"/>
    <d v="2021-12-28T00:00:00"/>
    <m/>
    <x v="1"/>
    <s v="Мандаа толгой дэлгэрэх ХХК"/>
    <d v="2022-01-11T00:00:00"/>
    <m/>
    <s v="Зорчигч тээврийн үйлчилгээ"/>
    <x v="10"/>
    <s v="Эрдэнэс Тавантолгой ХК"/>
    <s v="УУХҮС"/>
    <m/>
    <m/>
    <m/>
    <s v="Д.Номингэрэл"/>
    <m/>
    <m/>
    <m/>
    <m/>
    <m/>
    <m/>
    <m/>
    <m/>
    <m/>
  </r>
  <r>
    <n v="1190"/>
    <d v="2021-12-30T00:00:00"/>
    <m/>
    <x v="1"/>
    <s v="Хөхбугат ХХК"/>
    <d v="2022-01-13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s v="2021.12.31"/>
    <m/>
    <s v="Д.Номингэрэл"/>
    <m/>
    <m/>
    <m/>
    <m/>
    <m/>
    <m/>
    <m/>
    <m/>
    <m/>
  </r>
  <r>
    <n v="1191"/>
    <d v="2021-12-30T00:00:00"/>
    <m/>
    <x v="9"/>
    <s v="Нүхт тур ХХК"/>
    <d v="2022-01-13T00:00:00"/>
    <m/>
    <s v="Зорчигчийн хоолны үйлчилгээ үзүүлэх"/>
    <x v="10"/>
    <s v="Монголын иргэний агаарын тээвэр"/>
    <s v="ТӨБЗГ"/>
    <m/>
    <m/>
    <m/>
    <s v="Б.Сугармаа"/>
    <m/>
    <m/>
    <m/>
    <m/>
    <m/>
    <m/>
    <m/>
    <m/>
    <m/>
  </r>
  <r>
    <n v="1192"/>
    <d v="2021-12-30T00:00:00"/>
    <m/>
    <x v="9"/>
    <s v="Монтех дистрибьюшн ХХК "/>
    <d v="2022-01-13T00:00:00"/>
    <m/>
    <s v="Сани маркийн чингэлэг ачигчийн дугуй худалдан авах"/>
    <x v="10"/>
    <s v="Монгол Зөвлөлтийн хувь нийлүүлсэн нийгэмлэг Улаанбаатар төмөр зам"/>
    <s v="ТӨБЗГ"/>
    <m/>
    <m/>
    <m/>
    <s v="Б.Сугармаа"/>
    <m/>
    <m/>
    <m/>
    <m/>
    <m/>
    <m/>
    <m/>
    <m/>
    <m/>
  </r>
  <r>
    <n v="1193"/>
    <d v="2021-12-30T00:00:00"/>
    <m/>
    <x v="3"/>
    <s v="Монтех дистрибьюшн ХХК "/>
    <d v="2022-01-13T00:00:00"/>
    <m/>
    <s v="Шалган нэвтрүүлэх тоног төхөөрөмж нийлүүлэх"/>
    <x v="10"/>
    <s v="Стандарт хэмжил зүйн газар"/>
    <s v="Шадар сайд"/>
    <m/>
    <m/>
    <m/>
    <s v="Д.Отгонсүрэн"/>
    <s v="өөрийн хөрөнгө"/>
    <n v="80000000"/>
    <m/>
    <m/>
    <m/>
    <m/>
    <m/>
    <m/>
    <m/>
  </r>
  <r>
    <m/>
    <d v="2021-12-31T00:00:00"/>
    <m/>
    <x v="6"/>
    <s v="Лумос максима ХХК"/>
    <d v="2022-01-14T00:00:00"/>
    <m/>
    <s v="4-р хороо, 9-р цэцэрлэг дээвэр, цахилгаан, сантехник засвар"/>
    <x v="10"/>
    <s v="ЧД ХААА"/>
    <s v="Нийслэлийн ЗД"/>
    <m/>
    <m/>
    <m/>
    <m/>
    <m/>
    <m/>
    <m/>
    <m/>
    <m/>
    <m/>
    <m/>
    <m/>
    <m/>
  </r>
  <r>
    <m/>
    <d v="2021-12-31T00:00:00"/>
    <m/>
    <x v="5"/>
    <s v="Меса инженеринг ХХК "/>
    <d v="2022-01-14T00:00:00"/>
    <m/>
    <s v="Бөмбөлөгт тээрмийн хуяг"/>
    <x v="10"/>
    <s v="Эрдэнэт үйлдвэр ТӨҮГ"/>
    <s v="ТӨБЗГ"/>
    <m/>
    <m/>
    <m/>
    <m/>
    <m/>
    <m/>
    <m/>
    <m/>
    <m/>
    <m/>
    <m/>
    <m/>
    <m/>
  </r>
  <r>
    <m/>
    <d v="2021-12-31T00:00:00"/>
    <m/>
    <x v="9"/>
    <s v="Си ай ти ХХК"/>
    <d v="2022-01-14T00:00:00"/>
    <m/>
    <s v="Эрүүл мэндийг дэмжих төвийн тоног төхөөрөмж"/>
    <x v="10"/>
    <s v="Эрүүл мэндийн даатгалын ерөнхий газар"/>
    <s v="ЭМС"/>
    <m/>
    <m/>
    <m/>
    <m/>
    <m/>
    <m/>
    <m/>
    <m/>
    <m/>
    <m/>
    <m/>
    <m/>
    <m/>
  </r>
  <r>
    <m/>
    <d v="2021-12-31T00:00:00"/>
    <m/>
    <x v="9"/>
    <s v="Мера ХХК "/>
    <d v="2022-01-14T00:00:00"/>
    <m/>
    <s v="Цанхийн зүүн уурхайн өрөмдлөг, тэсэлгээний ажил"/>
    <x v="10"/>
    <s v="Эрдэнэс Тавантолгой ХК"/>
    <s v="УУХҮС"/>
    <m/>
    <m/>
    <m/>
    <m/>
    <m/>
    <m/>
    <m/>
    <m/>
    <m/>
    <m/>
    <m/>
    <m/>
    <m/>
  </r>
  <r>
    <m/>
    <d v="2021-01-03T00:00:00"/>
    <m/>
    <x v="5"/>
    <s v="Арвада ХХК"/>
    <d v="2021-01-17T00:00:00"/>
    <m/>
    <s v="Цахилгаан шат шинэчлэх ажил"/>
    <x v="10"/>
    <s v="Нийслэлийн ЗДТГ"/>
    <s v="Нийслэлийн ЗД"/>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d v="2020-01-07T00:00:00"/>
    <s v="Ц.Батзул"/>
    <s v="Д.Өлзийдүүрэн"/>
    <x v="0"/>
    <d v="2020-01-21T00:00:00"/>
    <s v="Олон улсын өнгөрөлтийн нислэгт үзүүлэх навигацийн үйлчилгээний явцад гуравдагч эмгээдийн өмнө хүлээх хариуцлагын даатгал"/>
    <s v="Үнэлгээг дахин хийх"/>
    <s v="ИНЕГ"/>
    <s v="ЗТХС"/>
    <s v="6-1/132"/>
    <s v="2020.01.16"/>
    <s v="6-1/249"/>
    <s v="Д.Өлзийдүүрэн"/>
    <s v="Өөрийн хөрөнгө"/>
    <n v="380000000"/>
    <m/>
    <m/>
    <m/>
    <m/>
    <b v="0"/>
    <m/>
    <x v="0"/>
    <m/>
  </r>
  <r>
    <n v="2"/>
    <d v="2020-01-08T00:00:00"/>
    <s v="Ц.Батзул"/>
    <s v="Ч.Баярмаа"/>
    <x v="1"/>
    <d v="2020-01-22T00:00:00"/>
    <s v="Тохижилтын ажил /БЗД, 4 дүгээр хороо/"/>
    <s v="Захиалагчийн шийдвэр үндэслэлтэй"/>
    <s v="Баянзүрх дүүргийн ЗДТГ"/>
    <s v="Нийслэл ЗД"/>
    <s v="6-1/161"/>
    <s v="2020.01.17"/>
    <s v="6-1/283"/>
    <s v="Ч.Баярмаа"/>
    <s v="ОНХС"/>
    <n v="30000000"/>
    <m/>
    <m/>
    <m/>
    <m/>
    <b v="0"/>
    <m/>
    <x v="0"/>
    <n v="0"/>
  </r>
  <r>
    <n v="3"/>
    <d v="2020-01-09T00:00:00"/>
    <s v="З.Энхболд"/>
    <s v="Б.Түвшин"/>
    <x v="2"/>
    <d v="2020-01-23T00:00:00"/>
    <s v="Цанхийн баруун уурхайн гэрээт олборлогчийг сонгох"/>
    <s v="Гомдол хүлээн авах боломжгүй, шүүхэд хандах"/>
    <s v="Эрдэнэс тавантолгой ХК"/>
    <s v="УУХҮС"/>
    <m/>
    <s v="2020.01.17"/>
    <s v="6-1/888"/>
    <s v="Б.Түвшин"/>
    <s v="Өөрийн хөрөнгө"/>
    <n v="799369376906"/>
    <m/>
    <m/>
    <m/>
    <m/>
    <b v="0"/>
    <m/>
    <x v="0"/>
    <m/>
  </r>
  <r>
    <n v="4"/>
    <d v="2020-01-09T00:00:00"/>
    <s v="З.Энхболд"/>
    <s v="Б.Түвшин"/>
    <x v="3"/>
    <d v="2020-01-23T00:00:00"/>
    <s v="ЭХЭМҮТ-ийн бичиг хэргийн материал нийлүүлэх "/>
    <s v="Захиалагчийн шийдвэр үндэслэлтэй"/>
    <s v="ЭХЭМҮТ"/>
    <s v="ЭМС"/>
    <m/>
    <m/>
    <s v="6-1/239"/>
    <s v="Б.Түвшин"/>
    <s v="Урсгал төсөв"/>
    <n v="31600700"/>
    <m/>
    <m/>
    <m/>
    <m/>
    <b v="0"/>
    <m/>
    <x v="0"/>
    <n v="0"/>
  </r>
  <r>
    <n v="5"/>
    <d v="2020-01-09T00:00:00"/>
    <s v="З.Энхболд"/>
    <s v="Ч.Баярмаа"/>
    <x v="4"/>
    <d v="2020-01-23T00:00:00"/>
    <s v="Компьютер нийлүүлэх "/>
    <s v="Өөр бусад"/>
    <s v="Монгол шуудан ХК"/>
    <s v="ТӨБЗГ"/>
    <s v="1"/>
    <s v="2020.01.13"/>
    <s v="6-1/181"/>
    <s v="Ч.Баярмаа"/>
    <s v="Өөрийн хөрөнгө"/>
    <n v="154548900"/>
    <m/>
    <m/>
    <m/>
    <m/>
    <b v="0"/>
    <m/>
    <x v="0"/>
    <m/>
  </r>
  <r>
    <n v="6"/>
    <d v="2020-01-10T00:00:00"/>
    <s v="З.Энхболд"/>
    <s v="Д.Отгонсүрэн"/>
    <x v="5"/>
    <d v="2020-01-24T00:00:00"/>
    <s v="SX/EW технологоор катодын зэс боловсруулах үйлдвэрийн төслийн нарийвчилсан зураг төсөл боловсруулах ажил"/>
    <s v="Өөр бусад"/>
    <s v="Эрдэнэт үйлдвэр ТӨҮГ"/>
    <s v="ТӨБЗГ"/>
    <s v="0"/>
    <s v="2020.01.13"/>
    <s v="6-1/188"/>
    <s v="Д.Отгонсүрэн"/>
    <s v="Өөрийн хөрөнгө"/>
    <n v="2580000000"/>
    <m/>
    <m/>
    <m/>
    <m/>
    <b v="0"/>
    <m/>
    <x v="0"/>
    <m/>
  </r>
  <r>
    <n v="7"/>
    <d v="2020-01-10T00:00:00"/>
    <s v="З.Энхболд"/>
    <s v="Г.Мөнхцэцэг"/>
    <x v="6"/>
    <d v="2020-01-24T00:00:00"/>
    <s v="Хөрөнгийн дахин үнэлгээ хийх"/>
    <s v="Үнэлгээг дахин хийх"/>
    <s v="Монголросцветмет ТӨҮГ"/>
    <s v="ТӨБЗГ"/>
    <m/>
    <m/>
    <m/>
    <s v="Г.Мөнхцэцэг"/>
    <s v="Өөрийн хөрөнгө"/>
    <n v="110000000"/>
    <m/>
    <m/>
    <m/>
    <m/>
    <b v="0"/>
    <m/>
    <x v="0"/>
    <m/>
  </r>
  <r>
    <n v="8"/>
    <d v="2020-01-14T00:00:00"/>
    <s v="З.Энхболд"/>
    <s v="Ч.Баярмаа"/>
    <x v="7"/>
    <d v="2020-01-28T00:00:00"/>
    <s v="АШУҮИС тавилга, эд хогшил нийлүүлэх"/>
    <s v="Захиалагчийн шийдвэр үндэслэлтэй"/>
    <s v="АШУҮИС"/>
    <s v="БСШУСС"/>
    <s v="6-1/248"/>
    <s v="2020.01.27"/>
    <s v="6-1/432"/>
    <s v="Ч.Баярмаа"/>
    <s v="Өөрийн хөрөнгө"/>
    <n v="607125000"/>
    <m/>
    <s v="Худалдаа хөгжлийн банк"/>
    <m/>
    <n v="3168300"/>
    <b v="0"/>
    <m/>
    <x v="1"/>
    <n v="3168300"/>
  </r>
  <r>
    <n v="9"/>
    <d v="2020-01-14T00:00:00"/>
    <s v="З.Энхболд"/>
    <s v="Д.Өлзийдүүрэн"/>
    <x v="8"/>
    <d v="2020-01-29T00:00:00"/>
    <s v="ТЭМ-1273 илчит тэрэгний өргөх их засварын ажил"/>
    <s v="Үнэлгээг дахин хийх"/>
    <s v="Эрдэнэтийн дулааны цахилгаан станц ТӨХК"/>
    <s v="ЭХС"/>
    <s v="6-1/241"/>
    <s v="2020.01.21"/>
    <s v="6-1/318"/>
    <s v="Д.Өлзийдүүрэн"/>
    <s v="Өөрийн хөрөнгө"/>
    <n v="1000000000"/>
    <m/>
    <m/>
    <m/>
    <m/>
    <b v="0"/>
    <m/>
    <x v="0"/>
    <m/>
  </r>
  <r>
    <n v="10"/>
    <d v="2020-01-16T00:00:00"/>
    <s v="З.Энхболд"/>
    <s v="Ч.Баярмаа"/>
    <x v="9"/>
    <d v="2020-01-28T00:00:00"/>
    <s v="Шинжлэх ухааны сургуулийн ариун цэврийн өрөөний засвар"/>
    <s v="Өөр бусад"/>
    <s v="МУИС"/>
    <s v="БСШУСС"/>
    <m/>
    <s v="2020.01.17"/>
    <s v="6-1/284"/>
    <s v="Ч.Баярмаа"/>
    <m/>
    <m/>
    <m/>
    <m/>
    <m/>
    <m/>
    <b v="0"/>
    <m/>
    <x v="0"/>
    <m/>
  </r>
  <r>
    <n v="11"/>
    <d v="2020-01-17T00:00:00"/>
    <s v="З.Энхболд"/>
    <s v="Б.Түвшин"/>
    <x v="10"/>
    <d v="2020-01-31T00:00:00"/>
    <s v="Шээсний бүрэн автомат анализаторын худалдан авах"/>
    <s v="Үнэлгээг дахин хийх"/>
    <s v="Баянзүрх дүүргийн ЭМТ"/>
    <s v="ЭМС"/>
    <s v="6-1/314"/>
    <s v="2020.02.06"/>
    <s v="6-1/708"/>
    <s v="Б.Түвшин"/>
    <s v="Өөрийн хөрөнгө"/>
    <n v="28000000"/>
    <m/>
    <m/>
    <m/>
    <m/>
    <b v="0"/>
    <m/>
    <x v="0"/>
    <m/>
  </r>
  <r>
    <n v="12"/>
    <d v="2020-01-17T00:00:00"/>
    <s v="З.Энхболд"/>
    <s v="Б.Түвшин"/>
    <x v="10"/>
    <d v="2020-01-31T00:00:00"/>
    <s v="Гемотологийн бүрэн автомат анализатор худалдан авах"/>
    <s v="Үнэлгээг дахин хийх"/>
    <s v="Баянзүрх дүүргийн ЭМТ"/>
    <s v="ЭМС"/>
    <s v="6-1/314"/>
    <s v="2020.02.06"/>
    <s v="6-1/708"/>
    <s v="Б.Түвшин"/>
    <s v="Өөрийн хөрөнгө"/>
    <n v="36000000"/>
    <m/>
    <m/>
    <m/>
    <m/>
    <b v="0"/>
    <m/>
    <x v="0"/>
    <m/>
  </r>
  <r>
    <n v="13"/>
    <d v="2020-01-20T00:00:00"/>
    <s v="З.Энхболд"/>
    <s v="Ч.Баярмаа"/>
    <x v="11"/>
    <d v="2020-02-03T00:00:00"/>
    <s v="Ховд аймгийн ШҮГ-ыг засварлах"/>
    <s v="Захиалагчийн шийдвэр үндэслэлтэй"/>
    <s v="Монгол шуудан ХК"/>
    <s v="ТӨБЗГ"/>
    <s v="6-1/312"/>
    <s v="2020.01.31"/>
    <s v="6-1/579"/>
    <s v="Ч.Баярмаа"/>
    <s v="Өөрийн хөрөнгө"/>
    <n v="40000000"/>
    <m/>
    <m/>
    <m/>
    <m/>
    <b v="0"/>
    <m/>
    <x v="0"/>
    <n v="0"/>
  </r>
  <r>
    <n v="14"/>
    <d v="2020-01-20T00:00:00"/>
    <s v="З.Энхболд"/>
    <s v="Ч.Баярмаа"/>
    <x v="11"/>
    <d v="2020-02-03T00:00:00"/>
    <s v="37-р ШҮГ-ыг засварлах"/>
    <s v="Захиалагчийн шийдвэр үндэслэлтэй"/>
    <s v="Монгол шуудан ХК"/>
    <s v="ТӨБЗГ"/>
    <s v="6-1/312"/>
    <s v="2020.01.31"/>
    <s v="6-1/579"/>
    <s v="Ч.Баярмаа"/>
    <s v="Өөрийн хөрөнгө"/>
    <n v="35000000"/>
    <m/>
    <m/>
    <m/>
    <m/>
    <b v="0"/>
    <m/>
    <x v="0"/>
    <n v="0"/>
  </r>
  <r>
    <n v="15"/>
    <d v="2020-01-20T00:00:00"/>
    <s v="З.Энхболд"/>
    <s v="Ч.Баярмаа"/>
    <x v="11"/>
    <d v="2020-02-03T00:00:00"/>
    <s v="Дархан-Уул аймгийн ШҮГ-ыг засварлах"/>
    <s v="Захиалагчийн шийдвэр үндэслэлтэй"/>
    <s v="Монгол шуудан ХК"/>
    <s v="ТӨБЗГ"/>
    <s v="6-1/312"/>
    <s v="2020.01.31"/>
    <s v="6-1/579"/>
    <s v="Ч.Баярмаа"/>
    <s v="Өөрийн хөрөнгө"/>
    <n v="50000000"/>
    <m/>
    <m/>
    <m/>
    <m/>
    <b v="0"/>
    <m/>
    <x v="0"/>
    <n v="0"/>
  </r>
  <r>
    <n v="16"/>
    <d v="2020-01-20T00:00:00"/>
    <s v="З.Энхболд"/>
    <s v="Д.Өлзийдүүрэн"/>
    <x v="12"/>
    <d v="2020-02-03T00:00:00"/>
    <s v="Хэнтий аймгийн дархан сумын ЗДТГ-ын ажлын байрны халаалтын ажил"/>
    <s v="Захиалагчийн шийдвэр үндэслэлтэй"/>
    <s v="Хэнтий аймгийн Дархан сумын ЗД"/>
    <s v="Хэнтий ЗД"/>
    <s v="6-1/313"/>
    <s v="2020.02.04"/>
    <s v="6-1/648"/>
    <s v="Д.Өлзийдүүрэн"/>
    <s v="Орон нутгийн төсөв"/>
    <n v="62092800"/>
    <m/>
    <m/>
    <m/>
    <m/>
    <b v="0"/>
    <m/>
    <x v="0"/>
    <n v="0"/>
  </r>
  <r>
    <n v="17"/>
    <d v="2020-01-20T00:00:00"/>
    <s v="З.Энхболд"/>
    <s v="Д.Өлзийдүүрэн"/>
    <x v="13"/>
    <d v="2020-02-03T00:00:00"/>
    <s v="Сургуулийн барилга, 720 сургууль / Улаанбаатар, Сүхбаатар дүүрэг, 12 дугаар хороо/"/>
    <s v="Үнэлгээг дахин хийх"/>
    <s v="НХААГ"/>
    <s v="Нийслэл ЗД"/>
    <s v="6-1/317"/>
    <s v="2020.02.03"/>
    <s v="6-1/605"/>
    <s v="Д.Өлзийдүүрэн"/>
    <s v="Хөрөнгө оруулалт"/>
    <n v="6040000000"/>
    <m/>
    <m/>
    <m/>
    <m/>
    <b v="0"/>
    <m/>
    <x v="0"/>
    <m/>
  </r>
  <r>
    <n v="18"/>
    <d v="2020-01-21T00:00:00"/>
    <s v="З.Энхболд"/>
    <s v="Б.Түвшин"/>
    <x v="14"/>
    <d v="2020-02-04T00:00:00"/>
    <s v="Оюутны байрны тавилга эд хогшил нийлүүлэх Багц 1"/>
    <s v="Гомдол хүлээн авах боломжгүй, шүүхэд хандах"/>
    <s v="МУИС"/>
    <s v="БСШУСС"/>
    <m/>
    <s v="2020.01.22"/>
    <s v="6-1/335"/>
    <s v="Б.Түвшин"/>
    <s v="Өөрийн хөрөнгө"/>
    <n v="102500000"/>
    <m/>
    <m/>
    <m/>
    <m/>
    <b v="0"/>
    <m/>
    <x v="0"/>
    <m/>
  </r>
  <r>
    <n v="19"/>
    <d v="2020-01-22T00:00:00"/>
    <s v="З.Энхболд"/>
    <s v="Д.Отгонсүрэн"/>
    <x v="6"/>
    <d v="2020-02-05T00:00:00"/>
    <s v="Зөвлөх үйлчилгээний гүйцэтгэгчийг сонгох"/>
    <s v="Гомдлоо эргүүлэн татсан"/>
    <s v="Эрдэнэт үйлдвэр ТӨҮГ"/>
    <s v="ТӨБЗГ"/>
    <s v="0"/>
    <s v="0"/>
    <s v="0"/>
    <s v="Д.Отгонсүрэн"/>
    <s v="0"/>
    <s v="0"/>
    <m/>
    <m/>
    <m/>
    <m/>
    <b v="0"/>
    <m/>
    <x v="0"/>
    <m/>
  </r>
  <r>
    <n v="20"/>
    <d v="2020-01-22T00:00:00"/>
    <s v="З.Энхболд"/>
    <s v="Ч.Баярмаа"/>
    <x v="15"/>
    <d v="2020-02-05T00:00:00"/>
    <s v="Тавилга тоног төхөөрөмж худалдан авах"/>
    <s v="Үнэлгээг дахин хийх"/>
    <s v="Хэнтий аймгийн Цэнхэрмандал сумын ЗДТГ"/>
    <s v="Хэнтий ЗД"/>
    <s v="6-1/370"/>
    <s v="2020.02.05"/>
    <s v="6-1/667"/>
    <s v="Ч.Баярмаа"/>
    <s v="Орон нутгийн төсөв"/>
    <n v="51000000"/>
    <m/>
    <m/>
    <m/>
    <m/>
    <b v="0"/>
    <m/>
    <x v="0"/>
    <m/>
  </r>
  <r>
    <n v="21"/>
    <d v="2020-01-24T00:00:00"/>
    <s v="З.Энхболд"/>
    <s v="Ч.Баярмаа"/>
    <x v="16"/>
    <d v="2020-02-07T00:00:00"/>
    <s v="Хөгжим /Амьд хөгжмийн ком/ худалдан авах"/>
    <s v="Үнэлгээг дахин хийх"/>
    <s v="УСУГ"/>
    <s v="Нийслэл ЗД"/>
    <m/>
    <s v="2020.02.07"/>
    <s v="6-1/762"/>
    <s v="Ч.Баярмаа"/>
    <s v="Өөрийн хөрөнгө"/>
    <n v="43300000"/>
    <m/>
    <m/>
    <m/>
    <m/>
    <b v="0"/>
    <m/>
    <x v="0"/>
    <m/>
  </r>
  <r>
    <n v="22"/>
    <d v="2020-01-27T00:00:00"/>
    <s v="З.Энхболд"/>
    <s v="Г.Мөнхцэцэг"/>
    <x v="16"/>
    <d v="2020-02-10T00:00:00"/>
    <s v="Тайзны гэрэл, дууны хэрэгсэл"/>
    <s v="Тендер шалгаруулалтыг хүчингүй болгох"/>
    <s v="Эрдэнэт үйлдвэр ТӨҮГ"/>
    <s v="ТӨБЗГ"/>
    <s v="6-1/516"/>
    <s v="2020.02.10"/>
    <s v="6-1/807"/>
    <s v="Г.Мөнхцэцэг"/>
    <s v="Өөрийн хөрөнгө"/>
    <n v="107422530"/>
    <m/>
    <m/>
    <m/>
    <m/>
    <b v="0"/>
    <m/>
    <x v="0"/>
    <m/>
  </r>
  <r>
    <n v="23"/>
    <d v="2020-01-27T00:00:00"/>
    <s v="З.Энхболд"/>
    <s v="Ч.Баярмаа"/>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s v="6-1/525"/>
    <s v="2020.02.06"/>
    <s v="6-1/700"/>
    <s v="Ч.Баярмаа"/>
    <s v="Авто замын сан"/>
    <n v="923206462"/>
    <m/>
    <m/>
    <m/>
    <m/>
    <b v="0"/>
    <m/>
    <x v="0"/>
    <m/>
  </r>
  <r>
    <n v="24"/>
    <d v="2020-01-28T00:00:00"/>
    <s v="З.Энхболд"/>
    <s v="Г.Мөнхцэцэг"/>
    <x v="18"/>
    <d v="2020-02-11T00:00:00"/>
    <s v="Ажлын гутал 2 төрөл нийлүүлэх"/>
    <s v="Үнэлгээг дахин хийх"/>
    <s v="Монголросцветмет ТӨҮГ"/>
    <s v="ТӨБЗГ"/>
    <m/>
    <s v="2020.01.06"/>
    <s v=" 6-1/31"/>
    <s v="Г.Мөнхцэцэг"/>
    <s v="Өөрийн хөрөнгө"/>
    <n v="147773450"/>
    <m/>
    <m/>
    <m/>
    <m/>
    <b v="0"/>
    <m/>
    <x v="0"/>
    <m/>
  </r>
  <r>
    <n v="25"/>
    <d v="2020-01-28T00:00:00"/>
    <s v="З.Энхболд"/>
    <s v="Б.Түвшин"/>
    <x v="19"/>
    <d v="2020-02-11T00:00:00"/>
    <s v="Токарын машин нийлүүлэх"/>
    <s v="Үнэлгээг дахин хийх"/>
    <s v="Эрдэнэт үйлдвэр ТӨҮГ"/>
    <s v="ТӨБЗГ"/>
    <m/>
    <s v="2020.02.11"/>
    <s v="6-1/830"/>
    <s v="Б.Түвшин"/>
    <s v="Өөрийн хөрөнгө"/>
    <n v="20909550"/>
    <m/>
    <m/>
    <m/>
    <m/>
    <b v="0"/>
    <m/>
    <x v="0"/>
    <m/>
  </r>
  <r>
    <n v="26"/>
    <d v="2020-01-28T00:00:00"/>
    <s v="Ц.Батзул"/>
    <s v="Д.Өлзийдүүрэн"/>
    <x v="20"/>
    <d v="2020-02-11T00:00:00"/>
    <s v="Цахилгаан дамжуулах кабелийн муфт"/>
    <s v="Гомдол хүлээн авах боломжгүй, шүүхэд хандах"/>
    <s v="Эрдэнэт үйлдвэр ТӨҮГ"/>
    <s v="ТӨБЗГ"/>
    <m/>
    <s v="2020.01.31"/>
    <s v="6-1/576"/>
    <s v="Д.Өлзийдүүрэн"/>
    <s v="Өөрийн хөрөнгө"/>
    <n v="350000000"/>
    <m/>
    <m/>
    <m/>
    <m/>
    <b v="0"/>
    <m/>
    <x v="0"/>
    <m/>
  </r>
  <r>
    <n v="27"/>
    <d v="2020-01-29T00:00:00"/>
    <s v="Ц.Батзул"/>
    <s v="Ч.Баярмаа"/>
    <x v="21"/>
    <d v="2020-02-12T00:00:00"/>
    <s v="Удирдл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8"/>
    <d v="2020-01-31T00:00:00"/>
    <s v="Ц.Батзул"/>
    <s v="Ч.Баярмаа"/>
    <x v="22"/>
    <d v="2020-02-14T00:00:00"/>
    <s v="Удирдлд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9"/>
    <d v="2020-01-31T00:00:00"/>
    <s v="Ц.Батзул"/>
    <s v="Д.Өлзийдүүрэн"/>
    <x v="23"/>
    <d v="2020-02-14T00:00:00"/>
    <s v="Төмөр замын материал нийлүүлэх"/>
    <s v="Тендер шалгаруулалтыг хүчингүй болгох"/>
    <s v="Эрдэнэт үйлдвэр ТӨҮГ"/>
    <s v="ТӨБЗГ"/>
    <s v="6-1/650"/>
    <s v="2020.02.14"/>
    <s v="6-1/916"/>
    <s v="Д.Өлзийдүүрэн"/>
    <s v="Өөрийн хөрөнгө"/>
    <n v="250000000"/>
    <m/>
    <m/>
    <m/>
    <m/>
    <b v="0"/>
    <m/>
    <x v="0"/>
    <m/>
  </r>
  <r>
    <n v="30"/>
    <d v="2020-01-31T00:00:00"/>
    <s v="Ц.Батзул"/>
    <s v="Д.Өлзийдүүрэн"/>
    <x v="23"/>
    <d v="2020-02-14T00:00:00"/>
    <s v="Төмөр замын тоног төхөөрөмж нийлүүлэх"/>
    <s v="Тендер шалгаруулалтыг хүчингүй болгох"/>
    <s v="Эрдэнэт үйлдвэр ТӨҮГ"/>
    <s v="ТӨБЗГ"/>
    <s v="6-1/650"/>
    <s v="2020.02.14"/>
    <s v="6-1/915"/>
    <s v="Д.Өлзийдүүрэн"/>
    <s v="Өөрийн хөрөнгө"/>
    <n v="250000000"/>
    <m/>
    <m/>
    <m/>
    <m/>
    <b v="0"/>
    <m/>
    <x v="0"/>
    <m/>
  </r>
  <r>
    <n v="31"/>
    <d v="2020-02-03T00:00:00"/>
    <s v="Ц.Батзул"/>
    <s v="Г.Мөнхцэцэг"/>
    <x v="24"/>
    <d v="2020-02-17T00:00:00"/>
    <s v="Тавилга нийлүүлэх "/>
    <s v="Үнэлгээг дахин хийх"/>
    <s v="Эрдэнэс-тавантолгой майнинг ХХК"/>
    <s v="УУХҮС"/>
    <s v="6-1/627"/>
    <s v="2020/02/18"/>
    <s v="6-1/940"/>
    <s v="Г.Мөнхцэцэг"/>
    <s v="Өөрийн хөрөнгө"/>
    <n v="172950000"/>
    <m/>
    <m/>
    <m/>
    <m/>
    <b v="0"/>
    <m/>
    <x v="0"/>
    <m/>
  </r>
  <r>
    <n v="32"/>
    <d v="2020-02-04T00:00:00"/>
    <s v="Ц.Батзул"/>
    <s v="Ч.Баярмаа"/>
    <x v="25"/>
    <d v="2020-02-18T00:00:00"/>
    <s v="Ачааны дагалдах баримтын бүртгэлийн програм (E-AirWaybill)"/>
    <s v="Тендер шалгаруулалтыг хүчингүй болгох"/>
    <s v="МИАТ ТӨХК"/>
    <s v="ТӨБЗГ"/>
    <s v="6-1/687"/>
    <s v="2020.02.12"/>
    <s v="6-1/839"/>
    <s v="Ч.Баярмаа"/>
    <s v="Өөрийн хөрөнгө"/>
    <n v="300000000"/>
    <m/>
    <m/>
    <m/>
    <m/>
    <b v="0"/>
    <m/>
    <x v="0"/>
    <m/>
  </r>
  <r>
    <n v="33"/>
    <d v="2020-02-04T00:00:00"/>
    <s v="Ц.Батзул"/>
    <s v="Г.Мөнхцэцэг"/>
    <x v="26"/>
    <d v="2020-02-18T00:00:00"/>
    <s v="Оффисын хэрэгцээний бараа нийлүүлэх"/>
    <s v="Үнэлгээг дахин хийх"/>
    <s v="Эрдэнэс-тавантолгой майнинг ХХК"/>
    <s v="УУХҮС"/>
    <s v="6-1/686"/>
    <s v="2020.02.18"/>
    <s v="6-1/999"/>
    <s v="Г.Мөнхцэцэг"/>
    <s v="Өөрийн хөрөнгө"/>
    <n v="52530000"/>
    <m/>
    <m/>
    <m/>
    <m/>
    <b v="0"/>
    <m/>
    <x v="0"/>
    <m/>
  </r>
  <r>
    <n v="34"/>
    <d v="2020-02-05T00:00:00"/>
    <s v="Ц.Батзул"/>
    <s v="Б.Түвшин"/>
    <x v="27"/>
    <d v="2020-02-19T00:00:00"/>
    <s v="Цэгц билиг сургуулийн спорт заалны шал солих"/>
    <s v="Гомдол хүлээн авах боломжгүй, шүүхэд хандах"/>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x v="0"/>
    <m/>
  </r>
  <r>
    <n v="35"/>
    <d v="2020-02-05T00:00:00"/>
    <s v="Ц.Батзул"/>
    <s v="Б.Түвшин"/>
    <x v="28"/>
    <d v="2020-02-19T00:00:00"/>
    <s v="Шинэ коронавирусын халдварын үед эрүүл мэндийн тусламж үйлчилгээ үзүүлэхэд шаардлагатай эмнэлгийн тоног төхөөрөмж нийлүүлэх"/>
    <s v="Үнэлгээг дахин хийх"/>
    <s v="ЭМЯ"/>
    <s v="ЭМС"/>
    <m/>
    <s v="2020.02.06"/>
    <s v="6-1/715"/>
    <s v="Б.Түвшин"/>
    <s v="Бусад"/>
    <n v="2000000000"/>
    <m/>
    <m/>
    <m/>
    <m/>
    <b v="0"/>
    <m/>
    <x v="0"/>
    <m/>
  </r>
  <r>
    <n v="36"/>
    <d v="2020-02-06T00:00:00"/>
    <s v="Ц.Батзул"/>
    <s v="Ч.Баярмаа"/>
    <x v="29"/>
    <d v="2020-02-20T00:00:00"/>
    <s v="Хот тохижилтын тусгай зориулалтын автомашин техник хэрэгсэл, машин механизм нийлүүлэх /Нийслэл/"/>
    <s v="Үнэлгээг дахин хийх"/>
    <s v="НХААГ"/>
    <s v="Нийслэл ЗД"/>
    <m/>
    <s v="2020.02.19"/>
    <s v="6-1/1019"/>
    <s v="Ч.Баярмаа"/>
    <s v="Нийслэлийн төсвийн хөрөнгө"/>
    <n v="2000000000"/>
    <m/>
    <m/>
    <m/>
    <m/>
    <b v="0"/>
    <m/>
    <x v="0"/>
    <m/>
  </r>
  <r>
    <n v="37"/>
    <d v="2020-02-06T00:00:00"/>
    <s v="Ц.Батзул"/>
    <s v="Д.Өлзийдүүрэн"/>
    <x v="30"/>
    <d v="2020-02-20T00:00:00"/>
    <s v="Эм, эмнэлгийн хэрэгсэл оношлуур худалдан авах Багц 2, 35"/>
    <s v="Гомдол хүлээн авах боломжгүй, шүүхэд хандах"/>
    <s v="Улаанбаатар төмөр замын төв эмнэлэг"/>
    <s v="ЭМС"/>
    <m/>
    <s v="2020.02.11"/>
    <s v="6-1/821"/>
    <s v="Д.Өлзийдүүрэн"/>
    <s v="Өөрийн хөрөнгө"/>
    <m/>
    <m/>
    <m/>
    <m/>
    <m/>
    <b v="0"/>
    <m/>
    <x v="0"/>
    <m/>
  </r>
  <r>
    <n v="38"/>
    <d v="2020-02-07T00:00:00"/>
    <s v="Ц.Батзул"/>
    <s v="Д.Өлзийдүүрэн"/>
    <x v="31"/>
    <d v="2020-02-21T00:00:00"/>
    <s v="Булган аймгийн нутагт байрлах ашиглалтын тусгай зөвшөөрөлтэй MV-021000 дугаартай талбайд газрын төлөв байдал чанарын хянан баталгаа хийлэ"/>
    <s v="Тендер шалгаруулалтыг хүчингүй болгох"/>
    <s v="Эрдэнэт үйлдвэр ТӨҮГ"/>
    <s v="ТӨБЗГ"/>
    <s v="6-1/817"/>
    <s v="2020.02.21"/>
    <s v="6-1/1132"/>
    <s v="Д.Өлзийдүүрэн"/>
    <s v="Өөрийн хөрөнгө"/>
    <n v="77400000"/>
    <m/>
    <m/>
    <m/>
    <m/>
    <b v="0"/>
    <m/>
    <x v="0"/>
    <m/>
  </r>
  <r>
    <n v="39"/>
    <d v="2020-02-10T00:00:00"/>
    <s v="Ц.Батзул"/>
    <s v="Д.Өлзийдүүрэн"/>
    <x v="10"/>
    <d v="2020-02-24T00:00:00"/>
    <s v="Эм, эмнэлгийн хэрэгсэл оношлуур худалдан авах Багц 42"/>
    <s v="Үнэлгээг дахин хийх"/>
    <s v="Улаанбаатар төмөр замын төв эмнэлэг"/>
    <s v="ЭМС"/>
    <s v="6-1/835"/>
    <s v="2020.02.08"/>
    <s v="6-1/959"/>
    <s v="Д.Өлзийдүүрэн"/>
    <s v="Өөрийн хөрөнгө"/>
    <m/>
    <m/>
    <m/>
    <m/>
    <m/>
    <b v="0"/>
    <m/>
    <x v="0"/>
    <m/>
  </r>
  <r>
    <n v="40"/>
    <d v="2020-02-11T00:00:00"/>
    <s v="Ц.Батзул"/>
    <s v="Д.Өлзийдүүрэн"/>
    <x v="30"/>
    <d v="2020-02-25T00:00:00"/>
    <s v="Эм, эмнэлгийн хэрэгсэл оношлуур худалдан авах Багц 2, 35"/>
    <s v="Үнэлгээг дахин хийх"/>
    <s v="Улаанбаатар төмөр замын төв эмнэлэг"/>
    <s v="ЭМС"/>
    <s v="6-1/835"/>
    <s v="2020.02.08"/>
    <s v="6-1/959"/>
    <s v="Д.Өлзийдүүрэн"/>
    <s v="Өөрийн хөрөнгө"/>
    <m/>
    <m/>
    <m/>
    <m/>
    <m/>
    <b v="0"/>
    <m/>
    <x v="0"/>
    <m/>
  </r>
  <r>
    <n v="41"/>
    <d v="2020-02-12T00:00:00"/>
    <s v="Ц.Батзул"/>
    <s v="Б.Түвшин"/>
    <x v="0"/>
    <d v="2020-02-25T00:00:00"/>
    <s v="Даатгалын үйлчилгээ"/>
    <s v="Тендер шалгаруулалтыг хүчингүй болгох"/>
    <s v="Зорчигч тээвэр гурав ОНӨААТҮГ"/>
    <s v="Нийслэл ЗД"/>
    <m/>
    <s v="2020.02.27"/>
    <s v="6-1/1140"/>
    <s v="Б.Түвшин"/>
    <s v="Өөрийн хөрөнгө"/>
    <n v="50000000"/>
    <m/>
    <m/>
    <m/>
    <m/>
    <b v="0"/>
    <m/>
    <x v="0"/>
    <m/>
  </r>
  <r>
    <n v="42"/>
    <d v="2020-02-13T00:00:00"/>
    <s v="Ц.Батзул"/>
    <s v="Ч.Баярмаа"/>
    <x v="32"/>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3"/>
    <d v="2020-02-13T00:00:00"/>
    <s v="Ц.Батзул"/>
    <s v="Б.Түвшин"/>
    <x v="33"/>
    <d v="2020-02-26T00:00:00"/>
    <s v="Хүнсний бүтээгдхүүн нийлүүлэх Багц 2, 3 "/>
    <s v="Тендер шалгаруулалтыг хүчингүй болгох"/>
    <s v="Өвөрхангай аймгийн Арвайхээр сумын 7 дугаар цэцэрлэг"/>
    <s v="Өвөрхангай ЗД"/>
    <m/>
    <s v="2020.02.28"/>
    <s v="6-1/1166"/>
    <s v="Б.Түвшин"/>
    <s v="Улсын төсөв"/>
    <n v="93109500"/>
    <m/>
    <m/>
    <m/>
    <m/>
    <b v="0"/>
    <m/>
    <x v="0"/>
    <m/>
  </r>
  <r>
    <n v="44"/>
    <d v="2020-02-13T00:00:00"/>
    <s v="Ц.Батзул"/>
    <s v="Ч.Баярмаа"/>
    <x v="34"/>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5"/>
    <d v="2020-02-14T00:00:00"/>
    <s v="Ц.Батзул"/>
    <s v="Б.Түвшин"/>
    <x v="35"/>
    <d v="2020-02-27T00:00:00"/>
    <s v="Булган аймгийн газар зохион байгуулалтын төвөллөгөө боловсруулах"/>
    <s v="Гомдол хүлээн авах боломжгүй, шүүхэд хандах"/>
    <s v="Булган аймгийн ОНӨГ"/>
    <s v="Булган ЗД"/>
    <m/>
    <s v="2020.02.28"/>
    <s v="6-1/1169"/>
    <s v="Б.Түвшин"/>
    <s v="Байгаль хамгаалах сан"/>
    <n v="743400000"/>
    <m/>
    <m/>
    <m/>
    <m/>
    <b v="0"/>
    <m/>
    <x v="0"/>
    <m/>
  </r>
  <r>
    <n v="46"/>
    <d v="2020-02-14T00:00:00"/>
    <s v="Ц.Батзул"/>
    <s v="Г.Мөнхцэцэг"/>
    <x v="36"/>
    <d v="2020-02-27T00:00:00"/>
    <s v="Цөм сүрэг үржлийн төвд автомашин худалдан авах"/>
    <s v="Үнэлгээг дахин хийх"/>
    <s v="Говьсүмбэр аймгийн ОНӨГ"/>
    <s v="Говьсүмбэр ЗД"/>
    <s v="6-1/965"/>
    <s v="2020.02.28"/>
    <s v="6-1/1183"/>
    <s v="Г.Мөнхцэцэг"/>
    <s v="Орон нутгийн төсөв"/>
    <n v="29500000"/>
    <m/>
    <m/>
    <m/>
    <m/>
    <b v="0"/>
    <m/>
    <x v="0"/>
    <m/>
  </r>
  <r>
    <n v="47"/>
    <d v="2020-02-14T00:00:00"/>
    <s v="Ц.Батзул"/>
    <s v="Г.Мөнхцэцэг"/>
    <x v="0"/>
    <d v="2020-02-27T00:00:00"/>
    <s v="Даатгалын үйлчилгээ"/>
    <s v="Захиалагчийн шийдвэр үндэслэлтэй"/>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x v="1"/>
    <n v="4239970"/>
  </r>
  <r>
    <n v="48"/>
    <d v="2020-02-17T00:00:00"/>
    <s v="Ц.Батзул"/>
    <s v="Ч.Баярмаа"/>
    <x v="30"/>
    <d v="2020-03-01T00:00:00"/>
    <s v="БОЭтөв, сум дундын эмнэлэг, сумын эрүүл мэндийн төвүүдэд шаардлагатай эм, эмнэлгийн хэрэгсэл нийлүүлэх"/>
    <s v="Тендер шалгаруулалтыг хүчингүй болгох"/>
    <s v="Дорнод аймгийн ЭМГ"/>
    <s v="ЭМС"/>
    <s v="6-1/997"/>
    <s v="2020.03.03"/>
    <s v="6-1/1263"/>
    <s v="Ч.Баярмаа"/>
    <s v="Улсын төсөв"/>
    <n v="1307343395"/>
    <m/>
    <m/>
    <m/>
    <m/>
    <b v="0"/>
    <m/>
    <x v="0"/>
    <m/>
  </r>
  <r>
    <n v="49"/>
    <d v="2020-02-19T00:00:00"/>
    <s v="Ц.Батзул"/>
    <s v="Б.Түвшин"/>
    <x v="37"/>
    <d v="2020-03-04T00:00:00"/>
    <s v="Эм бэлдмэл, эмнэлгийн хэрэгсэл, ханган нийлүүлэх"/>
    <s v="Үнэлгээг дахин хийх"/>
    <s v="Баянхонгор аймгийн Нэгдсэн эмнэлэг"/>
    <s v="ЭМС"/>
    <m/>
    <s v="2020.03.04"/>
    <s v="6-1/1322"/>
    <s v="Б.Түвшин"/>
    <s v="Урсгал төсөв"/>
    <n v="1461034000"/>
    <m/>
    <m/>
    <m/>
    <m/>
    <b v="0"/>
    <m/>
    <x v="0"/>
    <m/>
  </r>
  <r>
    <n v="50"/>
    <d v="2020-02-19T00:00:00"/>
    <s v="Ц.Батзул"/>
    <s v="Б.Түвшин"/>
    <x v="37"/>
    <d v="2020-03-04T00:00:00"/>
    <s v="Эм бэлдмэл, эмнэлгийн хэрэгсэл, ханган нийлүүлэх"/>
    <s v="Үнэлгээг дахин хийх"/>
    <s v="Дорнод аймгийн ЭМГ"/>
    <s v="ЭМС"/>
    <m/>
    <s v="2020.03.04"/>
    <s v="6-1/1262"/>
    <s v="Б.Түвшин"/>
    <s v="Улсын төсөв"/>
    <n v="1307343395"/>
    <m/>
    <m/>
    <m/>
    <m/>
    <b v="0"/>
    <m/>
    <x v="0"/>
    <m/>
  </r>
  <r>
    <n v="51"/>
    <d v="2020-02-19T00:00:00"/>
    <s v="Ц.Батзул"/>
    <s v="Б.Түвшин"/>
    <x v="38"/>
    <d v="2020-03-04T00:00:00"/>
    <s v="Төрийн байгууллагуудад тоног төхөөрөмж худалдан авах"/>
    <s v="Захиалагчийн шийдвэр үндэслэлтэй"/>
    <s v="Говьсүмбэр аймгийн ОНӨГ"/>
    <s v="Говьсүмбэр ЗД"/>
    <m/>
    <s v="2020.03.04"/>
    <s v="6-1/1261"/>
    <s v="Б.Түвшин"/>
    <s v="Орон нутгийн төсөв"/>
    <n v="60000000"/>
    <m/>
    <m/>
    <m/>
    <n v="600000"/>
    <b v="0"/>
    <m/>
    <x v="1"/>
    <n v="600000"/>
  </r>
  <r>
    <n v="52"/>
    <d v="2020-02-19T00:00:00"/>
    <s v="Ц.Батзул"/>
    <s v="Ч.Баярмаа"/>
    <x v="39"/>
    <d v="2020-03-03T00:00:00"/>
    <s v="Өөрөө буулгагч автомашин худалдан авах"/>
    <s v="Үнэлгээг дахин хийх"/>
    <s v="Говьсүмбэр аймгийн нийтийн аж ахуйн үйлчилгээний УСДУ ОНӨААТҮГ"/>
    <s v="Говьсүмбэр ЗД"/>
    <s v="6-1/1129"/>
    <s v="2020.03.04"/>
    <s v="6-1/1293"/>
    <s v="Ч.Баярмаа"/>
    <s v="Өөрийн хөрөнгө"/>
    <n v="190000000"/>
    <m/>
    <m/>
    <m/>
    <m/>
    <b v="0"/>
    <m/>
    <x v="0"/>
    <m/>
  </r>
  <r>
    <n v="53"/>
    <d v="2020-02-19T00:00:00"/>
    <s v="Ц.Батзул"/>
    <s v="Г.Мөнхцэцэг"/>
    <x v="40"/>
    <d v="2020-03-03T00:00:00"/>
    <s v="Төлбөрийг нь төр хариуцах эм, эмнэлгийн хэрэгсэл, урвалж худалдан авах. Багц-4"/>
    <s v="Үнэлгээг дахин хийх"/>
    <s v="Улсын Нэгдүгээр төв эмнэлэг"/>
    <s v="ЭМС"/>
    <s v="6-1/1137"/>
    <s v="2020.03.04"/>
    <s v="6-1/1279"/>
    <s v="Г.Мөнхцэцэг"/>
    <s v="Улсын төсөв"/>
    <m/>
    <m/>
    <m/>
    <m/>
    <m/>
    <b v="0"/>
    <m/>
    <x v="0"/>
    <m/>
  </r>
  <r>
    <n v="54"/>
    <d v="2020-02-19T00:00:00"/>
    <s v="Ц.Батзул"/>
    <s v="Г.Мөнхцэцэг"/>
    <x v="30"/>
    <d v="2020-03-03T00:00:00"/>
    <s v="Аймгийн Нэгдсэн эмнэлэгт эм, эмнэлгийн хэрэгсэл, лабораторын урвалж гемодиализ эмчилгээний урвалж бодис нийлүүлэх. Багц-12"/>
    <s v="Үнэлгээг дахин хийх"/>
    <s v="Сүхбаатар аймгийн ЭМГ"/>
    <s v="ЭМС"/>
    <s v="6-1/1136"/>
    <s v="2020.03.04"/>
    <s v="6-1/1297"/>
    <s v="Г.Мөнхцэцэг"/>
    <s v="Улсын төсөв"/>
    <m/>
    <m/>
    <m/>
    <m/>
    <m/>
    <b v="0"/>
    <m/>
    <x v="0"/>
    <m/>
  </r>
  <r>
    <n v="55"/>
    <d v="2020-02-20T00:00:00"/>
    <s v="Ц.Батзул"/>
    <s v="Б.Түвшин"/>
    <x v="15"/>
    <d v="2020-03-05T00:00:00"/>
    <s v="Тавилга тоног төхөөрөмж худалдан авах"/>
    <s v="Гомдол хүлээн авах боломжгүй, шүүхэд хандах"/>
    <s v="Хэнтий аймгийн Цэнхэрмандал сумын ЗДТГ"/>
    <s v="Хэнтий ЗД"/>
    <m/>
    <s v="2020.03.05"/>
    <s v="6-1/1347"/>
    <s v="Б.Түвшин"/>
    <s v="Орон нутгийн төсөв"/>
    <n v="51000000"/>
    <m/>
    <m/>
    <m/>
    <m/>
    <b v="0"/>
    <m/>
    <x v="0"/>
    <m/>
  </r>
  <r>
    <n v="56"/>
    <d v="2020-02-20T00:00:00"/>
    <s v="Ц.Батзул"/>
    <s v="Б.Түвшин"/>
    <x v="41"/>
    <d v="2020-03-05T00:00:00"/>
    <s v="Харуул хамгаалалтын ажил гүйцэтгэх "/>
    <s v="Захиалагчийн шийдвэр үндэслэлтэй"/>
    <s v="ГССҮТ"/>
    <s v="ЭМС"/>
    <m/>
    <s v="2020.03.05"/>
    <s v="6-1/1346"/>
    <s v="Б.Түвшин"/>
    <s v="Улсын төсөв"/>
    <m/>
    <m/>
    <m/>
    <m/>
    <m/>
    <b v="0"/>
    <m/>
    <x v="0"/>
    <n v="0"/>
  </r>
  <r>
    <n v="57"/>
    <d v="2020-02-21T00:00:00"/>
    <s v="Ц.Батзул"/>
    <s v="Б.Түвшин"/>
    <x v="33"/>
    <d v="2020-03-06T00:00:00"/>
    <s v="Хүнсний бүтээгдэхүүн нийлүүлэх"/>
    <s v="Тендер шалгаруулалтыг хүчингүй болгох"/>
    <s v="Өвөрхангай аймгийн Арвайхээр сумын 10 дугаар цэцэрлэг"/>
    <s v="Өвөрхангай ЗД"/>
    <m/>
    <s v="2020.03.06"/>
    <s v="6-1/1367"/>
    <s v="Б.Түвшин"/>
    <s v="Улсын төсөв"/>
    <n v="99915750"/>
    <m/>
    <m/>
    <m/>
    <m/>
    <b v="0"/>
    <m/>
    <x v="0"/>
    <m/>
  </r>
  <r>
    <n v="58"/>
    <d v="2020-02-21T00:00:00"/>
    <s v="Ц.Батзул"/>
    <s v="Б.Түвшин"/>
    <x v="33"/>
    <d v="2020-03-06T00:00:00"/>
    <s v="Дотуур байрны хүүхдийн хүнсний бүтээгдэхүүн биелүүлэх"/>
    <s v="Тендер шалгаруулалтыг хүчингүй болгох"/>
    <s v="Өвөрхангай аймгийн Арвайхээр сумын 1 дүгээ р сургууль"/>
    <s v="Өвөрхангай ЗД"/>
    <m/>
    <s v="2020.03.06"/>
    <s v="6-1/1368"/>
    <s v="Б.Түвшин"/>
    <s v="Улсын төсөв"/>
    <n v="71560700"/>
    <m/>
    <m/>
    <m/>
    <m/>
    <b v="0"/>
    <m/>
    <x v="0"/>
    <m/>
  </r>
  <r>
    <n v="59"/>
    <d v="2020-02-21T00:00:00"/>
    <s v="Ц.Батзул"/>
    <s v="Ч.Баярмаа"/>
    <x v="42"/>
    <d v="2020-03-05T00:00:00"/>
    <s v="2/21/2020 Дархан-Уул аймгийн Цагдаагийн газрын албан хэрэгцээнд шаардлагатай техник хэрэгсэл бэлтгэн нийлүүлэх"/>
    <s v="Үнэлгээг дахин хийх"/>
    <s v="ЦЕГ"/>
    <s v="ХЗДХС"/>
    <s v="6-1/1130"/>
    <s v="2020.03.09"/>
    <s v="6-1/1390"/>
    <s v="Ч.Баярмаа"/>
    <s v="Улсын төсөв"/>
    <n v="300000000"/>
    <m/>
    <m/>
    <m/>
    <m/>
    <b v="0"/>
    <m/>
    <x v="0"/>
    <m/>
  </r>
  <r>
    <n v="60"/>
    <d v="2020-02-21T00:00:00"/>
    <s v="Ц.Батзул"/>
    <s v="Д.Өлзийдүүрэн"/>
    <x v="30"/>
    <d v="2020-03-06T00:00:00"/>
    <s v="Эм, эмнэлгийн хэрэгсэл, оношлуур нийлүүлэх"/>
    <s v="Үнэлгээг дахин хийх"/>
    <s v="Улаанбаатар төмөр замын төв эмнэлэг"/>
    <s v="ЭМС"/>
    <m/>
    <m/>
    <m/>
    <s v="Д.Өлзийдүүрэн"/>
    <s v="Өөрийн хөрөнгө"/>
    <m/>
    <m/>
    <m/>
    <m/>
    <m/>
    <b v="0"/>
    <m/>
    <x v="0"/>
    <m/>
  </r>
  <r>
    <n v="61"/>
    <d v="2020-02-21T00:00:00"/>
    <s v="Ц.Батзул"/>
    <s v="Б.Түвшин"/>
    <x v="43"/>
    <d v="2020-03-06T00:00:00"/>
    <s v="Сүрьеэгийн эмнэлгийн барилга"/>
    <s v="Гомдол хүлээн авах боломжгүй, шүүхэд хандах"/>
    <s v="ТХААГ"/>
    <s v="ЕС"/>
    <m/>
    <s v="2020.03.03"/>
    <s v="6-1/1230"/>
    <s v="Б.Түвшин"/>
    <s v="Улсын төсөв"/>
    <n v="10000000000"/>
    <m/>
    <m/>
    <m/>
    <m/>
    <b v="0"/>
    <m/>
    <x v="0"/>
    <m/>
  </r>
  <r>
    <n v="62"/>
    <d v="2020-02-21T00:00:00"/>
    <s v="Ц.Батзул"/>
    <s v="Г.Мөнхцэцэг"/>
    <x v="44"/>
    <d v="2020-03-05T00:00:00"/>
    <s v="Бичиг хэргийн материал нийлүүлэх"/>
    <s v="Гомдол хүлээн авах боломжгүй, шүүхэд хандах"/>
    <s v="Хөгжлийн банк"/>
    <s v="СС"/>
    <s v=" -"/>
    <s v="2020.03.03"/>
    <s v="6-1/1232"/>
    <s v="Г.Мөнхцэцэг"/>
    <s v="Өөрийн хөрөнгө"/>
    <n v="43700000"/>
    <m/>
    <m/>
    <m/>
    <m/>
    <b v="0"/>
    <m/>
    <x v="0"/>
    <m/>
  </r>
  <r>
    <n v="63"/>
    <d v="2020-02-21T00:00:00"/>
    <s v="Ц.Батзул"/>
    <s v="Г.Мөнхцэцэг"/>
    <x v="44"/>
    <d v="2020-03-05T00:00:00"/>
    <s v="Принтерийн хор нийлүүлэх "/>
    <s v="Гомдлоо эргүүлэн татсан"/>
    <s v="Авто тээврийн үндэсний төв"/>
    <s v="ТӨБЗГ"/>
    <s v=" -"/>
    <s v=" -"/>
    <s v=" -"/>
    <s v="Г.Мөнхцэцэг"/>
    <s v="Өөрийн хөрөнгө"/>
    <n v="45000000"/>
    <m/>
    <m/>
    <m/>
    <m/>
    <b v="0"/>
    <m/>
    <x v="0"/>
    <m/>
  </r>
  <r>
    <n v="64"/>
    <d v="2020-02-27T00:00:00"/>
    <s v="Ц.Батзул"/>
    <s v="Ч.Баярмаа"/>
    <x v="4"/>
    <d v="2020-03-11T00:00:00"/>
    <s v="Цагдаагийн хэрэгцээнд компьютер, хэвлэгч бэлтгэн нийлүүлэх"/>
    <s v="Үнэлгээг дахин хийх"/>
    <s v="ЦЕГ"/>
    <s v="ХЗДХС"/>
    <s v="6-1/1131"/>
    <s v="2020.03.12"/>
    <s v="6-1/1512"/>
    <s v="Ч.Баярмаа"/>
    <s v="Урсгал төсөв"/>
    <n v="600000000"/>
    <m/>
    <m/>
    <m/>
    <m/>
    <b v="0"/>
    <m/>
    <x v="0"/>
    <m/>
  </r>
  <r>
    <n v="65"/>
    <d v="2020-02-27T00:00:00"/>
    <s v="Ц.Батзул"/>
    <s v="Б.Түвшин"/>
    <x v="45"/>
    <d v="2020-03-12T00:00:00"/>
    <s v="Дохиоллын батериа"/>
    <s v="Үнэлгээг дахин хийх"/>
    <s v="Төрийн банк"/>
    <s v="СС"/>
    <m/>
    <s v="2020.03.11"/>
    <s v="6-1/1494"/>
    <s v="Б.Түвшин"/>
    <s v="Өөрийн хөрөнгө"/>
    <n v="23850000"/>
    <m/>
    <m/>
    <m/>
    <m/>
    <b v="0"/>
    <m/>
    <x v="0"/>
    <m/>
  </r>
  <r>
    <n v="66"/>
    <d v="2020-02-27T00:00:00"/>
    <s v="Ц.Батзул"/>
    <s v="Б.Түвшин"/>
    <x v="46"/>
    <d v="2020-03-12T00:00:00"/>
    <s v="Сумдад мотоцикл нийлүүлэх"/>
    <s v="Үнэлгээг дахин хийх"/>
    <s v="Мал эмнэлгийн ерөнхий газар"/>
    <s v="ХХААХҮС"/>
    <m/>
    <s v="2020.03.12"/>
    <s v="6-1/1518"/>
    <s v="Б.Түвшин"/>
    <s v="Улсын төсөв"/>
    <n v="924000000"/>
    <m/>
    <m/>
    <m/>
    <m/>
    <b v="0"/>
    <m/>
    <x v="0"/>
    <m/>
  </r>
  <r>
    <n v="67"/>
    <d v="2020-02-27T00:00:00"/>
    <s v="Ц.Батзул"/>
    <s v="Ч.Баярмаа"/>
    <x v="47"/>
    <d v="2020-03-11T00:00:00"/>
    <s v="Үдийн хоол ба гал тогооны түрээс"/>
    <s v="Өөр бусад"/>
    <s v="Увс аймгийн Улаангом сумын ерөнхий боловсролын 3 дугаар сургууль"/>
    <s v="Увс ЗД"/>
    <s v="Материал ирүүлээгүй"/>
    <s v="2020.03.12"/>
    <s v="6-1/..."/>
    <s v="Ч.Баярмаа"/>
    <s v="Улсын төсөв"/>
    <n v="76923000"/>
    <m/>
    <m/>
    <m/>
    <m/>
    <b v="0"/>
    <m/>
    <x v="0"/>
    <m/>
  </r>
  <r>
    <n v="68"/>
    <d v="2020-02-28T00:00:00"/>
    <s v="Ц.Батзул"/>
    <s v="Д.Өлзийдүүрэн"/>
    <x v="48"/>
    <d v="2020-03-12T00:00:00"/>
    <s v="Түлш халаалт нийлүүлэх Багц2"/>
    <s v="Захиалагчийн шийдвэр үндэслэлтэй"/>
    <s v="Хэнтий аймгийн Шүүхийн шийдвэр гүйцэтгэх газар"/>
    <s v="ХЗДХС"/>
    <s v="6-1/1277"/>
    <s v="2020.03.13"/>
    <s v="6-1/1562"/>
    <s v="Д.Өлзийдүүрэн"/>
    <s v="Улсын төсөв"/>
    <n v="80300000"/>
    <m/>
    <m/>
    <m/>
    <m/>
    <b v="0"/>
    <m/>
    <x v="0"/>
    <n v="0"/>
  </r>
  <r>
    <n v="69"/>
    <d v="2020-03-02T00:00:00"/>
    <s v="Ц.Батзул"/>
    <s v="Ч.Баярмаа"/>
    <x v="16"/>
    <d v="2020-03-16T00:00:00"/>
    <s v="Хөгжим /Амьд хөгжмийн ком/ худалдан авах"/>
    <s v="Захиалагчийн шийдвэр үндэслэлтэй"/>
    <s v="УСУГ"/>
    <s v="Нийслэл ЗД"/>
    <m/>
    <s v="2020.03.13"/>
    <s v="6-1/1549"/>
    <s v="Ч.Баярмаа"/>
    <s v="Өөрийн хөрөнгө"/>
    <n v="43300000"/>
    <m/>
    <m/>
    <m/>
    <m/>
    <b v="0"/>
    <m/>
    <x v="0"/>
    <n v="0"/>
  </r>
  <r>
    <n v="70"/>
    <d v="2020-03-02T00:00:00"/>
    <s v="Ц.Батзул"/>
    <s v="Д.Өлзийдүүрэн"/>
    <x v="49"/>
    <d v="2020-03-16T00:00:00"/>
    <s v="Өвлийн дизель түлш"/>
    <s v="Үнэлгээг дахин хийх"/>
    <s v="Эрдэнэт үйлдвэр ТӨҮГ"/>
    <s v="ТӨБЗГ"/>
    <m/>
    <m/>
    <m/>
    <s v="Д.Өлзийдүүрэн"/>
    <s v="Өөрийн хөрөнгө"/>
    <n v="14628600000"/>
    <m/>
    <m/>
    <m/>
    <m/>
    <b v="0"/>
    <m/>
    <x v="0"/>
    <m/>
  </r>
  <r>
    <n v="71"/>
    <d v="2020-03-03T00:00:00"/>
    <s v="Ц.Батзул"/>
    <s v="Г.Мөнхцэцэг"/>
    <x v="50"/>
    <d v="2020-03-17T00:00:00"/>
    <s v="Аймгийн хөгжлийн хөтөлбөр боловсруулах"/>
    <s v="Үнэлгээг дахин хийх"/>
    <s v="Өмнөговь аймгийн ЗДТГ"/>
    <s v="Өмнөговь ЗД"/>
    <s v="6-1/1339"/>
    <s v="2020.03.17"/>
    <s v="6-1/1607"/>
    <s v="Г.Мөнхцэцэг"/>
    <s v="Өөрийн хөрөнгө"/>
    <n v="50000000"/>
    <m/>
    <m/>
    <m/>
    <m/>
    <b v="0"/>
    <m/>
    <x v="0"/>
    <m/>
  </r>
  <r>
    <n v="72"/>
    <d v="2020-03-03T00:00:00"/>
    <s v="Ц.Батзул"/>
    <s v="Д.Отгонсүрэн"/>
    <x v="30"/>
    <d v="2020-03-17T00:00:00"/>
    <s v="Эм, эмнэлгийн хэрэгсэл оношлуур худалдан авах Багц 1"/>
    <s v="Үнэлгээг дахин хийх"/>
    <s v="Улсын Хоёрдугаар төв эмнэлэг"/>
    <s v="ЭМС"/>
    <m/>
    <s v="2020.03.10"/>
    <s v="6-1/1425"/>
    <s v="Д.Отгонсүрэн"/>
    <s v="Улсын төсөв"/>
    <s v="102,747,520.0 "/>
    <m/>
    <m/>
    <m/>
    <m/>
    <b v="0"/>
    <m/>
    <x v="0"/>
    <m/>
  </r>
  <r>
    <n v="73"/>
    <d v="2020-03-04T00:00:00"/>
    <s v="Ц.Батзул"/>
    <s v="Д.Отгонсүрэн"/>
    <x v="51"/>
    <d v="2020-03-18T00:00:00"/>
    <s v="Төв аймгийн Эрүүл мэндийн газар, Нэгдсэн эмнэлэг болон сумдын эрүүл мэндийн төвүүдийн эмнэлэгт эм, эмнэлгийн хэрэгсэл нийлүүлэх Багц 20"/>
    <s v="Үнэлгээг дахин хийх"/>
    <s v="Төв аймгийн Эрүүл мэндийн газар"/>
    <s v="ЭМС"/>
    <s v="6-1/1421"/>
    <s v="2020.03.18"/>
    <s v="6-1/1614"/>
    <s v="Д.Отгонсүрэн"/>
    <s v="Улсын төсөв"/>
    <n v="145700000"/>
    <m/>
    <m/>
    <m/>
    <m/>
    <b v="0"/>
    <m/>
    <x v="0"/>
    <m/>
  </r>
  <r>
    <n v="74"/>
    <d v="2020-03-05T00:00:00"/>
    <s v="Ц.Батзул"/>
    <s v="Б.Түвшин"/>
    <x v="52"/>
    <d v="2020-03-19T00:00:00"/>
    <s v="427 дугаар хаалттай хорих ангид хүнсний материал нийлүүлэх"/>
    <s v="Гомдол хүлээн авах боломжгүй, шүүхэд хандах"/>
    <s v="Шүүхийн шийдвэр гүйцэтгэх ерөнхий газар"/>
    <s v="ХЗДХС"/>
    <m/>
    <m/>
    <m/>
    <s v="Б.Түвшин"/>
    <m/>
    <m/>
    <m/>
    <m/>
    <m/>
    <m/>
    <b v="0"/>
    <m/>
    <x v="0"/>
    <m/>
  </r>
  <r>
    <n v="75"/>
    <d v="2020-03-05T00:00:00"/>
    <s v="Ц.Батзул"/>
    <s v="Ч.Баярмаа"/>
    <x v="34"/>
    <d v="2020-03-19T00:00:00"/>
    <s v="Ил уурхайн хяналт, диспетчерийн  нэгдсэн систем"/>
    <s v="Үнэлгээг дахин хийх"/>
    <s v="Эрдэнэс тавантолгой ХК"/>
    <s v="УУХҮС"/>
    <s v="6-1/1423"/>
    <s v="2020.03.19"/>
    <s v="6-1/1676"/>
    <s v="Ч.Баярмаа"/>
    <s v="Өөрийн хөрөнгө"/>
    <n v="1916304000"/>
    <m/>
    <m/>
    <m/>
    <m/>
    <b v="0"/>
    <m/>
    <x v="0"/>
    <m/>
  </r>
  <r>
    <n v="76"/>
    <d v="2020-03-05T00:00:00"/>
    <s v="Ц.Батзул"/>
    <s v="Б.Түвшин"/>
    <x v="19"/>
    <d v="2020-03-19T00:00:00"/>
    <s v="Токарын суурь машин"/>
    <s v="Үнэлгээг дахин хийх"/>
    <s v="Монголросцветмет ТӨҮГ"/>
    <s v="ТӨБЗГ"/>
    <m/>
    <s v="2020.03.18"/>
    <s v="6-1/1615"/>
    <s v="Б.Түвшин"/>
    <s v="Өөрийн хөрөнгө"/>
    <n v="200000000"/>
    <m/>
    <m/>
    <m/>
    <m/>
    <b v="0"/>
    <m/>
    <x v="0"/>
    <m/>
  </r>
  <r>
    <n v="77"/>
    <d v="2020-03-06T00:00:00"/>
    <s v="Ц.Батзул"/>
    <s v="Д.Өлзийдүүрэн"/>
    <x v="51"/>
    <d v="2020-03-20T00:00:00"/>
    <s v="Дундговь аймгий нэгдсэн эмнэлэгт эм, эмнэлгийн хэрэгсэл нийлүүлэх"/>
    <s v="Үнэлгээг дахин хийх"/>
    <s v="Дундговь аймгийн Нэгдсэн эмнэлэг"/>
    <s v="ЭМС"/>
    <s v="6-1/1424"/>
    <m/>
    <m/>
    <s v="Д.Өлзийдүүрэн"/>
    <s v="Улсын төсөв"/>
    <m/>
    <m/>
    <m/>
    <m/>
    <m/>
    <b v="0"/>
    <m/>
    <x v="0"/>
    <m/>
  </r>
  <r>
    <n v="78"/>
    <d v="2020-03-06T00:00:00"/>
    <s v="Ц.Батзул"/>
    <s v="Д.Отгонсүрэн"/>
    <x v="53"/>
    <d v="2020-03-20T00:00:00"/>
    <s v="2019 оны санхүүгийн тайлангийн аудитыг хараат бус аудитын этгээдээр гүйцэтгүүлэх"/>
    <s v="Тендер шалгаруулалтыг хүчингүй болгох"/>
    <s v="Эрдэнэт үйлдвэр ТӨҮГ"/>
    <s v="ТӨБЗГ"/>
    <s v="6-1/1422"/>
    <s v="2020.03.20"/>
    <s v="6-1/1775"/>
    <s v="Д.Отгонсүрэн"/>
    <s v="Өөрийн хөрөнгө"/>
    <n v="198000000"/>
    <m/>
    <m/>
    <m/>
    <m/>
    <b v="0"/>
    <m/>
    <x v="0"/>
    <m/>
  </r>
  <r>
    <n v="79"/>
    <d v="2020-03-06T00:00:00"/>
    <s v="Ц.Батзул"/>
    <s v="Б.Түвшин"/>
    <x v="43"/>
    <d v="2020-03-20T00:00:00"/>
    <s v="Сүрьеэгийн эмнэлгийн барилга"/>
    <s v="Гомдол хүлээн авах боломжгүй, шүүхэд хандах"/>
    <s v="ТХААГ"/>
    <s v="ЕС"/>
    <m/>
    <s v="2020.03.18"/>
    <s v="6-1/1663"/>
    <s v="Б.Түвшин"/>
    <s v="Улсын төсөв"/>
    <n v="10000000000"/>
    <m/>
    <m/>
    <m/>
    <m/>
    <b v="0"/>
    <m/>
    <x v="0"/>
    <m/>
  </r>
  <r>
    <n v="80"/>
    <d v="2020-03-09T00:00:00"/>
    <s v="Ц.Батзул"/>
    <s v="Б.Түвшин"/>
    <x v="54"/>
    <d v="2020-03-23T00:00:00"/>
    <s v="Хүүхдийн хоол хүнсний бүтээгдэхүүн нийлүүлэх Багц 4"/>
    <s v="Үнэлгээг дахин хийх"/>
    <s v="Дорнод аймгийн Хэрлэн сумын 5 дугаар цэцэрлэг "/>
    <s v="Дорнод ЗД"/>
    <m/>
    <s v="2020.03.23"/>
    <s v="6-1/1773"/>
    <s v="Б.Түвшин"/>
    <s v="Улсын төсөв"/>
    <n v="14000000"/>
    <m/>
    <m/>
    <m/>
    <m/>
    <b v="0"/>
    <m/>
    <x v="0"/>
    <m/>
  </r>
  <r>
    <n v="81"/>
    <d v="2020-03-09T00:00:00"/>
    <s v="Ц.Батзул"/>
    <s v="Д.Өлзийдүүрэн"/>
    <x v="55"/>
    <d v="2020-03-23T00:00:00"/>
    <s v="Зөөврийн дэлгэц нийлүүлэх"/>
    <s v="Үнэлгээг дахин хийх"/>
    <s v="Дорнод аймгийн Цагаан-Овоо сумын ЗДТГ"/>
    <s v="Дорнод ЗД"/>
    <m/>
    <m/>
    <m/>
    <s v="Д.Өлзийдүүрэн"/>
    <s v="ОНХС"/>
    <n v="36000000"/>
    <m/>
    <m/>
    <m/>
    <m/>
    <b v="0"/>
    <m/>
    <x v="0"/>
    <m/>
  </r>
  <r>
    <n v="82"/>
    <d v="2020-03-09T00:00:00"/>
    <s v="Ц.Батзул"/>
    <s v="Ч.Баярмаа"/>
    <x v="56"/>
    <d v="2020-03-23T00:00:00"/>
    <s v="Өндөр өртөгт эм эмнэлгийн хэрэгсэл нийлүүлэх"/>
    <s v="Үнэлгээг дахин хийх"/>
    <s v="ТТАХНЭ"/>
    <s v="ЭМС"/>
    <s v="6-1/1453"/>
    <s v="2020.03.23"/>
    <s v="6-1/1771"/>
    <s v="Ч.Баярмаа"/>
    <s v="Улсын төсөв"/>
    <m/>
    <m/>
    <m/>
    <m/>
    <m/>
    <b v="0"/>
    <m/>
    <x v="0"/>
    <m/>
  </r>
  <r>
    <n v="83"/>
    <d v="2020-03-09T00:00:00"/>
    <s v="Ц.Батзул"/>
    <s v="Д.Өлзийдүүрэн"/>
    <x v="57"/>
    <d v="2020-03-23T00:00:00"/>
    <s v="Мал амьтны гаралтай бүтээгдэхүүнийг мөрдөн мөшгөх тогтолцоог хэрэгжүүлэх мал эмнэлгийн цахим гэрчилгээ нэвтрүүлнэ."/>
    <s v="Үнэлгээг дахин хийх"/>
    <s v="Дорнод аймгийн ОНӨГ"/>
    <s v="Дорнод ЗД"/>
    <m/>
    <m/>
    <m/>
    <s v="Д.Өлзийдүүрэн"/>
    <s v="ОНХС"/>
    <n v="150000000"/>
    <m/>
    <m/>
    <m/>
    <m/>
    <b v="0"/>
    <m/>
    <x v="0"/>
    <m/>
  </r>
  <r>
    <n v="84"/>
    <d v="2020-03-09T00:00:00"/>
    <s v="Ц.Батзул"/>
    <s v="Д.Отгонсүрэн"/>
    <x v="44"/>
    <d v="2020-03-23T00:00:00"/>
    <s v="Бичиг хэргийн материал нийлүүлэх"/>
    <s v="Өөр бусад"/>
    <s v="УБЕГ"/>
    <s v="ХЗДХС"/>
    <s v="6-1/1457"/>
    <s v="2020.03.23"/>
    <s v="6-1/1775"/>
    <s v="Д.Отгонсүрэн"/>
    <s v="Улсын төсөв"/>
    <n v="180000000"/>
    <m/>
    <m/>
    <m/>
    <m/>
    <b v="0"/>
    <m/>
    <x v="0"/>
    <m/>
  </r>
  <r>
    <n v="85"/>
    <d v="2020-03-09T00:00:00"/>
    <s v="Ц.Батзул"/>
    <s v="Г.Мөнхцэцэг"/>
    <x v="58"/>
    <d v="2020-03-23T00:00:00"/>
    <s v="Автомашин авах "/>
    <s v="Үнэлгээг дахин хийх"/>
    <s v="Сүхбаатар аймгийн Түмэнцогт сумын ЗДТГ"/>
    <s v="Сүхбаатар ЗД"/>
    <s v="6-1/1487"/>
    <s v="2020.03.20"/>
    <s v="6-1/1730"/>
    <s v="Г.Мөнхцэцэг"/>
    <s v="Орон нутгийн төсөв"/>
    <n v="16200000"/>
    <m/>
    <m/>
    <m/>
    <m/>
    <b v="0"/>
    <m/>
    <x v="0"/>
    <m/>
  </r>
  <r>
    <n v="86"/>
    <d v="2020-03-09T00:00:00"/>
    <s v="Ц.Батзул"/>
    <s v="Г.Мөнхцэцэг"/>
    <x v="59"/>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n v="3332175800"/>
    <m/>
    <m/>
    <m/>
    <m/>
    <b v="0"/>
    <m/>
    <x v="0"/>
    <m/>
  </r>
  <r>
    <n v="87"/>
    <d v="2020-03-09T00:00:00"/>
    <s v="Ц.Батзул"/>
    <s v="Д.Өлзийдүүрэн"/>
    <x v="60"/>
    <d v="2020-03-23T00:00:00"/>
    <s v="Нөхөн тарилтын зүлэгжүүлэлтийн ажил гүйцэтгэх"/>
    <s v="Тендер шалгаруулалтыг хүчингүй болгох"/>
    <s v="Үндэсний цэцэрлэгт хүрээлэн ОНӨТҮГ"/>
    <s v="Нийслэл ЗД"/>
    <m/>
    <m/>
    <m/>
    <s v="Д.Өлзийдүүрэн"/>
    <s v="Орон нутгийн төсөв"/>
    <n v="80000000"/>
    <m/>
    <m/>
    <m/>
    <m/>
    <b v="0"/>
    <m/>
    <x v="0"/>
    <m/>
  </r>
  <r>
    <n v="88"/>
    <d v="2020-03-09T00:00:00"/>
    <s v="Ц.Батзул"/>
    <s v="Д.Өлзийдүүрэн"/>
    <x v="60"/>
    <d v="2020-03-23T00:00:00"/>
    <s v="Ногоон байгууламжийн хортон шавьжтай тэмцэх ажил гүйцэтгэх 6 удаагийн давталттай, 254 га"/>
    <s v="Тендер шалгаруулалтыг хүчингүй болгох"/>
    <s v="Үндэсний цэцэрлэгт хүрээлэн ОНӨТҮГ"/>
    <s v="Нийслэл ЗД"/>
    <m/>
    <m/>
    <m/>
    <s v="Д.Өлзийдүүрэн"/>
    <s v="Орон нутгийн төсөв"/>
    <n v="75000000"/>
    <m/>
    <m/>
    <m/>
    <m/>
    <b v="0"/>
    <m/>
    <x v="0"/>
    <m/>
  </r>
  <r>
    <n v="89"/>
    <d v="2020-03-09T00:00:00"/>
    <s v="Ц.Батзул"/>
    <s v="Ч.Баярмаа"/>
    <x v="61"/>
    <d v="2020-03-23T00:00:00"/>
    <s v="Гэрэлтүүлэг нэмэгдүүлэх /Хөтөл, Жистэй хороолол"/>
    <s v="Үнэлгээг дахин хийх"/>
    <s v="Сэлэнгэ аймгийн Сайхан сумын ЗДТГ"/>
    <s v="Сэлэнгэ ЗД"/>
    <s v="6-1/1486"/>
    <s v="2020.03.23"/>
    <s v="6-1/1770"/>
    <s v="Ч.Баярмаа"/>
    <s v="ОНХС"/>
    <n v="40000000"/>
    <m/>
    <m/>
    <m/>
    <m/>
    <b v="0"/>
    <m/>
    <x v="0"/>
    <m/>
  </r>
  <r>
    <n v="90"/>
    <d v="2020-03-09T00:00:00"/>
    <s v="Ц.Батзул"/>
    <s v="Г.Мөнхцэцэг"/>
    <x v="62"/>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m/>
    <m/>
    <m/>
    <m/>
    <m/>
    <b v="0"/>
    <m/>
    <x v="0"/>
    <m/>
  </r>
  <r>
    <n v="91"/>
    <d v="2020-03-10T00:00:00"/>
    <s v="Ц.Батзул"/>
    <s v="Г.Мөнхцэцэг"/>
    <x v="63"/>
    <d v="2020-03-24T00:00:00"/>
    <s v="Бага оврын ковш нийлүүлэх"/>
    <s v="Тендер шалгаруулалтыг хүчингүй болгох"/>
    <s v="Дорноговьаймгийн Хатанбулаг сумын ЗДТГ"/>
    <s v="Дорноговь ЗД"/>
    <s v="6-1/1529"/>
    <s v="2020.03.20"/>
    <s v="6-1/1729"/>
    <s v="Г.Мөнхцэцэг"/>
    <s v="ОНХС"/>
    <n v="75000000"/>
    <m/>
    <m/>
    <m/>
    <m/>
    <b v="0"/>
    <m/>
    <x v="0"/>
    <m/>
  </r>
  <r>
    <n v="92"/>
    <d v="2020-03-10T00:00:00"/>
    <s v="Ц.Батзул"/>
    <s v="Д.Отгонсүрэн"/>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s v="Тендер шалгаруулалтыг хүчингүй болгох"/>
    <s v="Эрдэнэс тавантолгой ХК"/>
    <s v="УУХҮС"/>
    <s v="6-1/1521"/>
    <s v="2020.03.24"/>
    <s v="6-1/1786"/>
    <s v="Д.Отгонсүрэн"/>
    <s v="Өөрийн хөрөнгө"/>
    <n v="2400000000"/>
    <m/>
    <m/>
    <m/>
    <m/>
    <b v="0"/>
    <m/>
    <x v="0"/>
    <m/>
  </r>
  <r>
    <n v="93"/>
    <d v="2020-03-10T00:00:00"/>
    <s v="Ц.Батзул"/>
    <s v="Ч.Баярмаа"/>
    <x v="10"/>
    <d v="2020-03-24T00:00:00"/>
    <s v="Эм эмнэлгийн хэрэгсэл урвалж бодис худалдан авах Багц 23, 33-2"/>
    <s v="Үнэлгээг дахин хийх"/>
    <s v="ТТАХНЭ"/>
    <s v="ЭМС"/>
    <m/>
    <m/>
    <m/>
    <s v="Ч.Баярмаа"/>
    <s v="Улсын төсөв"/>
    <m/>
    <m/>
    <m/>
    <m/>
    <m/>
    <b v="0"/>
    <m/>
    <x v="0"/>
    <m/>
  </r>
  <r>
    <n v="94"/>
    <d v="2020-03-10T00:00:00"/>
    <s v="Ц.Батзул"/>
    <s v="Ч.Баярмаа"/>
    <x v="16"/>
    <d v="2020-03-24T00:00:00"/>
    <s v="Хөгжим худалдан авах"/>
    <s v="Захиалагчийн шийдвэр үндэслэлтэй"/>
    <s v="УСУГ"/>
    <s v="Нийслэл ЗД"/>
    <m/>
    <m/>
    <m/>
    <s v="Ч.Баярмаа"/>
    <s v="Өөрийн хөрөнгө"/>
    <n v="43300000"/>
    <m/>
    <m/>
    <m/>
    <m/>
    <b v="0"/>
    <m/>
    <x v="0"/>
    <n v="0"/>
  </r>
  <r>
    <n v="95"/>
    <d v="2020-03-10T00:00:00"/>
    <s v="Ц.Батзул"/>
    <s v="Б.Түвшин"/>
    <x v="65"/>
    <d v="2020-03-24T00:00:00"/>
    <s v="Компьютер, принтер техник хэрэгсэл худалдан авах"/>
    <s v="Үнэлгээг дахин хийх"/>
    <s v="Эрчим хүчний эдийн засгийн хүрээлэн ТӨҮГ"/>
    <s v="ТӨБЗГ"/>
    <m/>
    <s v="2020.03.18"/>
    <s v="6-1/1662"/>
    <s v="Б.Түвшин"/>
    <s v="Улсын төсөв"/>
    <n v="53199700"/>
    <m/>
    <m/>
    <m/>
    <m/>
    <b v="0"/>
    <m/>
    <x v="0"/>
    <m/>
  </r>
  <r>
    <n v="96"/>
    <d v="2020-03-11T00:00:00"/>
    <s v="Ц.Батзул"/>
    <s v="Б.Түвшин"/>
    <x v="66"/>
    <d v="2020-03-25T00:00:00"/>
    <s v="Science and injenering equipment"/>
    <s v="Захиалагчид гомдлоо гаргах"/>
    <s v="БСШУСЯ"/>
    <s v="БСШУСС"/>
    <m/>
    <s v="2020.03.17"/>
    <s v="6-1/1609"/>
    <s v="Б.Түвшин"/>
    <m/>
    <m/>
    <m/>
    <m/>
    <m/>
    <m/>
    <b v="0"/>
    <m/>
    <x v="0"/>
    <m/>
  </r>
  <r>
    <n v="97"/>
    <d v="2020-03-11T00:00:00"/>
    <s v="Ц.Батзул"/>
    <s v="Ц.Батзул"/>
    <x v="66"/>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s v="2020.03.02, 494DBG/20/1642"/>
    <n v="20000000"/>
    <b v="0"/>
    <m/>
    <x v="1"/>
    <n v="20000000"/>
  </r>
  <r>
    <n v="98"/>
    <d v="2020-03-11T00:00:00"/>
    <s v="Ц.Батзул"/>
    <s v="Ц.Батзул"/>
    <x v="10"/>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d v="2020-03-02T00:00:00"/>
    <n v="20000000"/>
    <b v="0"/>
    <s v="2020/3/18_x000a_6-1/1650"/>
    <x v="1"/>
    <n v="20000000"/>
  </r>
  <r>
    <n v="99"/>
    <d v="2020-03-11T00:00:00"/>
    <s v="Ц.Батзул"/>
    <s v="Б.Түвшин"/>
    <x v="67"/>
    <d v="2020-03-25T00:00:00"/>
    <s v="Ажилчдын хөдөлмөр хамгааллын өвлийн хувцас"/>
    <s v="Үнэлгээг дахин хийх"/>
    <s v="Чандмань бадрал ХХК"/>
    <s v="Дорноговь ЗД"/>
    <m/>
    <s v="2020.03.19"/>
    <s v="6-1/1696"/>
    <s v="Б.Түвшин"/>
    <s v="Өөрийн хөрөнгө"/>
    <n v="18940000"/>
    <m/>
    <m/>
    <m/>
    <m/>
    <b v="0"/>
    <m/>
    <x v="0"/>
    <m/>
  </r>
  <r>
    <n v="100"/>
    <d v="2020-03-11T00:00:00"/>
    <s v="Ц.Батзул"/>
    <s v="Б.Түвшин"/>
    <x v="67"/>
    <d v="2020-03-25T00:00:00"/>
    <s v="Ажилчдын хөдөлмөр хамгааллын зуны хувцас"/>
    <s v="Үнэлгээг дахин хийх"/>
    <s v="Чандмань бадрал ХХК"/>
    <s v="Дорноговь ЗД"/>
    <m/>
    <s v="2020.03.19"/>
    <s v="6-1/1696"/>
    <s v="Б.Түвшин"/>
    <s v="Өөрийн хөрөнгө"/>
    <n v="11360000"/>
    <m/>
    <m/>
    <m/>
    <m/>
    <b v="0"/>
    <m/>
    <x v="0"/>
    <m/>
  </r>
  <r>
    <n v="101"/>
    <d v="2020-03-12T00:00:00"/>
    <s v="Ц.Батзул"/>
    <s v="Д.Өлзийдүүрэн"/>
    <x v="49"/>
    <d v="2020-03-26T00:00:00"/>
    <s v="Өвлийн дизель түлш"/>
    <s v="Захиалагчийн шийдвэр үндэслэлтэй"/>
    <s v="Эрдэнэт үйлдвэр ТӨҮГ"/>
    <s v="ТӨБЗГ"/>
    <m/>
    <m/>
    <m/>
    <s v="Д.Өлзийдүүрэн"/>
    <s v="Өөрийн хөрөнгө"/>
    <n v="14628600000"/>
    <m/>
    <s v="Голомт банк"/>
    <s v="2020.02.21, №811OLUBD200170"/>
    <n v="20000000"/>
    <b v="0"/>
    <m/>
    <x v="1"/>
    <n v="20000000"/>
  </r>
  <r>
    <n v="102"/>
    <d v="2020-03-13T00:00:00"/>
    <s v="Ц.Батзул"/>
    <s v="Г.Мөнхцэцэг"/>
    <x v="68"/>
    <d v="2020-03-27T00:00:00"/>
    <s v="Даатгалын үйлчилгээ"/>
    <s v="Үнэлгээг дахин хийх"/>
    <s v="Нийслэлийн Цагдаагийн удирдах газар"/>
    <s v="ХЗДХС"/>
    <s v="6-1/1578"/>
    <s v="2020.03.27"/>
    <s v="6-1/1902"/>
    <s v="Г.Мөнхцэцэг"/>
    <s v="Урсгал төсөв"/>
    <n v="128869900"/>
    <m/>
    <m/>
    <m/>
    <m/>
    <b v="0"/>
    <m/>
    <x v="0"/>
    <m/>
  </r>
  <r>
    <n v="103"/>
    <d v="2020-03-13T00:00:00"/>
    <s v="Ц.Батзул"/>
    <s v="Д.Өлзийдүүрэн"/>
    <x v="69"/>
    <d v="2020-03-27T00:00:00"/>
    <s v="Эм эмнэлгийн хэрэгсэл урвалж бодис худалдан авах"/>
    <s v="Үнэлгээг дахин хийх"/>
    <s v="ГССҮТ"/>
    <s v="ЭМС"/>
    <m/>
    <m/>
    <m/>
    <s v="Д.Өлзийдүүрэн"/>
    <s v="Улсын төсөв"/>
    <n v="3286000000"/>
    <m/>
    <m/>
    <m/>
    <m/>
    <b v="0"/>
    <m/>
    <x v="0"/>
    <m/>
  </r>
  <r>
    <n v="104"/>
    <d v="2020-03-13T00:00:00"/>
    <s v="Ц.Батзул"/>
    <s v="Б.Түвшин"/>
    <x v="70"/>
    <d v="2020-03-27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05"/>
    <d v="2020-03-13T00:00:00"/>
    <s v="Ц.Батзул"/>
    <s v="Ч.Баярмаа"/>
    <x v="71"/>
    <d v="2020-03-27T00:00:00"/>
    <s v="24кВ-ийн шит хайршаг"/>
    <s v="Захиалагчийн шийдвэр үндэслэлтэй"/>
    <s v="Өмнөд бүсийн цахилгаан түгээх сүлжээ ТӨХК"/>
    <s v="ЭХС"/>
    <m/>
    <s v="2020.03.27"/>
    <s v="6-1/1898"/>
    <s v="Ч.Баярмаа"/>
    <s v="Өөрийн хөрөнгө"/>
    <n v="21005000"/>
    <m/>
    <m/>
    <m/>
    <m/>
    <b v="0"/>
    <m/>
    <x v="0"/>
    <n v="0"/>
  </r>
  <r>
    <n v="106"/>
    <d v="2020-03-13T00:00:00"/>
    <s v="Ц.Батзул"/>
    <s v="Б.Түвшин"/>
    <x v="72"/>
    <d v="2020-03-27T00:00:00"/>
    <s v="Төв аймгийн Бяан-өнжүүл сумын 10 ортой Эрүүл мэндийн төвийн барилга барих ажил"/>
    <s v="Тендер шалгаруулалтыг хүчингүй болгох"/>
    <s v="Төв аймгийн ОНӨГ"/>
    <s v="Төв ЗД"/>
    <m/>
    <s v="2020.03.24"/>
    <s v="6-1/1801"/>
    <s v="Б.Түвшин"/>
    <s v="Улсын төсөв"/>
    <n v="1000000000"/>
    <m/>
    <m/>
    <m/>
    <m/>
    <b v="0"/>
    <m/>
    <x v="0"/>
    <m/>
  </r>
  <r>
    <n v="107"/>
    <d v="2020-03-13T00:00:00"/>
    <s v="Ц.Батзул"/>
    <s v="Б.Түвшин"/>
    <x v="73"/>
    <d v="2020-03-27T00:00:00"/>
    <s v="Сүрьеэгийн эмнэлгийн барилга"/>
    <s v="Гомдол хүлээн авах боломжгүй, шүүхэд хандах"/>
    <s v="ТХААГ"/>
    <s v="ЕС"/>
    <m/>
    <s v="2020.03.18"/>
    <s v="6-1/1616"/>
    <s v="Б.Түвшин"/>
    <s v="Улсын төсөв"/>
    <n v="10000000000"/>
    <m/>
    <m/>
    <m/>
    <m/>
    <b v="0"/>
    <m/>
    <x v="0"/>
    <m/>
  </r>
  <r>
    <n v="108"/>
    <d v="2020-03-13T00:00:00"/>
    <s v="Ц.Батзул"/>
    <s v="Б.Түвшин"/>
    <x v="65"/>
    <d v="2020-03-27T00:00:00"/>
    <s v="Баянзүрх дүүргийн Тамгын газарт шаардлагатай тоног төхөөрөмж нийлүүлэх"/>
    <s v="Үнэлгээг дахин хийх"/>
    <s v="Баянзүрх дүүргийн ХААА"/>
    <s v="Нийслэл ЗД"/>
    <m/>
    <s v="2020.03.26"/>
    <s v="6-1/1842"/>
    <s v="Б.Түвшин"/>
    <s v="Өөрийн хөрөнгө"/>
    <n v="154560000"/>
    <m/>
    <m/>
    <m/>
    <m/>
    <b v="0"/>
    <m/>
    <x v="0"/>
    <m/>
  </r>
  <r>
    <n v="109"/>
    <d v="2020-03-16T00:00:00"/>
    <s v="Ц.Батзул"/>
    <s v="Г.Мөнхцэцэг"/>
    <x v="74"/>
    <d v="2020-03-30T00:00:00"/>
    <s v="Протек, ортопедийн үйлдвэрийн түүхий эд, бараа материалын нийлүүлэх"/>
    <s v="Үнэлгээг дахин хийх"/>
    <s v="Сэргээн засалт,сургалт үйлдвэрлэлийн төв"/>
    <s v="ЭМС"/>
    <s v="6-1/1648"/>
    <s v="2020.03.31"/>
    <s v="6-1/2031"/>
    <s v="Г.Мөнхцэцэг"/>
    <m/>
    <m/>
    <m/>
    <m/>
    <m/>
    <m/>
    <b v="0"/>
    <m/>
    <x v="0"/>
    <m/>
  </r>
  <r>
    <n v="110"/>
    <d v="2020-03-16T00:00:00"/>
    <s v="Ц.Батзул"/>
    <s v="Д.Отгонсүрэн"/>
    <x v="75"/>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1"/>
    <d v="2020-03-16T00:00:00"/>
    <s v="Ц.Батзул"/>
    <s v="Д.Отгонсүрэн"/>
    <x v="76"/>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2"/>
    <d v="2020-03-16T00:00:00"/>
    <s v="Ц.Батзул"/>
    <s v="Г.Мөнхцэцэг"/>
    <x v="77"/>
    <d v="2020-03-30T00:00:00"/>
    <s v="Үндсэн эм, эмнэлгийн хэрэгсэл, урвалж худалдан авах"/>
    <s v="Үнэлгээг дахин хийх"/>
    <s v="Улсын нэгдүгээр төв эмнэлэг"/>
    <s v="ЭМС"/>
    <s v="6-1/1647"/>
    <s v="2020.03.30"/>
    <s v="6-1/2032"/>
    <s v="Г.Мөнхцэцэг"/>
    <s v="Улсын төсөв"/>
    <n v="6723141200"/>
    <m/>
    <m/>
    <m/>
    <m/>
    <b v="0"/>
    <m/>
    <x v="0"/>
    <m/>
  </r>
  <r>
    <n v="113"/>
    <d v="2020-03-16T00:00:00"/>
    <s v="Ц.Батзул"/>
    <s v="Б.Түвшин"/>
    <x v="23"/>
    <d v="2020-03-30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14"/>
    <d v="2020-03-16T00:00:00"/>
    <s v="Ц.Батзул"/>
    <s v="Д.Өлзийдүүрэн"/>
    <x v="78"/>
    <d v="2020-03-30T00:00:00"/>
    <s v="Ёслол хүндэтгэлийн өргөө засварын ажил"/>
    <s v="Үнэлгээг дахин хийх"/>
    <s v="Дундговь аймгийн ЗДТГ"/>
    <s v="Дундговь ЗД"/>
    <s v="6-1/1619"/>
    <s v="2020.03.30"/>
    <m/>
    <s v="Д.Өлзийдүүрэн"/>
    <s v="ОНХС"/>
    <n v="45832475"/>
    <m/>
    <m/>
    <m/>
    <m/>
    <b v="0"/>
    <m/>
    <x v="0"/>
    <m/>
  </r>
  <r>
    <n v="115"/>
    <d v="2020-03-17T00:00:00"/>
    <s v="Ц.Батзул"/>
    <s v="Д.Отгонсүрэн"/>
    <x v="79"/>
    <d v="2020-03-31T00:00:00"/>
    <s v="Эрчимт эмчилгээний тасагт хяналтын монитор худалдан авах"/>
    <s v="Үнэлгээг дахин хийх"/>
    <s v="Төв аймгийн ОНӨГ"/>
    <s v="Төв ЗД"/>
    <s v="6-1/1673"/>
    <s v="2020.03.31"/>
    <s v="6-1/2013"/>
    <s v="Д.Отгонсүрэн"/>
    <s v="ОНХС"/>
    <n v="120000000"/>
    <m/>
    <m/>
    <m/>
    <m/>
    <b v="0"/>
    <m/>
    <x v="0"/>
    <m/>
  </r>
  <r>
    <n v="116"/>
    <d v="2020-03-17T00:00:00"/>
    <s v="Ц.Батзул"/>
    <s v="Ч.Баярмаа"/>
    <x v="80"/>
    <d v="2020-03-31T00:00:00"/>
    <s v="Архангай 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17"/>
    <d v="2020-03-17T00:00:00"/>
    <s v="Ц.Батзул"/>
    <s v="Д.Отгонсүрэн"/>
    <x v="81"/>
    <d v="2020-03-31T00:00:00"/>
    <s v="Автобусны сэлбэг худалдан авах Багц 3"/>
    <s v="Захиалагчийн шийдвэр үндэслэлтэй"/>
    <s v="Зорчигч тээвэр гурав ОНӨААТҮГ"/>
    <s v="Нийслэл ЗД"/>
    <s v="6-1/1674"/>
    <s v="2020.03.31"/>
    <s v="6-1/2014"/>
    <s v="Д.Отгонсүрэн"/>
    <s v="Өөрийн хөрөнгө"/>
    <n v="749374000"/>
    <m/>
    <m/>
    <m/>
    <m/>
    <b v="0"/>
    <m/>
    <x v="0"/>
    <n v="0"/>
  </r>
  <r>
    <n v="118"/>
    <d v="2020-03-17T00:00:00"/>
    <s v="Ц.Батзул"/>
    <s v="Б.Түвшин"/>
    <x v="82"/>
    <d v="2020-03-31T00:00:00"/>
    <s v="Компьютерийн вирусын хамгаалалтын програмын үйлчилгээ үзүүлэх"/>
    <s v="Захиалагчийн шийдвэр үндэслэлтэй"/>
    <s v="УБЦТС ТӨХК"/>
    <s v="ЭХС"/>
    <m/>
    <s v="2020.03.27"/>
    <s v="6-1/1866"/>
    <s v="Б.Түвшин"/>
    <s v="Өөрийн хөрөнгө"/>
    <n v="30000000"/>
    <m/>
    <m/>
    <m/>
    <m/>
    <b v="0"/>
    <m/>
    <x v="0"/>
    <n v="0"/>
  </r>
  <r>
    <n v="119"/>
    <d v="2020-03-17T00:00:00"/>
    <s v="Ц.Батзул"/>
    <s v="Ч.Баярмаа"/>
    <x v="32"/>
    <d v="2020-03-31T00:00:00"/>
    <s v="Ил уурхайн хяналт, диспетчерийн  нэгдсэн систем"/>
    <s v="Үнэлгээг дахин хийх"/>
    <s v="Эрдэнэс тавантолгой ХК"/>
    <s v="УУХҮС"/>
    <m/>
    <s v="2020.03.19"/>
    <s v="6-1/1676"/>
    <s v="Ч.Баярмаа"/>
    <s v="Өөрийн хөрөнгө"/>
    <n v="1916304000"/>
    <m/>
    <m/>
    <m/>
    <m/>
    <b v="0"/>
    <m/>
    <x v="0"/>
    <m/>
  </r>
  <r>
    <n v="120"/>
    <d v="2020-03-18T00:00:00"/>
    <s v="Ц.Батзул"/>
    <s v="Ч.Баярмаа"/>
    <x v="83"/>
    <d v="2020-04-01T00:00:00"/>
    <s v="Өгийнуур-Батцэнгэл-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21"/>
    <d v="2020-03-18T00:00:00"/>
    <s v="Ц.Батзул"/>
    <s v="Д.Өлзийдүүрэн"/>
    <x v="84"/>
    <d v="2020-04-01T00:00:00"/>
    <s v="Баянзүрх дүүргийн 20 дугаар хорооны ерөнхий төлөвлөгөө"/>
    <s v="Үнэлгээг дахин хийх"/>
    <s v="Баянзүрх дүүргийн ХААА"/>
    <s v="Нийслэл ЗД"/>
    <m/>
    <s v="2020.04.01"/>
    <d v="2067-06-01T00:00:00"/>
    <s v="Д.Өлзийдүүрэн"/>
    <s v="Орон нутгийн төсөв"/>
    <n v="300000000"/>
    <m/>
    <m/>
    <m/>
    <m/>
    <b v="0"/>
    <m/>
    <x v="0"/>
    <m/>
  </r>
  <r>
    <n v="122"/>
    <d v="2020-03-18T00:00:00"/>
    <s v="Ц.Батзул"/>
    <s v="Б.Түвшин"/>
    <x v="85"/>
    <d v="2020-04-01T00:00:00"/>
    <s v="Төрийн үйлчилгээний автомашины хэвийн үйл ажиллагааг хангах"/>
    <s v="Гомдлын бүрдүүлбэр дутуу хүлээн авах боломжгүй"/>
    <s v="Өмнөговь аймгийн ЗДТГ"/>
    <s v="Өмнөговь ЗД"/>
    <m/>
    <s v="2020.03.26"/>
    <s v="6-1/1813"/>
    <s v="Б.Түвшин"/>
    <s v="Орон нутгийн төсөв"/>
    <n v="135000000"/>
    <m/>
    <m/>
    <m/>
    <m/>
    <b v="0"/>
    <m/>
    <x v="0"/>
    <m/>
  </r>
  <r>
    <n v="123"/>
    <d v="2020-03-18T00:00:00"/>
    <s v="Ц.Батзул"/>
    <s v="Д.Отгонсүрэн"/>
    <x v="16"/>
    <d v="2020-04-01T00:00:00"/>
    <s v="НҮҮГ-ийн зоогийн газарт лед дэлгэц байрлуулах"/>
    <s v="Захиалагчийн шийдвэр үндэслэлтэй"/>
    <s v="Өмнөговь аймгийн ОНӨГ"/>
    <s v="Өмнөговь ЗД"/>
    <s v="6-1/1692"/>
    <s v="2020.04.01"/>
    <s v="6-1/2039"/>
    <s v="Д.Отгонсүрэн"/>
    <s v="Орон нутгийн төсөв"/>
    <n v="25000000"/>
    <m/>
    <m/>
    <m/>
    <m/>
    <b v="0"/>
    <m/>
    <x v="0"/>
    <n v="0"/>
  </r>
  <r>
    <n v="124"/>
    <d v="2020-03-18T00:00:00"/>
    <s v="Ц.Батзул"/>
    <s v="Д.Отгонсүрэн"/>
    <x v="16"/>
    <d v="2020-04-01T00:00:00"/>
    <s v="Сумдын соёлын төвийн техник, хэрэгсэл, хөгжмийн зэмсэгээр хангах"/>
    <s v="Үнэлгээг дахин хийх"/>
    <s v="Завхан аймгийн ОНӨГ"/>
    <s v="Завхан ЗД"/>
    <s v="6-1/1691"/>
    <s v="2020.04.01"/>
    <s v="6-1/2040"/>
    <s v="Д.Отгонсүрэн"/>
    <s v="ОНХС"/>
    <n v="60000000"/>
    <m/>
    <m/>
    <m/>
    <m/>
    <b v="0"/>
    <m/>
    <x v="0"/>
    <m/>
  </r>
  <r>
    <n v="125"/>
    <d v="2020-03-18T00:00:00"/>
    <s v="Ц.Батзул"/>
    <s v="Б.Түвшин"/>
    <x v="86"/>
    <d v="2020-04-01T00:00:00"/>
    <s v="Эм эмнэлгийн хэрэгсэл урвалж бодис ханган нийлүүлэх Багц 15"/>
    <s v="Үнэлгээг дахин хийх"/>
    <s v="ЭХЭМҮТ"/>
    <s v="ЭМС"/>
    <m/>
    <s v="2020.03.26"/>
    <s v="6-1/1867"/>
    <s v="Б.Түвшин"/>
    <s v="Улсын төсөв"/>
    <n v="8331153600"/>
    <m/>
    <m/>
    <m/>
    <m/>
    <b v="0"/>
    <m/>
    <x v="0"/>
    <m/>
  </r>
  <r>
    <n v="126"/>
    <d v="2020-03-18T00:00:00"/>
    <s v="Ц.Батзул"/>
    <s v="Д.Өлзийдүүрэн"/>
    <x v="87"/>
    <d v="2020-04-01T00:00:00"/>
    <s v="Булган аймгийн газар нутгийг илэрхийлсэн самбар хийж, хил орчмын бүсүүдэд байршуулах"/>
    <s v="Үнэлгээг дахин хийх"/>
    <s v="Булган аймгийн ОНӨГ"/>
    <s v="Булган ЗД"/>
    <m/>
    <s v="2020.04.01"/>
    <d v="2066-06-01T00:00:00"/>
    <s v="Д.Өлзийдүүрэн"/>
    <s v="Байгаль хамгаалах сан"/>
    <n v="60700000"/>
    <m/>
    <m/>
    <m/>
    <m/>
    <b v="0"/>
    <m/>
    <x v="0"/>
    <m/>
  </r>
  <r>
    <n v="127"/>
    <d v="2020-03-18T00:00:00"/>
    <s v="Ц.Батзул"/>
    <s v="Б.Түвшин"/>
    <x v="88"/>
    <d v="2020-04-01T00:00:00"/>
    <s v="Тоолуур нийлүүлэх"/>
    <s v="Гомдол хүлээн авах боломжгүй, шүүхэд хандах"/>
    <s v="ЭБЦТС ТӨХК"/>
    <s v="ЭХС"/>
    <m/>
    <s v="2020.03.23"/>
    <s v="6-1/1777"/>
    <s v="Б.Түвшин"/>
    <s v="Өөрийн хөрөнгө"/>
    <n v="17900000"/>
    <m/>
    <m/>
    <m/>
    <m/>
    <b v="0"/>
    <m/>
    <x v="0"/>
    <m/>
  </r>
  <r>
    <n v="128"/>
    <d v="2020-03-18T00:00:00"/>
    <s v="Ц.Батзул"/>
    <s v="Ч.Баярмаа"/>
    <x v="89"/>
    <d v="2020-04-01T00:00:00"/>
    <s v="Орон сууцны байруудын орцны болон гадна талын гэрэлтүүлэг "/>
    <s v="Захиалагчийн шийдвэр үндэслэлтэй"/>
    <s v="Дорнод аймгийн Хэрлэн сумын ЗДТГ"/>
    <s v="Дорнод ЗД"/>
    <m/>
    <s v="2020.03.30"/>
    <s v="6-1/1934"/>
    <s v="Ч.Баярмаа"/>
    <s v="ОНХС"/>
    <n v="123596100"/>
    <m/>
    <m/>
    <m/>
    <m/>
    <b v="0"/>
    <m/>
    <x v="0"/>
    <n v="0"/>
  </r>
  <r>
    <n v="129"/>
    <d v="2020-03-19T00:00:00"/>
    <s v="Ц.Батзул"/>
    <s v="Д.Өлзийдүүрэн"/>
    <x v="90"/>
    <d v="2020-04-02T00:00:00"/>
    <s v="Бичгийн хэрэгсэл нийлүүлэх Багц 2"/>
    <s v="Үнэлгээг дахин хийх"/>
    <s v="УСУГ"/>
    <s v="Нийслэл ЗД"/>
    <m/>
    <s v="2020.04.02"/>
    <d v="2008-06-01T00:00:00"/>
    <s v="Д.Өлзийдүүрэн"/>
    <s v="Өөрийн хөрөнгө"/>
    <n v="33390000"/>
    <m/>
    <m/>
    <m/>
    <m/>
    <b v="0"/>
    <m/>
    <x v="0"/>
    <m/>
  </r>
  <r>
    <n v="130"/>
    <d v="2020-03-20T00:00:00"/>
    <s v="Ц.Батзул"/>
    <s v="Б.Түвшин"/>
    <x v="48"/>
    <d v="2020-04-03T00:00:00"/>
    <s v="Нүүрс, галын түлээ нийлүүлэгчийг сонгох"/>
    <s v="Үнэлгээг дахин хийх"/>
    <s v="Сэлэнгэ аймгийн Сандал сум дахь 433-р хаалттай хорих анги"/>
    <s v="ХЗДХС"/>
    <m/>
    <s v="2020.04.02"/>
    <s v="6-1/2084"/>
    <s v="Б.Түвшин"/>
    <s v="Улсын төсөв"/>
    <n v="70000000"/>
    <m/>
    <m/>
    <m/>
    <m/>
    <b v="0"/>
    <m/>
    <x v="0"/>
    <m/>
  </r>
  <r>
    <n v="131"/>
    <d v="2020-03-20T00:00:00"/>
    <s v="Ц.Батзул"/>
    <s v="Д.Өлзийдүүрэн"/>
    <x v="28"/>
    <d v="2020-04-03T00:00:00"/>
    <s v="Сум дундын эмнэлгийн унтуулгын аппарат  /Сүхбаатар, Онгон сум/"/>
    <s v="Үнэлгээг дахин хийх"/>
    <s v="Сүхбаатар аймгийн ОНӨГ"/>
    <s v="ЭМС"/>
    <m/>
    <s v="2020.04.03"/>
    <s v="6-1/2272"/>
    <s v="Д.Өлзийдүүрэн"/>
    <s v="Улсын төсөв"/>
    <m/>
    <m/>
    <m/>
    <m/>
    <m/>
    <b v="0"/>
    <m/>
    <x v="0"/>
    <m/>
  </r>
  <r>
    <n v="132"/>
    <d v="2020-03-20T00:00:00"/>
    <s v="Ц.Батзул"/>
    <s v="Г.Мөнхцэцэг"/>
    <x v="91"/>
    <d v="2020-04-03T00:00:00"/>
    <s v="Тусгай зориулалтын цахилгаан хөдөлгүүр"/>
    <s v="Өөр бусад"/>
    <s v="Эрдэнэт үйлдвэр ТӨҮГ"/>
    <s v="ТӨБЗГ"/>
    <s v=" -"/>
    <s v="2020.03.20"/>
    <s v="6-1/1728"/>
    <s v="Г.Мөнхцэцэг"/>
    <s v="Өөрийн хөрөнгө"/>
    <n v="900000000"/>
    <m/>
    <m/>
    <m/>
    <m/>
    <b v="0"/>
    <m/>
    <x v="0"/>
    <m/>
  </r>
  <r>
    <n v="133"/>
    <d v="2020-03-20T00:00:00"/>
    <s v="Ц.Батзул"/>
    <s v="Ч.Баярмаа"/>
    <x v="63"/>
    <d v="2020-04-03T00:00:00"/>
    <s v="Дугуйт ачигч ковш"/>
    <s v="Өөр бусад"/>
    <s v="Өвөрхангай аймгийн Зүүнбаян-улаан сумын ЗДТГ"/>
    <s v="Өвөрхангай ЗД"/>
    <m/>
    <s v="2020.04.07"/>
    <s v="6-1/2209"/>
    <s v="Ч.Баярмаа"/>
    <s v="Орон нутгийн төсөв"/>
    <n v="40000000"/>
    <m/>
    <m/>
    <m/>
    <m/>
    <b v="0"/>
    <m/>
    <x v="0"/>
    <m/>
  </r>
  <r>
    <n v="134"/>
    <d v="2020-03-23T00:00:00"/>
    <s v="Ц.Батзул"/>
    <s v="Б.Түвшин"/>
    <x v="46"/>
    <d v="2020-04-06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35"/>
    <d v="2020-03-23T00:00:00"/>
    <s v="Ц.Батзул"/>
    <s v="Ч.Баярмаа"/>
    <x v="45"/>
    <d v="2020-04-06T00:00:00"/>
    <s v="Бээлий худалдан авах"/>
    <s v="Захиалагчийн шийдвэр үндэслэлтэй"/>
    <s v="ЭБЦТС ТӨХК"/>
    <s v="ЭХС"/>
    <m/>
    <s v="2020.04.01"/>
    <s v="6-1/2051"/>
    <s v="Ч.Баярмаа"/>
    <s v="Өөрийн хөрөнгө"/>
    <n v="25411000"/>
    <m/>
    <m/>
    <m/>
    <m/>
    <b v="0"/>
    <m/>
    <x v="0"/>
    <n v="0"/>
  </r>
  <r>
    <n v="136"/>
    <d v="2020-03-23T00:00:00"/>
    <s v="Ц.Батзул"/>
    <s v="Б.Түвшин"/>
    <x v="0"/>
    <d v="2020-04-06T00:00:00"/>
    <s v="Даатгалын үйлчилгээ"/>
    <s v="Үнэлгээг дахин хийх"/>
    <s v="ЦЕГ"/>
    <s v="ХЗДХС"/>
    <m/>
    <s v="2020.04.06"/>
    <s v="6-1/2166"/>
    <s v="Б.Түвшин"/>
    <s v="Урсгал төсөв"/>
    <n v="329331000"/>
    <m/>
    <m/>
    <m/>
    <m/>
    <b v="0"/>
    <m/>
    <x v="0"/>
    <m/>
  </r>
  <r>
    <n v="137"/>
    <d v="2020-03-24T00:00:00"/>
    <s v="Ц.Батзул"/>
    <s v="Б.Түвшин"/>
    <x v="49"/>
    <d v="2020-04-07T00:00:00"/>
    <s v="Шатахуун, тос, тусгай шингэн нийлүүлэх"/>
    <s v="Захиалагчийн шийдвэр үндэслэлтэй"/>
    <s v="Зэвсэгт хүчний бүтээн байгуулалтын дэмжлэгийн газар"/>
    <s v="БХС"/>
    <s v="6-1/1517"/>
    <s v="2020.03.26"/>
    <s v="6-1/1834"/>
    <s v="Б.Түвшин"/>
    <s v="Улсын төсөв"/>
    <n v="2740927100"/>
    <m/>
    <m/>
    <m/>
    <m/>
    <b v="0"/>
    <m/>
    <x v="0"/>
    <n v="0"/>
  </r>
  <r>
    <n v="138"/>
    <d v="2020-03-24T00:00:00"/>
    <s v="Ц.Батзул"/>
    <s v="Ч.Баярмаа"/>
    <x v="92"/>
    <d v="2020-04-07T00:00:00"/>
    <s v="Компьютер, техник хэрэгсэл худалдан авах"/>
    <s v="Үнэлгээг дахин хийх"/>
    <s v="Шинжлэх ухааны академ"/>
    <s v="БСШУСС"/>
    <s v="6-1/1818"/>
    <s v="2020.04.03"/>
    <s v="6-1/2110"/>
    <s v="Ч.Баярмаа"/>
    <s v="Улсын төсөв"/>
    <n v="20000000"/>
    <m/>
    <m/>
    <m/>
    <m/>
    <b v="0"/>
    <m/>
    <x v="0"/>
    <m/>
  </r>
  <r>
    <n v="139"/>
    <d v="2020-03-24T00:00:00"/>
    <s v="Ц.Батзул"/>
    <s v="Д.Өлзийдүүрэн"/>
    <x v="90"/>
    <d v="2020-04-07T00:00:00"/>
    <s v="Принтерийн хор нийлүүлэх Төрийн банк"/>
    <s v="Гомдлоо эргүүлэн татсан"/>
    <s v="Төрийн банк"/>
    <s v="СС"/>
    <m/>
    <s v="2020.04.07"/>
    <d v="2262-06-01T00:00:00"/>
    <s v="Д.Өлзийдүүрэн"/>
    <s v="Өөрийн хөрөнгө"/>
    <n v="540753357"/>
    <m/>
    <m/>
    <m/>
    <m/>
    <b v="0"/>
    <m/>
    <x v="0"/>
    <m/>
  </r>
  <r>
    <n v="140"/>
    <d v="2020-03-25T00:00:00"/>
    <s v="Ц.Батзул"/>
    <s v="Д.Өлзийдүүрэн"/>
    <x v="71"/>
    <d v="2020-04-08T00:00:00"/>
    <s v="Нийлмэл бордоо худалдан авах"/>
    <s v="Үнэлгээг дахин хийх"/>
    <s v="Орхон аймгийн Жаргалант сумын ЗДТГ"/>
    <s v="Орхон ЗД"/>
    <s v="6-1/1871"/>
    <s v="2020.04.07"/>
    <s v="6-1/2204"/>
    <s v="Д.Өлзийдүүрэн"/>
    <s v="ОНХС"/>
    <n v="48100000"/>
    <m/>
    <m/>
    <m/>
    <m/>
    <b v="0"/>
    <m/>
    <x v="0"/>
    <m/>
  </r>
  <r>
    <n v="141"/>
    <d v="2020-03-25T00:00:00"/>
    <s v="Ц.Батзул"/>
    <s v="Б.Түвшин"/>
    <x v="30"/>
    <d v="2020-04-08T00:00:00"/>
    <s v="Цэргийн төв эмнэлгийн хэрэгцээт эм, эмнэлгийн хэрэгсэл нийлүүлэх"/>
    <s v="Үнэлгээг дахин хийх"/>
    <s v="БХЯ"/>
    <s v="БХС"/>
    <m/>
    <s v="2020.04.06"/>
    <s v="6-1/2165"/>
    <s v="Б.Түвшин"/>
    <s v="Улсын төсөв"/>
    <n v="23000000"/>
    <m/>
    <m/>
    <m/>
    <m/>
    <b v="0"/>
    <m/>
    <x v="0"/>
    <m/>
  </r>
  <r>
    <n v="142"/>
    <d v="2020-03-25T00:00:00"/>
    <s v="Ц.Батзул"/>
    <s v="Д.Отгонсүрэн"/>
    <x v="93"/>
    <d v="2020-04-08T00:00:00"/>
    <s v="Тоног төхөөрөмжинд дахин үнэлгээ хийлгэх"/>
    <s v="Үнэлгээг дахин хийх"/>
    <s v="Дулааны III цахилгаан станц ТӨХК"/>
    <s v="ЭХС"/>
    <s v="6-1/1863"/>
    <s v="2020.04.07"/>
    <s v="6-1/2200"/>
    <s v="Д.Отгонсүрэн"/>
    <s v="Өөрийн хөрөнгө"/>
    <n v="49500000"/>
    <m/>
    <m/>
    <m/>
    <m/>
    <b v="0"/>
    <m/>
    <x v="0"/>
    <m/>
  </r>
  <r>
    <n v="143"/>
    <d v="2020-03-25T00:00:00"/>
    <s v="Ц.Батзул"/>
    <s v="Ч.Баярмаа"/>
    <x v="94"/>
    <d v="2020-04-08T00:00:00"/>
    <s v="Зуух№7-ийн их засварын ажил"/>
    <s v="Үнэлгээг дахин хийх"/>
    <s v="Эрдэнэтийн дулааны цахилгаан станц ТӨХК"/>
    <s v="ЭХС"/>
    <m/>
    <s v="2020.04.07"/>
    <s v="6-1/2206"/>
    <s v="Ч.Баярмаа"/>
    <s v="Өөрийн хөрөнгө"/>
    <n v="1500000000"/>
    <m/>
    <m/>
    <m/>
    <m/>
    <b v="0"/>
    <m/>
    <x v="0"/>
    <m/>
  </r>
  <r>
    <n v="144"/>
    <d v="2020-03-25T00:00:00"/>
    <s v="Ц.Батзул"/>
    <s v="Г.Мөнхцэцэг"/>
    <x v="37"/>
    <d v="2020-04-08T00:00:00"/>
    <s v="Бүсийн оношилгооны төв, сум, сум дундын эмнэлэгт, эмнэлгийн хэрэгсэл нийлүүлэх"/>
    <s v="Үнэлгээг дахин хийх"/>
    <s v="Өмнөговь аймгийн ЭМГ"/>
    <s v="ЭМС"/>
    <s v="6-1/1900"/>
    <s v="2020.04.06"/>
    <s v="6-1/2155"/>
    <s v="Г.Мөнхцэцэг"/>
    <s v="Улсын төсөв"/>
    <m/>
    <m/>
    <m/>
    <m/>
    <m/>
    <b v="0"/>
    <m/>
    <x v="0"/>
    <m/>
  </r>
  <r>
    <n v="145"/>
    <d v="2020-03-25T00:00:00"/>
    <s v="Ц.Батзул"/>
    <s v="Г.Мөнхцэцэг"/>
    <x v="95"/>
    <d v="2020-04-08T00:00:00"/>
    <s v="2020 онд Хавдар судлалын үндэсний төвд эм, эмнлэгийн хэрэгсэл худалдан авах"/>
    <s v="Захиалагчийн шийдвэр үндэслэлтэй"/>
    <s v="Хавдар судлалын үндэсний төв"/>
    <s v="ЭМС"/>
    <s v="6-1/1901"/>
    <s v="2020.04.07"/>
    <s v="6-1/2209"/>
    <s v="Г.Мөнхцэцэг"/>
    <s v="Улсын төсөв"/>
    <n v="17500000"/>
    <m/>
    <s v="ХХБ"/>
    <s v="2020.02.27_x000a_470DBG/20/1414"/>
    <n v="175000"/>
    <b v="0"/>
    <m/>
    <x v="1"/>
    <n v="175000"/>
  </r>
  <r>
    <n v="146"/>
    <d v="2020-03-25T00:00:00"/>
    <s v="Ц.Батзул"/>
    <s v="Д.Өлзийдүүрэн"/>
    <x v="96"/>
    <d v="2020-04-08T00:00:00"/>
    <s v="Цагдаагийн албан хэрэгцээнд суудлын автомашин нийлүүлэх"/>
    <s v="Тендер шалгаруулалтыг хүчингүй болгох"/>
    <s v="Говь-алтай аймгийн Есөнбулаг сумын ЗДТГ"/>
    <s v="Говь-алтай ЗД"/>
    <m/>
    <s v="2020.04.08"/>
    <d v="2256-06-01T00:00:00"/>
    <s v="Д.Өлзийдүүрэн"/>
    <s v="Орон нутгийн төсөв"/>
    <n v="29000000"/>
    <m/>
    <m/>
    <m/>
    <m/>
    <b v="0"/>
    <m/>
    <x v="0"/>
    <m/>
  </r>
  <r>
    <n v="147"/>
    <d v="2020-03-25T00:00:00"/>
    <s v="Ц.Батзул"/>
    <s v="Б.Түвшин"/>
    <x v="28"/>
    <d v="2020-04-08T00:00:00"/>
    <s v="Бүсийн оношилгоо эмчилгээний төвийн багаж тоног төхөөрөмж шинэчлэл /Өвөрхангай, Арвайхээр сум/"/>
    <s v="Үнэлгээг дахин хийх"/>
    <s v="ЭМЯ"/>
    <s v="ЭМС"/>
    <m/>
    <s v="2020.04.08"/>
    <s v="6-1/2255"/>
    <s v="Б.Түвшин"/>
    <s v="Улсын төсөв"/>
    <n v="300000000"/>
    <m/>
    <m/>
    <m/>
    <m/>
    <b v="0"/>
    <m/>
    <x v="0"/>
    <m/>
  </r>
  <r>
    <n v="148"/>
    <d v="2020-03-26T00:00:00"/>
    <s v="Ц.Батзул"/>
    <s v="Б.Түвшин"/>
    <x v="97"/>
    <d v="2020-04-09T00:00:00"/>
    <s v="143 дугаар цэцэрлэгийн өргөтгөлийн барилга барих"/>
    <s v="Гомдлоо эргүүлэн татсан"/>
    <s v="Сүхбаатар дүүргийн ЗДТГ"/>
    <s v="Нийслэл ЗД"/>
    <m/>
    <s v="-"/>
    <s v="-"/>
    <s v="Б.Түвшин"/>
    <s v="Орон нутгийн төсөв"/>
    <n v="1313286500"/>
    <m/>
    <m/>
    <m/>
    <m/>
    <b v="0"/>
    <m/>
    <x v="0"/>
    <m/>
  </r>
  <r>
    <n v="149"/>
    <d v="2020-03-26T00:00:00"/>
    <s v="Ц.Батзул"/>
    <s v="Ч.Баярмаа"/>
    <x v="49"/>
    <d v="2020-04-09T00:00:00"/>
    <s v="Шатахуун"/>
    <s v="Үнэлгээг дахин хийх"/>
    <s v="УЦТС ТӨХК"/>
    <s v="ЭХС"/>
    <m/>
    <s v="2020.04.09"/>
    <s v="6-1/2292"/>
    <s v="Ч.Баярмаа"/>
    <s v="Өөрийн хөрөнгө"/>
    <n v="1461565240"/>
    <m/>
    <m/>
    <m/>
    <m/>
    <b v="0"/>
    <m/>
    <x v="0"/>
    <m/>
  </r>
  <r>
    <n v="150"/>
    <d v="2020-03-26T00:00:00"/>
    <s v="Ц.Батзул"/>
    <s v="Б.Түвшин"/>
    <x v="46"/>
    <d v="2020-04-09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51"/>
    <d v="2020-03-26T00:00:00"/>
    <s v="Ц.Батзул"/>
    <s v="Д.Өлзийдүүрэн"/>
    <x v="39"/>
    <d v="2020-04-09T00:00:00"/>
    <s v="Автосамосвал 25 тн нийлүүлэх"/>
    <s v="Үнэлгээг дахин хийх"/>
    <s v="Монголросцветмет ТӨҮГ"/>
    <s v="ТӨБЗГ"/>
    <m/>
    <s v="2020.04.08"/>
    <d v="2268-06-01T00:00:00"/>
    <s v="Д.Өлзийдүүрэн"/>
    <s v="Өөрийн хөрөнгө"/>
    <n v="1216000000"/>
    <m/>
    <m/>
    <m/>
    <m/>
    <b v="0"/>
    <m/>
    <x v="0"/>
    <m/>
  </r>
  <r>
    <n v="152"/>
    <d v="2020-03-27T00:00:00"/>
    <s v="Ц.Батзул"/>
    <s v="Д.Өлзийдүүрэн"/>
    <x v="16"/>
    <d v="2020-04-10T00:00:00"/>
    <s v="Сэлэнгийн долгио чуулгад лед дэлгэц худалдан авах"/>
    <s v="Үнэлгээг дахин хийх"/>
    <s v="Сэлэнгэ аймгийн ОНӨГ"/>
    <s v="Сэлэнгэ ЗД"/>
    <s v="6-1/2175"/>
    <s v="2020.04.17"/>
    <s v="6-1/2524"/>
    <s v="Д.Өлзийдүүрэн"/>
    <s v="ОНХС"/>
    <n v="50000000"/>
    <m/>
    <m/>
    <m/>
    <m/>
    <b v="0"/>
    <m/>
    <x v="0"/>
    <m/>
  </r>
  <r>
    <n v="153"/>
    <d v="2020-03-27T00:00:00"/>
    <s v="Ц.Батзул"/>
    <s v="Д.Отгонсүрэн"/>
    <x v="98"/>
    <d v="2020-04-10T00:00:00"/>
    <s v="Модны суулгац нийлүүлэх"/>
    <s v="Үнэлгээг дахин хийх"/>
    <s v="Баянхонгор Хот тохижилт ОНӨААТҮГ"/>
    <s v="Баянхонгор ЗД"/>
    <s v="6-1/1936"/>
    <s v="2020.04.10"/>
    <s v="6-1/2322"/>
    <s v="Д.Отгонсүрэн"/>
    <s v="Өөрийн хөрөнгө"/>
    <n v="50000000"/>
    <m/>
    <m/>
    <m/>
    <m/>
    <b v="0"/>
    <m/>
    <x v="0"/>
    <m/>
  </r>
  <r>
    <n v="154"/>
    <d v="2020-03-27T00:00:00"/>
    <s v="Ц.Батзул"/>
    <s v="Б.Түвшин"/>
    <x v="99"/>
    <d v="2020-04-10T00:00:00"/>
    <s v="Хог тээврийн автомашин нийлүүлэх /Өвөрхангай/"/>
    <s v="Үнэлгээг дахин хийх"/>
    <s v="Өвөрхангай аймгийн ОНӨГ"/>
    <s v="Өвөрхангай ЗД"/>
    <m/>
    <s v="2020.04.07"/>
    <s v="6-1/2222"/>
    <s v="Б.Түвшин"/>
    <s v="ОНХС"/>
    <n v="300000000"/>
    <m/>
    <m/>
    <m/>
    <m/>
    <b v="0"/>
    <m/>
    <x v="0"/>
    <m/>
  </r>
  <r>
    <n v="155"/>
    <d v="2020-03-27T00:00:00"/>
    <s v="Ц.Батзул"/>
    <s v="Г.Мөнхцэцэг"/>
    <x v="100"/>
    <d v="2020-04-10T00:00:00"/>
    <s v="ПОС төхөөрөмж нийлүүлэх"/>
    <s v="Гомдлын бүрдүүлбэр дутуу хүлээн авах боломжгүй"/>
    <s v="Төрийн банк"/>
    <s v="СС"/>
    <s v=" -"/>
    <s v="2020.03.30"/>
    <s v="6-1/1938"/>
    <s v="Г.Мөнхцэцэг"/>
    <s v="Өөрийн хөрөнгө"/>
    <n v="1875000000"/>
    <m/>
    <m/>
    <m/>
    <m/>
    <b v="0"/>
    <m/>
    <x v="0"/>
    <m/>
  </r>
  <r>
    <n v="156"/>
    <d v="2020-03-27T00:00:00"/>
    <s v="Ц.Батзул"/>
    <s v="Г.Мөнхцэцэг"/>
    <x v="14"/>
    <d v="2020-04-10T00:00:00"/>
    <s v="Бичиг хэргийн материал нийлүүлэх"/>
    <s v="Үнэлгээг дахин хийх"/>
    <s v="Төрийн банк"/>
    <s v="СС"/>
    <s v="6-1/1937"/>
    <s v="2020.04.10"/>
    <s v="6-1/2301"/>
    <s v="Г.Мөнхцэцэг"/>
    <s v="Өөрийн хөрөнгө"/>
    <n v="682249027"/>
    <m/>
    <m/>
    <m/>
    <m/>
    <b v="0"/>
    <m/>
    <x v="0"/>
    <m/>
  </r>
  <r>
    <n v="157"/>
    <d v="2020-03-27T00:00:00"/>
    <s v="Ц.Батзул"/>
    <s v="Ч.Баярмаа"/>
    <x v="101"/>
    <d v="2020-04-10T00:00:00"/>
    <s v="Орон нутгийн чанартай авто замуудыг тэмдэгжүүлэх"/>
    <s v="Захиалагчийн шийдвэр үндэслэлтэй"/>
    <s v="Төв аймгийн Барилга захиалагч, орон сууцийн корпораци ОНӨААТҮГ"/>
    <s v="Төв ЗД"/>
    <m/>
    <s v="2020.04.10"/>
    <s v="6-1/2307"/>
    <s v="Ч.Баярмаа"/>
    <s v="Авто замын сан"/>
    <n v="50000000"/>
    <m/>
    <m/>
    <m/>
    <m/>
    <b v="0"/>
    <m/>
    <x v="0"/>
    <n v="0"/>
  </r>
  <r>
    <n v="158"/>
    <d v="2020-03-30T00:00:00"/>
    <s v="Ц.Батзул"/>
    <s v="Б.Түвшин"/>
    <x v="102"/>
    <d v="2020-04-13T00:00:00"/>
    <s v="Авто машины сэлбэг хэрэгсэл, шатах тослох материал нийлүүлэх"/>
    <s v="Үнэлгээг дахин хийх"/>
    <s v="Нийслэлийн түргэн тусламжийн төв"/>
    <s v="Нийслэл ЗД"/>
    <m/>
    <s v="2020.04.07"/>
    <s v="6-1/2213"/>
    <s v="Б.Түвшин"/>
    <s v="Улсын төсөв"/>
    <s v="180,000,000 "/>
    <m/>
    <m/>
    <m/>
    <m/>
    <b v="0"/>
    <m/>
    <x v="0"/>
    <m/>
  </r>
  <r>
    <n v="159"/>
    <d v="2020-03-30T00:00:00"/>
    <s v="Ц.Батзул"/>
    <s v="Б.Түвшин"/>
    <x v="102"/>
    <d v="2020-04-13T00:00:00"/>
    <s v="Газар доох кабель шугам хайгч багаж нийлүүлэх"/>
    <s v="Үнэлгээг дахин хийх"/>
    <s v="Өмнөд бүсийн цахилгаан түгээх сүлжээ ТӨХК"/>
    <s v="ЭХС"/>
    <m/>
    <s v="2020.04.10"/>
    <s v="6-1/2325"/>
    <s v="Б.Түвшин"/>
    <s v="Өөрийн хөрөнгө"/>
    <n v="30000000"/>
    <m/>
    <m/>
    <m/>
    <m/>
    <b v="0"/>
    <m/>
    <x v="0"/>
    <m/>
  </r>
  <r>
    <n v="160"/>
    <d v="2020-03-30T00:00:00"/>
    <s v="Ц.Батзул"/>
    <s v="Д.Отгонсүрэн"/>
    <x v="103"/>
    <d v="2020-04-13T00:00:00"/>
    <s v="Ус соруулдаг автомашин нийлүүлэх"/>
    <s v="Үнэлгээг дахин хийх"/>
    <s v="Улаанбаатар дулааны сүлжээ ТӨХК"/>
    <s v="ЭХС"/>
    <s v="6-1/2049"/>
    <s v="2020.04.13"/>
    <s v="6-1/2369"/>
    <s v="Д.Отгонсүрэн"/>
    <s v="Өөрийн хөрөнгө"/>
    <n v="280000000"/>
    <m/>
    <m/>
    <m/>
    <m/>
    <b v="0"/>
    <m/>
    <x v="0"/>
    <m/>
  </r>
  <r>
    <n v="161"/>
    <d v="2020-03-31T00:00:00"/>
    <s v="Ц.Батзул"/>
    <s v="Г.Мөнхцэцэг"/>
    <x v="100"/>
    <d v="2020-04-14T00:00:00"/>
    <s v="ПОС төхөөрөмж нийлүүлэх"/>
    <s v="Үнэлгээг дахин хийх"/>
    <s v="Төрийн банк"/>
    <s v="СС"/>
    <s v="6-1/2074"/>
    <s v="2020.04.13"/>
    <s v="6-1/2402"/>
    <s v="Г.Мөнхцэцэг"/>
    <s v="Өөрийн хөрөнгө "/>
    <n v="1875000000"/>
    <m/>
    <m/>
    <m/>
    <m/>
    <b v="0"/>
    <m/>
    <x v="0"/>
    <m/>
  </r>
  <r>
    <n v="162"/>
    <d v="2020-03-31T00:00:00"/>
    <s v="Ц.Батзул"/>
    <s v="Б.Түвшин"/>
    <x v="65"/>
    <d v="2020-04-14T00:00:00"/>
    <s v="Халдлага илрүүлэх эсэргүүцэх систем, удирдлагын программ"/>
    <s v="Үнэлгээг дахин хийх"/>
    <s v="ЦДҮС ТӨХК"/>
    <s v="ЭХС"/>
    <m/>
    <s v="2020.04.14"/>
    <s v="6-1/2417"/>
    <s v="Б.Түвшин"/>
    <s v="Өөрийн хөрөнгө"/>
    <n v="62000000"/>
    <m/>
    <m/>
    <m/>
    <m/>
    <b v="0"/>
    <m/>
    <x v="0"/>
    <m/>
  </r>
  <r>
    <n v="163"/>
    <d v="2020-03-31T00:00:00"/>
    <s v="Ц.Батзул"/>
    <s v="Д.Отгонсүрэн"/>
    <x v="104"/>
    <d v="2020-04-14T00:00:00"/>
    <s v="Хор саармагжуулах бүтээгдэхүүн нийлүүлэх /Монголросцветмет/"/>
    <s v="Үнэлгээг дахин хийх"/>
    <s v="Монголросцветмет ТӨҮГ"/>
    <s v="ТӨБЗГ"/>
    <s v="6-1/2050"/>
    <s v="2020.04.13"/>
    <s v="6-1/2416"/>
    <s v="Д.Отгонсүрэн"/>
    <s v="Өөрийн хөрөнгө"/>
    <n v="184913200"/>
    <m/>
    <m/>
    <m/>
    <m/>
    <b v="0"/>
    <m/>
    <x v="0"/>
    <m/>
  </r>
  <r>
    <n v="164"/>
    <d v="2020-03-31T00:00:00"/>
    <s v="Ц.Батзул"/>
    <s v="Д.Өлзийдүүрэн"/>
    <x v="105"/>
    <d v="2020-04-14T00:00:00"/>
    <s v="Ариун цэврийн цаас "/>
    <s v="Захиалагчид гомдлоо гаргах"/>
    <s v="Эрдэнэт үйлдвэр ТӨҮГ"/>
    <s v="ТӨБЗГ"/>
    <s v="6-1/2071"/>
    <s v="2017.04.17"/>
    <s v="6-1/2521"/>
    <s v="Д.Өлзийдүүрэн"/>
    <s v="Өөрийн хөрөнгө"/>
    <n v="67761900"/>
    <m/>
    <s v="Голомт банк"/>
    <m/>
    <n v="677619"/>
    <b v="0"/>
    <m/>
    <x v="1"/>
    <m/>
  </r>
  <r>
    <n v="165"/>
    <d v="2020-03-31T00:00:00"/>
    <s v="Ц.Батзул"/>
    <s v="Д.Өлзийдүүрэн"/>
    <x v="14"/>
    <d v="2020-04-14T00:00:00"/>
    <s v="Ахуйн бараа, цаас, бүрээс"/>
    <s v="Захиалагчийн шийдвэр үндэслэлтэй"/>
    <s v="Эрдэнэт үйлдвэр ТӨҮГ"/>
    <s v="ТӨБЗГ"/>
    <s v="6-1/2071"/>
    <s v="2020.04.17"/>
    <s v="6-1/2575"/>
    <s v="Д.Өлзийдүүрэн"/>
    <s v="Өөрийн хөрөнгө"/>
    <n v="172449000"/>
    <m/>
    <s v="Голомт банк"/>
    <s v="2020.03.06  140OLCBD200739"/>
    <n v="1724490"/>
    <b v="0"/>
    <s v="2020.04.27, 6-1/2748"/>
    <x v="1"/>
    <n v="1724490"/>
  </r>
  <r>
    <n v="166"/>
    <d v="2020-03-31T00:00:00"/>
    <s v="Ц.Батзул"/>
    <s v="Д.Өлзийдүүрэн"/>
    <x v="14"/>
    <d v="2020-04-14T00:00:00"/>
    <s v="Угаалгын бодис"/>
    <s v="Захиалагчийн шийдвэр үндэслэлтэй"/>
    <s v="Эрдэнэт үйлдвэр ТӨҮГ"/>
    <s v="ТӨБЗГ"/>
    <s v="6-1/2071"/>
    <s v="2020.04.17"/>
    <s v="6-1/2575"/>
    <s v="Д.Өлзийдүүрэн"/>
    <s v="Өөрийн хөрөнгө"/>
    <n v="324250641"/>
    <m/>
    <s v="Голомт банк"/>
    <s v="2020.03.06 140OLCBD200749"/>
    <n v="3242506"/>
    <b v="0"/>
    <s v="2020.04.27, 6-1/2748"/>
    <x v="1"/>
    <n v="3242506"/>
  </r>
  <r>
    <n v="167"/>
    <d v="2020-03-31T00:00:00"/>
    <s v="Ц.Батзул"/>
    <s v="Г.Мөнхцэцэг"/>
    <x v="106"/>
    <d v="2020-04-14T00:00:00"/>
    <s v="40 жилийн ойн баримтат кино "/>
    <s v="Тендер шалгаруулалтыг хүчингүй болгох"/>
    <s v="ЭБЦТС ТӨХК"/>
    <s v="ЭХС"/>
    <s v="6-1/2075"/>
    <s v="2020.04.14"/>
    <s v="6-1/2415"/>
    <s v="Г.Мөнхцэцэг"/>
    <s v="Өөрийн хөрөнгө"/>
    <n v="27500000"/>
    <m/>
    <m/>
    <m/>
    <m/>
    <b v="0"/>
    <m/>
    <x v="0"/>
    <m/>
  </r>
  <r>
    <n v="168"/>
    <d v="2020-03-31T00:00:00"/>
    <s v="Ц.Батзул"/>
    <s v="Д.Өлзийдүүрэн"/>
    <x v="105"/>
    <d v="2020-04-14T00:00:00"/>
    <s v="Ахуйн бараа, материал"/>
    <s v="Захиалагчийн шийдвэр үндэслэлтэй"/>
    <s v="Эрдэнэт үйлдвэр ТӨҮГ"/>
    <s v="ТӨБЗГ"/>
    <s v="6-1/2071"/>
    <s v="2020.04.17"/>
    <s v="6-1/2521"/>
    <s v="Д.Өлзийдүүрэн"/>
    <s v="Өөрийн хөрөнгө"/>
    <n v="89957034"/>
    <m/>
    <s v="Голомт банк"/>
    <m/>
    <n v="899570"/>
    <b v="0"/>
    <m/>
    <x v="1"/>
    <n v="899570"/>
  </r>
  <r>
    <n v="169"/>
    <d v="2020-03-31T00:00:00"/>
    <s v="Ц.Батзул"/>
    <s v="Ч.Баярмаа"/>
    <x v="107"/>
    <d v="2020-04-14T00:00:00"/>
    <s v="Компенсатор нийлүүлэх"/>
    <s v="Үнэлгээг дахин хийх"/>
    <s v="Улаанбаатар дулааны сүлжээ ТӨХК"/>
    <s v="ЭХС"/>
    <m/>
    <s v="2020.04.10"/>
    <s v="6-1/2324"/>
    <s v="Ч.Баярмаа"/>
    <m/>
    <m/>
    <m/>
    <m/>
    <m/>
    <m/>
    <b v="0"/>
    <m/>
    <x v="0"/>
    <m/>
  </r>
  <r>
    <n v="170"/>
    <d v="2020-03-31T00:00:00"/>
    <s v="Ц.Батзул"/>
    <s v="Б.Түвшин"/>
    <x v="91"/>
    <d v="2020-04-14T00:00:00"/>
    <s v="Тусгай зориулалтын цахилгаан хөдөлгүүр"/>
    <s v="Гомдлын бүрдүүлбэр дутуу хүлээн авах боломжгүй"/>
    <s v="Эрдэнэт үйлдвэр ТӨҮГ"/>
    <s v="ТӨБЗГ"/>
    <m/>
    <s v="2020.04.01"/>
    <n v="57132"/>
    <s v="Б.Түвшин"/>
    <s v="Өөрийн хөрөнгө"/>
    <n v="900000000"/>
    <m/>
    <m/>
    <m/>
    <m/>
    <b v="0"/>
    <m/>
    <x v="0"/>
    <m/>
  </r>
  <r>
    <n v="171"/>
    <d v="2020-03-31T00:00:00"/>
    <s v="Ц.Батзул"/>
    <s v="Ч.Баярмаа"/>
    <x v="108"/>
    <d v="2020-04-14T00:00:00"/>
    <s v="Тос тосолгооны материал худалдан авах"/>
    <s v="Өөр бусад"/>
    <s v="Нийслэлийн зорчигч тээврийн нэгтгэл ОНӨААТҮГ"/>
    <s v="Нийслэл ЗД"/>
    <m/>
    <s v="2020.04.07"/>
    <s v="6-1/2210"/>
    <s v="Ч.Баярмаа"/>
    <s v="Өөрийн хөрөнгө"/>
    <n v="580903500"/>
    <m/>
    <m/>
    <m/>
    <m/>
    <b v="0"/>
    <m/>
    <x v="0"/>
    <m/>
  </r>
  <r>
    <n v="172"/>
    <d v="2020-04-01T00:00:00"/>
    <s v="Ц.Батзул"/>
    <s v="Ч.Баярмаа"/>
    <x v="40"/>
    <d v="2020-04-15T00:00:00"/>
    <s v="Сэлэнгэ аймгий нэгдсэн эмнэлэг, Сайхан сумын сум дундын эмнэлэг, сум тосгодуудын эмнэлэгт эм, эмнэлгийн хэрэгсэл худалдан авах Багц 32"/>
    <s v="Гомдол хүлээн авах боломжгүй, шүүхэд хандах"/>
    <s v="Сэлэнгэ аймгийн ОНӨГ"/>
    <s v="Сэлэнгэ ЗД"/>
    <m/>
    <s v="2020.04.07"/>
    <s v="6-1/2205"/>
    <s v="Ч.Баярмаа"/>
    <s v="Улсын төсөв"/>
    <m/>
    <m/>
    <m/>
    <m/>
    <m/>
    <b v="0"/>
    <m/>
    <x v="0"/>
    <m/>
  </r>
  <r>
    <n v="173"/>
    <d v="2020-04-02T00:00:00"/>
    <s v="Ц.Батзул"/>
    <s v="Б.Түвшин"/>
    <x v="69"/>
    <d v="2020-04-16T00:00:00"/>
    <s v="2020-2022 онд шаардлагатай зарим ерөнхий нэршлийн эм, эмнэлгийн хэрэгсэлийн ерөнхий гэрээний дагуу худалдан авах Багц 36"/>
    <s v="Захиалагчийн шийдвэр үндэслэлтэй"/>
    <s v="ТХААГ"/>
    <s v="ЕС"/>
    <m/>
    <s v="2020.04.16"/>
    <s v="6-1/2474"/>
    <s v="Б.Түвшин"/>
    <s v="Улсын төсөв"/>
    <n v="9707632359"/>
    <m/>
    <m/>
    <m/>
    <m/>
    <b v="0"/>
    <m/>
    <x v="0"/>
    <n v="0"/>
  </r>
  <r>
    <n v="174"/>
    <d v="2020-04-02T00:00:00"/>
    <s v="Ц.Батзул"/>
    <s v="Д.Отгонсүрэн"/>
    <x v="109"/>
    <d v="2020-04-16T00:00:00"/>
    <s v="ТГ №4 их засварын ажил"/>
    <s v="Үнэлгээг дахин хийх"/>
    <s v="ДДЦС ТӨХК"/>
    <s v="ЭХС"/>
    <s v="6-1/2151"/>
    <s v="2020.04.15"/>
    <s v="6-1/2439"/>
    <s v="Д.Отгонсүрэн"/>
    <s v="Өөрийн хөрөнгө"/>
    <n v="160000000"/>
    <m/>
    <m/>
    <m/>
    <m/>
    <b v="0"/>
    <m/>
    <x v="0"/>
    <m/>
  </r>
  <r>
    <n v="175"/>
    <d v="2020-04-02T00:00:00"/>
    <s v="Ц.Батзул"/>
    <s v="Ч.Баярмаа"/>
    <x v="110"/>
    <d v="2020-04-16T00:00:00"/>
    <s v="Дорноговь аймгий Сайншанд сумын 5 дугаар сургуулийн гадна фасад, дээврийн засварын ажил"/>
    <s v="Үнэлгээг дахин хийх"/>
    <s v="Дорноговь аймгийн ЗДТГ"/>
    <s v="Дорноговь ЗД"/>
    <m/>
    <s v="2020.04.16"/>
    <d v="2470-06-01T00:00:00"/>
    <s v="Ч.Баярмаа"/>
    <s v="Улсын төсөв"/>
    <n v="211100000"/>
    <m/>
    <m/>
    <m/>
    <m/>
    <b v="0"/>
    <m/>
    <x v="0"/>
    <m/>
  </r>
  <r>
    <n v="176"/>
    <d v="2020-04-02T00:00:00"/>
    <s v="Ц.Батзул"/>
    <s v="Д.Өлзийдүүрэн"/>
    <x v="14"/>
    <d v="2020-04-16T00:00:00"/>
    <s v="Цэвэрлэгээний бодис "/>
    <s v="Захиалагчийн шийдвэр үндэслэлтэй"/>
    <s v="Эрдэнэт үйлдвэр ТӨҮГ"/>
    <s v="ТӨБЗГ"/>
    <s v="6-1/2071"/>
    <s v="2020.04.17"/>
    <s v="6-1/2575"/>
    <s v="Д.Өлзийдүүрэн"/>
    <s v="Өөрийн хөрөнгө"/>
    <n v="379082268"/>
    <m/>
    <s v="Голомт банк"/>
    <s v="2020.03.06 140OLCBD200745"/>
    <n v="3790823"/>
    <b v="0"/>
    <s v="2020.04.27, 6-1/2748"/>
    <x v="1"/>
    <n v="3790823"/>
  </r>
  <r>
    <n v="177"/>
    <d v="2020-04-02T00:00:00"/>
    <s v="Ц.Батзул"/>
    <s v="Г.Мөнхцэцэг"/>
    <x v="2"/>
    <d v="2020-04-16T00:00:00"/>
    <s v="Цанхийн баруун уурхайн гэрээт олборлогчийг сонгох"/>
    <s v="Захиалагчийн шийдвэр үндэслэлтэй"/>
    <s v="Эрдэнэс тавантолгой ХК"/>
    <s v="УУХҮС"/>
    <s v="6-1/2157"/>
    <s v="2020.04.16"/>
    <s v="6-1/2477"/>
    <s v="Г.Мөнхцэцэг"/>
    <s v="Өөрийн хөрөнгө"/>
    <n v="799369376906"/>
    <m/>
    <s v="ХХБ"/>
    <s v="2020.03.04_x000a_499DBG/20/1774"/>
    <n v="20000000"/>
    <b v="0"/>
    <m/>
    <x v="1"/>
    <n v="20000000"/>
  </r>
  <r>
    <n v="178"/>
    <d v="2020-04-02T00:00:00"/>
    <s v="Ц.Батзул"/>
    <s v="Ч.Баярмаа"/>
    <x v="111"/>
    <d v="2020-04-16T00:00:00"/>
    <s v="Ерөнхий боловсролын сургууль, сургуулийн дотуур байранд гал тогооны тоног төхөөрөмж худалдан авах"/>
    <s v="Үнэлгээг дахин хийх"/>
    <s v="БСШУСЯ"/>
    <s v="БСШУСС"/>
    <m/>
    <s v="2020.04.15"/>
    <s v="6-1/2424"/>
    <s v="Ч.Баярмаа"/>
    <s v="Улсын төсөв"/>
    <n v="2000000000"/>
    <m/>
    <m/>
    <m/>
    <m/>
    <b v="0"/>
    <m/>
    <x v="0"/>
    <m/>
  </r>
  <r>
    <n v="179"/>
    <d v="2020-04-02T00:00:00"/>
    <s v="Ц.Батзул"/>
    <s v="Ч.Баярмаа"/>
    <x v="112"/>
    <d v="2020-04-16T00:00:00"/>
    <s v="Принтер нийлүүлэх"/>
    <s v="Үнэлгээг дахин хийх"/>
    <s v="Улаанбаатар дулааны сүлжээ ТӨХК"/>
    <s v="ЭХС"/>
    <m/>
    <s v="2020.04.15"/>
    <s v="6-1/2423"/>
    <s v="Ч.Баярмаа"/>
    <s v="Өөрийн хөрөнгө"/>
    <n v="22800000"/>
    <m/>
    <m/>
    <m/>
    <m/>
    <b v="0"/>
    <m/>
    <x v="0"/>
    <m/>
  </r>
  <r>
    <n v="180"/>
    <d v="2020-04-02T00:00:00"/>
    <s v="Ц.Батзул"/>
    <s v="Б.Түвшин"/>
    <x v="113"/>
    <d v="2020-04-16T00:00:00"/>
    <s v="Багш нарыг компьютержуулах "/>
    <s v="Тендер шалгаруулалтыг хүчингүй болгох"/>
    <s v="МУБИС"/>
    <s v="БСШУСС"/>
    <m/>
    <s v="2020.04.16"/>
    <s v="6-1/2473"/>
    <s v="Б.Түвшин"/>
    <s v="Өөрийн хөрөнгө"/>
    <n v="550000000"/>
    <m/>
    <m/>
    <m/>
    <m/>
    <b v="0"/>
    <m/>
    <x v="0"/>
    <m/>
  </r>
  <r>
    <n v="181"/>
    <d v="2020-04-02T00:00:00"/>
    <s v="Ц.Батзул"/>
    <s v="Д.Отгонсүрэн"/>
    <x v="114"/>
    <d v="2020-04-16T00:00:00"/>
    <s v="Харьяалах аж ахуй нэгж байгууллагагүй ахмад настанд хүндэтгэл үзүүлэх бараа бүтээгдэхүүн нийлүүлэх"/>
    <s v="Үнэлгээг дахин хийх"/>
    <s v="Сонгинохайрхан дүүргийн Хөдөлмөр, халамж үйлчилгээний хэлтэс"/>
    <s v="ХНХС"/>
    <s v="6-1/2152"/>
    <s v="2020.04.16"/>
    <s v="6-1/2586"/>
    <s v="Д.Отгонсүрэн"/>
    <s v="Улсын төсөв"/>
    <n v="80000000"/>
    <m/>
    <m/>
    <m/>
    <m/>
    <b v="0"/>
    <m/>
    <x v="0"/>
    <m/>
  </r>
  <r>
    <n v="182"/>
    <d v="2020-04-02T00:00:00"/>
    <s v="Ц.Батзул"/>
    <s v="Д.Өлзийдүүрэн"/>
    <x v="115"/>
    <d v="2020-04-16T00:00:00"/>
    <s v="Ундны усны төв шугам /ЗАА-н барилгын урд/-ын полимер хоолойг ган хоолойгоор солих"/>
    <s v="Үнэлгээг дахин хийх"/>
    <s v="Эрдэнэтийн дулааны цахилгаан станц ТӨХК"/>
    <s v="ЭХС"/>
    <m/>
    <s v="2020.04.10"/>
    <d v="2362-06-01T00:00:00"/>
    <s v="Д.Өлзийдүүрэн"/>
    <s v="Өөрийн хөрөнгө"/>
    <n v="60000000"/>
    <m/>
    <m/>
    <m/>
    <m/>
    <b v="0"/>
    <m/>
    <x v="0"/>
    <m/>
  </r>
  <r>
    <n v="183"/>
    <d v="2020-04-02T00:00:00"/>
    <s v="Ц.Батзул"/>
    <s v="Б.Түвшин"/>
    <x v="23"/>
    <d v="2020-04-16T00:00:00"/>
    <s v="Илчит тэрэгний алектроник, нарийн хэмжүүрийн сэлбэг худалдан авах"/>
    <s v="Үнэлгээг дахин хийх"/>
    <s v="Улаанбаатар төмөр зам ХНН"/>
    <s v="ТӨБЗГ"/>
    <m/>
    <s v="2020.04.16"/>
    <s v="6-1/2461"/>
    <s v="Б.Түвшин"/>
    <s v="Өөрийн хөрөнгө"/>
    <n v="707857000"/>
    <m/>
    <m/>
    <m/>
    <m/>
    <b v="0"/>
    <m/>
    <x v="0"/>
    <m/>
  </r>
  <r>
    <n v="184"/>
    <d v="2020-04-03T00:00:00"/>
    <s v="Ц.Батзул"/>
    <s v="Д.Өлзийдүүрэн"/>
    <x v="116"/>
    <d v="2020-04-17T00:00:00"/>
    <s v="Трансформаторын тосны насос "/>
    <s v="Үнэлгээг дахин хийх"/>
    <s v="ЦДҮС ТӨХК"/>
    <s v="ЭХС"/>
    <s v="6-1/2203"/>
    <s v="2020.04.17"/>
    <d v="2548-06-01T00:00:00"/>
    <s v="Д.Өлзийдүүрэн"/>
    <s v="Өөрийн хөрөнгө"/>
    <n v="30000000"/>
    <m/>
    <m/>
    <m/>
    <m/>
    <b v="0"/>
    <m/>
    <x v="0"/>
    <m/>
  </r>
  <r>
    <n v="185"/>
    <d v="2020-04-03T00:00:00"/>
    <s v="Ц.Батзул"/>
    <s v="Г.Мөнхцэцэг"/>
    <x v="44"/>
    <d v="2020-04-17T00:00:00"/>
    <s v="Хэвлэх төхөөрөмжийн картридж "/>
    <s v="Захиалагчийн шийдвэр үндэслэлтэй"/>
    <s v="Эрдэнэт үйлдвэр ТӨҮГ"/>
    <s v="ТӨБЗГ"/>
    <s v="6-1/2156"/>
    <s v="2020.04.10"/>
    <s v="6-1/2299"/>
    <s v="Г.Мөнхцэцэг"/>
    <s v="Өөрийн хөрөнгө"/>
    <n v="413998749"/>
    <m/>
    <s v="Хасбанк"/>
    <s v="2020.03.11_x000a_101/252"/>
    <n v="4139987"/>
    <b v="0"/>
    <m/>
    <x v="1"/>
    <n v="4139987"/>
  </r>
  <r>
    <n v="186"/>
    <d v="2020-04-03T00:00:00"/>
    <s v="Ц.Батзул"/>
    <s v="Д.Отгонсүрэн"/>
    <x v="40"/>
    <d v="2020-04-17T00:00:00"/>
    <s v="Лабораторийн урвалж оношлуур худалдан авах"/>
    <s v="Захиалагчийн шийдвэр үндэслэлтэй"/>
    <s v="Чингэлтэй дүүргийн ЭМТ"/>
    <s v="ЭМС"/>
    <s v="6-1/2153"/>
    <s v="2020.04.17"/>
    <s v="6-1/2507"/>
    <s v="Д.Отгонсүрэн"/>
    <s v="Өөрийн хөрөнгө"/>
    <n v="340000000"/>
    <m/>
    <m/>
    <m/>
    <m/>
    <b v="0"/>
    <m/>
    <x v="0"/>
    <n v="0"/>
  </r>
  <r>
    <n v="187"/>
    <d v="2020-04-03T00:00:00"/>
    <s v="Ц.Батзул"/>
    <s v="Ч.Баярмаа"/>
    <x v="108"/>
    <d v="2020-04-17T00:00:00"/>
    <m/>
    <s v="Гомдол хүлээн авах боломжгүй, шүүхэд хандах"/>
    <s v="Нийслэлийн зорчигч тээврийн нэгтгэл ОНӨААТҮГ"/>
    <s v="Нийслэл ЗД"/>
    <m/>
    <s v="2020.04.07"/>
    <s v="6-1/2210"/>
    <s v="Ч.Баярмаа"/>
    <s v="Өөрийн хөрөнгө"/>
    <n v="580903500"/>
    <m/>
    <m/>
    <m/>
    <m/>
    <b v="0"/>
    <m/>
    <x v="0"/>
    <m/>
  </r>
  <r>
    <n v="188"/>
    <d v="2020-04-03T00:00:00"/>
    <s v="Ц.Батзул"/>
    <s v="Б.Түвшин"/>
    <x v="67"/>
    <d v="2020-04-17T00:00:00"/>
    <s v="Ажилчдын хөдөлмөр хамгааллын өвлийн хувцас"/>
    <s v="Үнэлгээг дахин хийх"/>
    <s v="Чандмань бадрал ХХК"/>
    <s v="Дорноговь ЗД"/>
    <m/>
    <s v="2020.04.17"/>
    <s v="6-1/2581"/>
    <s v="Б.Түвшин"/>
    <s v="Өөрийн хөрөнгө"/>
    <n v="18940000"/>
    <m/>
    <m/>
    <m/>
    <m/>
    <b v="0"/>
    <m/>
    <x v="0"/>
    <m/>
  </r>
  <r>
    <n v="189"/>
    <d v="2020-04-03T00:00:00"/>
    <s v="Ц.Батзул"/>
    <s v="Б.Түвшин"/>
    <x v="67"/>
    <d v="2020-04-17T00:00:00"/>
    <s v="Ажилчдын хөдөлмөр хамгааллын зуны хувцас"/>
    <s v="Үнэлгээг дахин хийх"/>
    <s v="Чандмань бадрал ХХК"/>
    <s v="Дорноговь ЗД"/>
    <m/>
    <s v="2020.04.17"/>
    <s v="6-1/2581"/>
    <s v="Б.Түвшин"/>
    <s v="Өөрийн хөрөнгө"/>
    <n v="11360000"/>
    <m/>
    <m/>
    <m/>
    <m/>
    <b v="0"/>
    <m/>
    <x v="0"/>
    <m/>
  </r>
  <r>
    <n v="190"/>
    <d v="2020-04-03T00:00:00"/>
    <s v="Ц.Батзул"/>
    <s v="Б.Түвшин"/>
    <x v="117"/>
    <d v="2020-04-17T00:00:00"/>
    <s v="Вальт шалгагч, мөнгө тоологч"/>
    <s v="Үнэлгээг дахин хийх"/>
    <s v="Төрийн банк"/>
    <s v="СС"/>
    <m/>
    <s v="2020.04.15"/>
    <s v="6-1/2448"/>
    <s v="Б.Түвшин"/>
    <s v="Өөрийн хөрөнгө"/>
    <n v="149985500"/>
    <m/>
    <m/>
    <m/>
    <m/>
    <b v="0"/>
    <m/>
    <x v="0"/>
    <m/>
  </r>
  <r>
    <n v="191"/>
    <d v="2020-04-03T00:00:00"/>
    <s v="Ц.Батзул"/>
    <s v="Г.Мөнхцэцэг"/>
    <x v="118"/>
    <d v="2020-04-17T00:00:00"/>
    <s v="Аммиачная селита /ammonium nitrate-NH4NO3/ маки Б ГОСТ 2-85"/>
    <s v="Захиалагчийн шийдвэр үндэслэлтэй"/>
    <s v="Эрдэнэт үйлдвэр ТӨҮГ"/>
    <s v="ТӨБЗГ"/>
    <s v="6-1/2210"/>
    <s v="2020.04.13"/>
    <s v="6-1/2349"/>
    <s v="Г.Мөнхцэцэг"/>
    <s v="Өөрийн хөрөнгө"/>
    <n v="8991000000"/>
    <m/>
    <s v="ХХБ"/>
    <s v="2020.03.26_x000a_470DBG/20/2755"/>
    <n v="20000000"/>
    <b v="0"/>
    <m/>
    <x v="1"/>
    <n v="20000000"/>
  </r>
  <r>
    <n v="192"/>
    <d v="2020-04-03T00:00:00"/>
    <s v="Ц.Батзул"/>
    <s v="Д.Отгонсүрэн"/>
    <x v="73"/>
    <d v="2020-04-17T00:00:00"/>
    <s v="Дамжуулагч утас АС"/>
    <s v="Үнэлгээг дахин хийх"/>
    <s v="УЦТС ТӨХК"/>
    <s v="ЭХС"/>
    <s v="6-1/2219"/>
    <s v="2020.04.17"/>
    <s v="6-1/2504"/>
    <s v="Д.Отгонсүрэн"/>
    <s v="Өөрийн хөрөнгө"/>
    <n v="272399760"/>
    <m/>
    <m/>
    <m/>
    <m/>
    <b v="0"/>
    <m/>
    <x v="0"/>
    <m/>
  </r>
  <r>
    <n v="193"/>
    <d v="2020-04-03T00:00:00"/>
    <s v="Ц.Батзул"/>
    <s v="Д.Отгонсүрэн"/>
    <x v="73"/>
    <d v="2020-04-17T00:00:00"/>
    <s v="Дамжуулагч утас (Хөндлөн хэрээст полиэтилен бүрээстэй)"/>
    <s v="Үнэлгээг дахин хийх"/>
    <s v="УЦТС ТӨХК"/>
    <s v="ЭХС"/>
    <s v="6-1/2219"/>
    <s v="2020.04.17"/>
    <s v="6-1/2503"/>
    <s v="Д.Отгонсүрэн"/>
    <s v="Өөрийн хөрөнгө"/>
    <n v="285083530"/>
    <m/>
    <m/>
    <m/>
    <m/>
    <b v="0"/>
    <m/>
    <x v="0"/>
    <m/>
  </r>
  <r>
    <n v="194"/>
    <d v="2020-04-06T00:00:00"/>
    <s v="Ц.Батзул"/>
    <s v="Б.Түвшин"/>
    <x v="119"/>
    <d v="2020-04-20T00:00:00"/>
    <s v="Төрөл бүрийн маталл хоолой"/>
    <s v="Үнэлгээг дахин хийх"/>
    <s v="Эрдэнэт үйлдвэр ТӨҮГ"/>
    <s v="ТӨБЗГ"/>
    <m/>
    <s v="2020.04.21"/>
    <s v="6-1/2625"/>
    <s v="Б.Түвшин"/>
    <s v="Өөрийн хөрөнгө"/>
    <n v="1544807484"/>
    <m/>
    <m/>
    <m/>
    <m/>
    <m/>
    <m/>
    <x v="0"/>
    <m/>
  </r>
  <r>
    <n v="195"/>
    <d v="2020-04-06T00:00:00"/>
    <s v="Ц.Батзул"/>
    <s v="Ц.Батзул"/>
    <x v="120"/>
    <d v="2020-04-20T00:00:00"/>
    <s v="Хөвсгөл аймгийн Цагаан-Үүр сумын ерөнхий боловсролын сургуульд нормын хувцас, зөөлөн эдлэл нийлүүлэх"/>
    <s v="Гомдлын бүрдүүлбэр дутуу хүлээн авах боломжгүй"/>
    <s v="Хөвсгөл аймгийн Цагаан-Үүр сумын ЗДТГ"/>
    <s v="Хөсвгөл ЗД"/>
    <m/>
    <s v="2020.04.10"/>
    <d v="2310-06-01T00:00:00"/>
    <s v="Ц.Батзул"/>
    <s v="Улсын төсөв"/>
    <n v="19350000"/>
    <m/>
    <m/>
    <m/>
    <m/>
    <b v="0"/>
    <m/>
    <x v="0"/>
    <m/>
  </r>
  <r>
    <n v="196"/>
    <d v="2020-04-06T00:00:00"/>
    <s v="Ц.Батзул"/>
    <s v="Д.Өлзийдүүрэн"/>
    <x v="94"/>
    <d v="2020-04-20T00:00:00"/>
    <s v="Зуух№5-ын их засварын ажил гүйцэтгэх"/>
    <s v="Үнэлгээг дахин хийх"/>
    <s v="Дулааны II цахилгаан станц ТӨХК"/>
    <s v="ЭХС"/>
    <s v="6-1/2273"/>
    <s v="2020.04.20"/>
    <s v="6-1/2573"/>
    <s v="Д.Өлзийдүүрэн"/>
    <s v="Өөрийн хөрөнгө"/>
    <n v="886600000"/>
    <m/>
    <m/>
    <m/>
    <m/>
    <b v="0"/>
    <m/>
    <x v="0"/>
    <m/>
  </r>
  <r>
    <n v="197"/>
    <d v="2020-04-06T00:00:00"/>
    <s v="Ц.Батзул"/>
    <s v="Ч.Баярмаа"/>
    <x v="92"/>
    <d v="2020-04-20T00:00:00"/>
    <s v="Баянзүрх дүүрэгт ачааны автомашин /давхар кабинтэй/ худалдан авах"/>
    <s v="Захиалагчийн шийдвэр үндэслэлтэй"/>
    <s v="Баянзүрх дүүргийн ХААА"/>
    <s v="Нийслэл ЗД"/>
    <m/>
    <s v="2020.04.17"/>
    <s v="6-1/2499"/>
    <s v="Ч.Баярмаа"/>
    <s v="Орон нутгийн төсөв"/>
    <n v="29500000"/>
    <m/>
    <m/>
    <m/>
    <m/>
    <b v="0"/>
    <m/>
    <x v="0"/>
    <n v="0"/>
  </r>
  <r>
    <n v="198"/>
    <d v="2020-04-06T00:00:00"/>
    <s v="Ц.Батзул"/>
    <s v="Д.Номингэрэл"/>
    <x v="121"/>
    <d v="2020-04-20T00:00:00"/>
    <s v="Соёлын төвийг лед дэлгэц"/>
    <s v="Тендер шалгаруулалтыг хүчингүй болгох"/>
    <s v="Өмнөговь аймгийн Манлай сумын ЗДТГ"/>
    <s v="Өмнөговь ЗД"/>
    <m/>
    <s v="2020.04.15"/>
    <s v="6-1/2425"/>
    <s v="Д.Номингэрэл"/>
    <s v="ОНХС"/>
    <n v="73500000"/>
    <m/>
    <m/>
    <m/>
    <m/>
    <b v="0"/>
    <m/>
    <x v="0"/>
    <m/>
  </r>
  <r>
    <n v="199"/>
    <d v="2020-04-07T00:00:00"/>
    <s v="Ц.Батзул"/>
    <s v="Д.Отгонсүрэн"/>
    <x v="116"/>
    <d v="2020-04-21T00:00:00"/>
    <s v="Усны шахуургын сэлбэг"/>
    <s v="Үнэлгээг дахин хийх"/>
    <s v="Монголросцветмет ТӨҮГ"/>
    <s v="ТӨБЗГ"/>
    <s v="6-1/2268"/>
    <s v="2020.04.21"/>
    <s v="6-1/2624"/>
    <s v="Д.Отгонсүрэн"/>
    <s v="Өөрийн хөрөнгө"/>
    <n v="159859920"/>
    <m/>
    <m/>
    <m/>
    <m/>
    <m/>
    <m/>
    <x v="0"/>
    <m/>
  </r>
  <r>
    <n v="200"/>
    <d v="2020-04-07T00:00:00"/>
    <s v="Ц.Батзул"/>
    <s v="Д.Өлзийдүүрэн"/>
    <x v="122"/>
    <d v="2020-04-21T00:00:00"/>
    <s v="Төмөр замын материал нийлүүлэх"/>
    <s v="Өөр бусад"/>
    <s v="Эрдэнэт үйлдвэр ТӨҮГ"/>
    <s v="ТӨБЗГ"/>
    <m/>
    <s v="20200.04.20"/>
    <s v="6-1/2583"/>
    <s v="Д.Өлзийдүүрэн"/>
    <s v="Өөрийн хөрөнгө"/>
    <n v="650000000"/>
    <m/>
    <m/>
    <m/>
    <m/>
    <b v="0"/>
    <m/>
    <x v="0"/>
    <m/>
  </r>
  <r>
    <n v="201"/>
    <d v="2020-04-07T00:00:00"/>
    <s v="Ц.Батзул"/>
    <s v="Ч.Баярмаа"/>
    <x v="123"/>
    <d v="2020-04-21T00:00:00"/>
    <s v="Уурхайн бүсийн хамгаалалтын хашаа"/>
    <s v="Тендер шалгаруулалтыг хүчингүй болгох"/>
    <s v="Эрдэнэс тавантолгой ХК"/>
    <s v="УУХҮС"/>
    <m/>
    <s v="2020.04.20"/>
    <s v="6-1/2588"/>
    <s v="Ч.Баярмаа"/>
    <s v="Өөрийн хөрөнгө"/>
    <n v="1250000000"/>
    <m/>
    <m/>
    <m/>
    <m/>
    <b v="0"/>
    <m/>
    <x v="0"/>
    <m/>
  </r>
  <r>
    <n v="202"/>
    <d v="2020-04-08T00:00:00"/>
    <s v="Ц.Батзул"/>
    <s v="Ч.Баярмаа"/>
    <x v="124"/>
    <d v="2020-04-22T00:00:00"/>
    <s v="Хайлааст 3 дугаар багт нийтийн эзэмшлийн талбайд камер суурилуулах"/>
    <s v="Үнэлгээг дахин хийх"/>
    <s v="Төв аймгийн Заамар сумын ЗДТГ"/>
    <s v="Төв ЗД"/>
    <m/>
    <s v="2020.04.20"/>
    <s v="6-1/2572"/>
    <s v="Ч.Баярмаа"/>
    <s v="Сан"/>
    <n v="15000000"/>
    <m/>
    <m/>
    <m/>
    <m/>
    <b v="0"/>
    <m/>
    <x v="0"/>
    <m/>
  </r>
  <r>
    <n v="203"/>
    <d v="2020-04-08T00:00:00"/>
    <s v="Ц.Батзул"/>
    <s v="Д.Отгонсүрэн"/>
    <x v="125"/>
    <d v="2020-04-22T00:00:00"/>
    <s v="Конвейрийн сиситемийн Олон улсын шаардлагад нийцсэн ТЭЗҮ, FEED боловсруулагчийг сонгох"/>
    <s v="Гомдол хүлээн авах боломжгүй, шүүхэд хандах"/>
    <s v="Эрдэнэс тавантолгой ХК"/>
    <s v="УУХҮС"/>
    <s v="0"/>
    <s v="2020.04.20"/>
    <s v="6-1/2584"/>
    <s v="Д.Отгонсүрэн"/>
    <s v="Өөрийн хөрөнгө"/>
    <n v="2400000000"/>
    <m/>
    <m/>
    <m/>
    <m/>
    <b v="0"/>
    <m/>
    <x v="0"/>
    <m/>
  </r>
  <r>
    <n v="204"/>
    <d v="2020-04-08T00:00:00"/>
    <s v="Ц.Батзул"/>
    <s v="Г.Мөнхцэцэг"/>
    <x v="42"/>
    <d v="2020-04-22T00:00:00"/>
    <s v="Сургуулийн өмнөх боловсролын байгууллагын багш нарт зөөврийн компьютер нийлүүлэх"/>
    <s v="Гомдлоо эргүүлэн татсан"/>
    <s v="БСШУСЯ"/>
    <s v="БСШУСС"/>
    <s v="6-1/2302"/>
    <s v="2020.04.20"/>
    <s v="6-1/2578"/>
    <s v="Г.Мөнхцэцэг"/>
    <s v="Улсын төсөв"/>
    <n v="2000000000"/>
    <m/>
    <m/>
    <m/>
    <m/>
    <b v="0"/>
    <m/>
    <x v="0"/>
    <m/>
  </r>
  <r>
    <n v="205"/>
    <d v="2020-04-08T00:00:00"/>
    <s v="Ц.Батзул"/>
    <s v="Б.Түвшин"/>
    <x v="49"/>
    <d v="2020-04-22T00:00:00"/>
    <s v="ИНЕГ-ын 2020 оны дотоодын хэрэгцээнд шаардлагатай шатахуун А-80, АЙ-92 дизель түлш нийлүүлэх"/>
    <s v="Тендер шалгаруулалтыг хүчингүй болгох"/>
    <s v="ИНЕГ"/>
    <s v="ЗТХС"/>
    <m/>
    <s v="2020.04.20"/>
    <s v="6-1/2591"/>
    <s v="Б.Түвшин"/>
    <s v="Урсгал"/>
    <n v="2907186225"/>
    <m/>
    <m/>
    <m/>
    <m/>
    <b v="0"/>
    <m/>
    <x v="0"/>
    <m/>
  </r>
  <r>
    <n v="206"/>
    <d v="2020-04-08T00:00:00"/>
    <s v="Ц.Батзул"/>
    <s v="Д.Өлзийдүүрэн"/>
    <x v="126"/>
    <d v="2020-04-22T00:00:00"/>
    <s v="Шуурхай ажиллагаанд туулах чадвар сайтай автомашин худалдан авах"/>
    <s v="Тендер шалгаруулалтыг хүчингүй болгох"/>
    <s v="Диспетчерийн үндэсний төв ХХК"/>
    <s v="ЭХС"/>
    <s v="6-1/2298"/>
    <s v="2020.04.22"/>
    <s v="6-1/2648"/>
    <s v="Д.Өлзийдүүрэн"/>
    <s v="Өөрийн хөрөнгө"/>
    <n v="262800000"/>
    <m/>
    <m/>
    <m/>
    <m/>
    <b v="0"/>
    <m/>
    <x v="0"/>
    <m/>
  </r>
  <r>
    <n v="207"/>
    <d v="2020-04-08T00:00:00"/>
    <s v="Ц.Батзул"/>
    <s v="Д.Номингэрэл"/>
    <x v="127"/>
    <d v="2020-04-22T00:00:00"/>
    <s v="Архангай аймгийн Чулуут сумын 300 суудалтай соёлын төвийн барилга, спорт заалны барилгын их засвар, хүчитгэл"/>
    <s v="Өөр бусад"/>
    <s v="Архангай аймгийн ОНӨГ"/>
    <s v="Архангай ЗД"/>
    <m/>
    <s v="2020.04.20"/>
    <d v="2589-06-01T00:00:00"/>
    <s v="Д.Номингэрэл"/>
    <s v="Хөрөнгө оруулалт"/>
    <n v="1150000000"/>
    <m/>
    <m/>
    <m/>
    <m/>
    <b v="0"/>
    <m/>
    <x v="0"/>
    <m/>
  </r>
  <r>
    <n v="208"/>
    <d v="2020-04-08T00:00:00"/>
    <s v="Ц.Батзул"/>
    <s v="Б.Түвшин"/>
    <x v="128"/>
    <d v="2020-04-22T00:00:00"/>
    <s v="Агаар иж бүрэн даатгалын үйлчилгээ үзүүлэгчийг сонгон шалгаруулах"/>
    <s v="Гомдол хүлээн авах боломжгүй, шүүхэд хандах"/>
    <s v="МИАТ ТӨХК"/>
    <s v="ТӨБЗГ"/>
    <m/>
    <s v="2020.04.10"/>
    <n v="178757"/>
    <s v="Б.Түвшин"/>
    <s v="Өөрийн хөрөнгө"/>
    <n v="7764100000"/>
    <m/>
    <m/>
    <m/>
    <m/>
    <b v="0"/>
    <m/>
    <x v="0"/>
    <m/>
  </r>
  <r>
    <n v="209"/>
    <d v="2020-04-08T00:00:00"/>
    <s v="Ц.Батзул"/>
    <s v="Г.Мөнхцэцэг"/>
    <x v="92"/>
    <d v="2020-04-22T00:00:00"/>
    <s v="Аккумлятор нийлүүлэх"/>
    <s v="Үнэлгээг дахин хийх"/>
    <s v="Шивээ Овоо ХК"/>
    <s v="ТӨБЗГ"/>
    <s v="6-1/2300"/>
    <s v="2020.04.20"/>
    <s v="6-1/2576"/>
    <s v="Г.Мөнхцэцэг"/>
    <s v="Өөрийн хөрөнгө"/>
    <n v="27049000"/>
    <m/>
    <m/>
    <m/>
    <m/>
    <b v="0"/>
    <m/>
    <x v="0"/>
    <m/>
  </r>
  <r>
    <n v="210"/>
    <d v="2020-04-08T00:00:00"/>
    <s v="Ц.Батзул"/>
    <s v="Д.Өлзийдүүрэн"/>
    <x v="55"/>
    <d v="2020-04-22T00:00:00"/>
    <s v="Зөөврийн дэлгэц нийлүүлэх"/>
    <s v="Гомдлоо эргүүлэн татсан"/>
    <s v="Дорнод аймгийн Цагаан-Овоо сумын ЗДТГ"/>
    <s v="Дорнод ЗД"/>
    <m/>
    <s v="-"/>
    <s v="-"/>
    <s v="Д.Өлзийдүүрэн"/>
    <s v="ОНХС"/>
    <n v="36000000"/>
    <m/>
    <m/>
    <m/>
    <m/>
    <b v="0"/>
    <m/>
    <x v="0"/>
    <m/>
  </r>
  <r>
    <n v="211"/>
    <d v="2020-04-08T00:00:00"/>
    <s v="Ц.Батзул"/>
    <s v="Д.Отгонсүрэн"/>
    <x v="23"/>
    <d v="2020-04-22T00:00:00"/>
    <s v="Илчит тэрэгний цахилгаан тоног төхөөрөмж, машин хэрэгслийн сэлбэг худалдан авах"/>
    <s v="Үнэлгээг дахин хийх"/>
    <s v="Улаанбаатар төмөр зам ХНН"/>
    <s v="ТӨБЗГ"/>
    <s v="6-1/2320"/>
    <s v="2020.04.20"/>
    <s v="6-1/2597"/>
    <s v="Д.Отгонсүрэн"/>
    <s v="Өөрийн хөрөнгө"/>
    <n v="3207235000"/>
    <m/>
    <m/>
    <m/>
    <m/>
    <b v="0"/>
    <m/>
    <x v="0"/>
    <m/>
  </r>
  <r>
    <n v="212"/>
    <d v="2020-04-08T00:00:00"/>
    <s v="Ц.Батзул"/>
    <s v="Ч.Баярмаа"/>
    <x v="129"/>
    <d v="2020-04-22T00:00:00"/>
    <s v="Хүдэр сумын гэрэлтүүлгийн ажил"/>
    <s v="Өөр бусад"/>
    <s v="Сэлэнгэ аймгийн ОНӨГ"/>
    <s v="Сэлэнгэ ЗД"/>
    <m/>
    <s v="2020.04.20"/>
    <s v="6-1/2571"/>
    <s v="Ч.Баярмаа"/>
    <s v="ОНХС"/>
    <n v="100000000"/>
    <m/>
    <m/>
    <m/>
    <m/>
    <b v="0"/>
    <m/>
    <x v="0"/>
    <m/>
  </r>
  <r>
    <n v="213"/>
    <d v="2020-04-09T00:00:00"/>
    <s v="Ц.Батзул"/>
    <s v="Д.Отгонсүрэн"/>
    <x v="130"/>
    <d v="2020-04-23T00:00:00"/>
    <s v="ЗДТГ-т автомашин нийлүүлэх"/>
    <s v="Гомдол хүлээн авах боломжгүй, шүүхэд хандах"/>
    <s v="Цагаандэлгэр сумын ЗДТГ"/>
    <s v="Дундговь ЗД"/>
    <s v="0"/>
    <s v="2020.04.15"/>
    <d v="2438-06-01T00:00:00"/>
    <s v="Д.Отгонсүрэн"/>
    <s v="Орон нутгийн төсөв"/>
    <n v="50000000"/>
    <m/>
    <m/>
    <m/>
    <m/>
    <b v="0"/>
    <m/>
    <x v="0"/>
    <m/>
  </r>
  <r>
    <n v="214"/>
    <d v="2020-04-09T00:00:00"/>
    <s v="Ц.Батзул"/>
    <s v="Д.Өлзийдүүрэн"/>
    <x v="102"/>
    <d v="2020-04-23T00:00:00"/>
    <s v="Уаз форгон автомашины сэлбэг"/>
    <s v="Үнэлгээг дахин хийх"/>
    <s v="УБЦТС ТӨХК"/>
    <s v="ЭХС"/>
    <s v="6-1/2352"/>
    <s v="2020.04.20"/>
    <s v="6-1/2574"/>
    <s v="Д.Өлзийдүүрэн"/>
    <s v="Өөрийн хөрөнгө"/>
    <n v="21564000"/>
    <m/>
    <m/>
    <m/>
    <m/>
    <b v="0"/>
    <m/>
    <x v="0"/>
    <m/>
  </r>
  <r>
    <n v="215"/>
    <d v="2020-04-09T00:00:00"/>
    <s v="Ц.Батзул"/>
    <s v="Г.Мөнхцэцэг"/>
    <x v="42"/>
    <d v="2020-04-23T00:00:00"/>
    <s v="ЕБС-ын багш нарт зөөврийн компьютер худалдан авах"/>
    <s v="Гомдлоо эргүүлэн татсан"/>
    <s v="БСШУСЯ"/>
    <s v="БСШУСС"/>
    <s v="6-1/2351"/>
    <s v="2020.04.20"/>
    <s v="6-1/2578"/>
    <s v="Г.Мөнхцэцэг"/>
    <s v="Улсын төсөв"/>
    <n v="2000000000"/>
    <m/>
    <m/>
    <m/>
    <m/>
    <b v="0"/>
    <m/>
    <x v="0"/>
    <m/>
  </r>
  <r>
    <n v="216"/>
    <d v="2020-04-10T00:00:00"/>
    <s v="Ц.Батзул"/>
    <s v="Д.Гантулга"/>
    <x v="131"/>
    <d v="2020-04-24T00:00:00"/>
    <s v="Хөдөө орон нутгийн алслагдсан сумын багт хөдөлгөөнт холбооны үйлчилгээ хүргэх /31 цэг/"/>
    <s v="Гомдол хүлээн авах боломжгүй, шүүхэд хандах"/>
    <s v="Харилцаа холбоо, мэдээлэл технологийн газар"/>
    <s v="ЕС"/>
    <m/>
    <s v="2020.04.20"/>
    <d v="2554-06-01T00:00:00"/>
    <m/>
    <s v="Сан"/>
    <n v="2800000000"/>
    <m/>
    <m/>
    <m/>
    <m/>
    <b v="0"/>
    <m/>
    <x v="0"/>
    <m/>
  </r>
  <r>
    <n v="217"/>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8"/>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9"/>
    <d v="2020-04-10T00:00:00"/>
    <s v="Ц.Батзул"/>
    <s v="Ч.Баярмаа"/>
    <x v="133"/>
    <d v="2020-04-24T00:00:00"/>
    <s v="Аймгийн төвийн хатуу хучилттай автозамын шинэчлэлт /Баян-Өлгий, Өлгий сум/"/>
    <s v="Захиалагчийн шийдвэр үндэслэлтэй"/>
    <s v="Баян-Өлгий аймгийн ОНӨГ"/>
    <s v="Баян-Өлгий ЗД"/>
    <m/>
    <s v="2020.04.23"/>
    <s v="6-1/2666"/>
    <s v="Ч.Баярмаа"/>
    <s v="Хөрөнгө оруулалт"/>
    <n v="4487400000"/>
    <m/>
    <m/>
    <m/>
    <m/>
    <b v="0"/>
    <m/>
    <x v="0"/>
    <n v="0"/>
  </r>
  <r>
    <n v="220"/>
    <d v="2020-04-13T00:00:00"/>
    <s v="Ц.Батзул"/>
    <s v="Б.Түвшин"/>
    <x v="94"/>
    <d v="2020-04-27T00:00:00"/>
    <s v="БГ-725 марзийн 2-р хөргөх цамхаг их засварын ажил"/>
    <s v="Үнэлгээг дахин хийх"/>
    <s v="ДДЦС ТӨХК"/>
    <s v="ЭХС"/>
    <m/>
    <s v="2020.04.27"/>
    <s v="6-1/2770"/>
    <s v="Б.Түвшин"/>
    <s v="Өөрийн хөрөнгө"/>
    <n v="1800000000"/>
    <m/>
    <m/>
    <m/>
    <m/>
    <b v="0"/>
    <m/>
    <x v="0"/>
    <m/>
  </r>
  <r>
    <n v="221"/>
    <d v="2020-04-13T00:00:00"/>
    <s v="Ц.Батзул"/>
    <s v="Г.Мөнхцэцэг"/>
    <x v="134"/>
    <d v="2020-04-27T00:00:00"/>
    <s v="Гэр төсөл хэрэгжүүлэх"/>
    <s v="Үнэлгээг дахин хийх"/>
    <s v="Сүхбаатар аймгийн ОНӨГ"/>
    <s v="Сүхбаатар ЗД"/>
    <s v="6-1/2480"/>
    <s v="2020.04.27"/>
    <s v="6-1/2797"/>
    <s v="Г.Мөнхцэцэг"/>
    <s v="Орон нутгийн төсөв"/>
    <n v="200000000"/>
    <m/>
    <m/>
    <m/>
    <m/>
    <b v="0"/>
    <m/>
    <x v="0"/>
    <m/>
  </r>
  <r>
    <n v="222"/>
    <d v="2020-04-13T00:00:00"/>
    <s v="Ц.Батзул"/>
    <s v="Д.Өлзийдүүрэн"/>
    <x v="135"/>
    <d v="2020-04-27T00:00:00"/>
    <s v="&quot;Ойн хөнөөлт шавьжтай гэрлэн урхи тавих аргаар тэмцэх ажил&quot; тендер шалгаруулалтын Багц-1 "/>
    <s v="Гомдлоо эргүүлэн татсан"/>
    <s v="Ойн судалгаа хөгжлийн төв УТҮГ"/>
    <s v="БОАЖС"/>
    <s v="6-1/2428"/>
    <s v="2020.04.23"/>
    <s v="6-1/2668"/>
    <s v="Д.Өлзийдүүрэн"/>
    <s v="Урсгал төсөв"/>
    <n v="33000000"/>
    <m/>
    <m/>
    <m/>
    <m/>
    <b v="0"/>
    <m/>
    <x v="0"/>
    <m/>
  </r>
  <r>
    <n v="223"/>
    <d v="2020-04-14T00:00:00"/>
    <s v="Ц.Батзул"/>
    <s v="Ч.Баярмаа"/>
    <x v="136"/>
    <d v="2020-04-28T00:00:00"/>
    <s v="Аймгийн хөгжимт жүжгийн театрын барилгын их танхим, үүдний хэсгийн интерьер засал"/>
    <s v="Захиалагчийн шийдвэр үндэслэлтэй"/>
    <s v="Өмнөговь аймгийн ОНӨГ"/>
    <s v="Өмнөговь ЗД"/>
    <m/>
    <s v="2020.04.27"/>
    <s v="6-1/2779"/>
    <s v="Ч.Баярмаа"/>
    <s v="Орон нутгийн төсөв"/>
    <n v="938800000"/>
    <m/>
    <m/>
    <m/>
    <m/>
    <b v="0"/>
    <m/>
    <x v="0"/>
    <n v="0"/>
  </r>
  <r>
    <n v="224"/>
    <d v="2020-04-14T00:00:00"/>
    <s v="Ц.Батзул"/>
    <s v="Д.Отгонсүрэн"/>
    <x v="137"/>
    <d v="2020-04-28T00:00:00"/>
    <s v="СХД-ийн цэцэрлэгүүдийн хүнсний бүтээгдэхүүн"/>
    <s v="Тендер шалгаруулалтыг хүчингүй болгох"/>
    <s v="Хүнс хангамж төв ОНӨААТҮГ"/>
    <s v="Нийслэл ЗД"/>
    <s v="6-1/2539"/>
    <s v="2020.04.27"/>
    <s v="6-1/2789"/>
    <s v="Д.Отгонсүрэн"/>
    <s v="Өөрийн хөрөнгө"/>
    <n v="5100814500"/>
    <m/>
    <s v="19 багцтай"/>
    <m/>
    <m/>
    <b v="0"/>
    <m/>
    <x v="0"/>
    <m/>
  </r>
  <r>
    <n v="225"/>
    <d v="2020-04-14T00:00:00"/>
    <s v="Ц.Батзул"/>
    <s v="Б.Түвшин"/>
    <x v="138"/>
    <d v="2020-04-28T00:00:00"/>
    <s v="Цамхагт гэрэлтүүлэг суурилуулах /3 ширхэг/"/>
    <s v="Үнэлгээг дахин хийх"/>
    <s v="Хэнтий аймгийн Норовлин сумын ЗДТГ"/>
    <s v="Хэнтий ЗД"/>
    <m/>
    <s v="2020.04.23"/>
    <s v="6-1/2677"/>
    <s v="Б.Түвшин"/>
    <s v="Сан"/>
    <n v="15000000"/>
    <m/>
    <m/>
    <m/>
    <m/>
    <b v="0"/>
    <m/>
    <x v="0"/>
    <m/>
  </r>
  <r>
    <n v="226"/>
    <d v="2020-04-14T00:00:00"/>
    <s v="Ц.Батзул"/>
    <s v="Д.Отгонсүрэн"/>
    <x v="139"/>
    <d v="2020-04-28T00:00:00"/>
    <s v="Эрчимт эмчилгээний тасагт хяналтын монитор худалдан авах"/>
    <s v="Үнэлгээг дахин хийх"/>
    <s v="Төв аймгийн Нэгдсэн эмнэлэг"/>
    <s v="Төв ЗД"/>
    <s v="6-1/2502"/>
    <s v="2020.04.28"/>
    <s v="6-1/2798"/>
    <s v="Д.Отгонсүрэн"/>
    <s v="ОНХС"/>
    <n v="120000000"/>
    <m/>
    <m/>
    <m/>
    <m/>
    <m/>
    <m/>
    <x v="0"/>
    <m/>
  </r>
  <r>
    <n v="227"/>
    <d v="2020-04-14T00:00:00"/>
    <s v="Ц.Батзул"/>
    <s v="Д.Өлзийдүүрэн"/>
    <x v="140"/>
    <d v="2020-04-28T00:00:00"/>
    <s v="&quot;Ойн хөнөөлт шавьжтай гэрлэн урхи тавих аргаар тэмцэх ажил&quot; тендер шалгаруулалтын Багц-5"/>
    <s v="Захиалагчийн шийдвэр үндэслэлтэй"/>
    <s v="Ойн судалгаа хөгжлийн төв УТҮГ"/>
    <s v="БОАЖС"/>
    <s v="6-1/2429"/>
    <s v="2020.04.23"/>
    <s v="6-1/2667"/>
    <s v="Д.Өлзийдүүрэн"/>
    <s v="Урсгал төсөв"/>
    <n v="33000000"/>
    <m/>
    <s v="ХХБ"/>
    <s v="2020.03.17 473DBG/20/2339 "/>
    <n v="330000"/>
    <b v="0"/>
    <s v="2020.04.27 6-1/2748"/>
    <x v="1"/>
    <n v="330000"/>
  </r>
  <r>
    <n v="228"/>
    <d v="2020-04-14T00:00:00"/>
    <s v="Ц.Батзул"/>
    <s v="Б.Түвшин"/>
    <x v="108"/>
    <d v="2020-04-28T00:00:00"/>
    <s v="Илчит тэрэгний өвөл, зуны дизель түлш болон дизелийн тос нийлүүлэх"/>
    <s v="Үнэлгээг дахин хийх"/>
    <s v="Улаанбаатар төмөр зам ХНН"/>
    <s v="ТӨБЗГ"/>
    <m/>
    <s v="2020.04.27"/>
    <s v="6-1/2745"/>
    <s v="Б.Түвшин"/>
    <s v="Өөрийн хөрөнгө"/>
    <n v="211852149000"/>
    <m/>
    <m/>
    <m/>
    <m/>
    <b v="0"/>
    <m/>
    <x v="0"/>
    <m/>
  </r>
  <r>
    <n v="229"/>
    <d v="2020-04-15T00:00:00"/>
    <s v="Ц.Батзул"/>
    <s v="Д.Өлзийдүүрэн"/>
    <x v="141"/>
    <d v="2020-04-29T00:00:00"/>
    <s v="Явган хүний замын гэрэлтүүлэг /Булган аймгийн, Булган сум, 2-р баг, &quot;Б&quot;, &quot;В&quot; хэсгийн хооронд/"/>
    <s v="Үнэлгээг дахин хийх"/>
    <s v="Булган аймгийн ОНӨГ"/>
    <s v="Булган ЗД"/>
    <s v="6-1/2492"/>
    <s v="2020.04.29"/>
    <s v="6-1/2839"/>
    <s v="Д.Өлзийдүүрэн"/>
    <s v="Улсын төсөв"/>
    <n v="91100000"/>
    <m/>
    <m/>
    <m/>
    <m/>
    <b v="0"/>
    <m/>
    <x v="0"/>
    <m/>
  </r>
  <r>
    <n v="230"/>
    <d v="2020-04-15T00:00:00"/>
    <s v="Ц.Батзул"/>
    <s v="Ч.Баярмаа"/>
    <x v="142"/>
    <d v="2020-04-29T00:00:00"/>
    <s v="Нийслэлийн харьяа эрүүл мэндийн байгууллагууд, өрхийн эрүүл мэндийн төвүүдийн оношлогоо, эмчилгээний тоног төхөөрөмж Багц-2"/>
    <s v="Үнэлгээг дахин хийх"/>
    <s v="НХААГ"/>
    <s v="Нийслэл ЗД"/>
    <m/>
    <s v="2020.04.28"/>
    <s v="6-1/2780"/>
    <s v="Ч.Баярмаа"/>
    <s v="Нийслэлийн төсвийн хөрөнгө"/>
    <n v="1000000000"/>
    <m/>
    <m/>
    <m/>
    <m/>
    <b v="0"/>
    <m/>
    <x v="0"/>
    <m/>
  </r>
  <r>
    <n v="231"/>
    <d v="2020-04-15T00:00:00"/>
    <s v="Ц.Батзул"/>
    <s v="Г.Мөнхцэцэг"/>
    <x v="143"/>
    <d v="2020-04-29T00:00:00"/>
    <s v="Дарьганга зусланг орчин үеийн стандартад нийцсэн амралт, аялал жуулчлалын цогцолбор болгон шинэчлэх /Сүхбаатар, Дарьганга сут/"/>
    <s v="Үнэлгээг дахин хийх"/>
    <s v="Сүхбаатар аймгийн ОНӨГ"/>
    <s v="Сүхбаатар ЗД"/>
    <s v="6-1/2553"/>
    <s v="2020.04.29"/>
    <s v="6-1/2841"/>
    <s v="Г.Мөнхцэцэг"/>
    <s v="Улсын төсөв"/>
    <n v="1500000000"/>
    <m/>
    <m/>
    <m/>
    <m/>
    <b v="0"/>
    <m/>
    <x v="0"/>
    <m/>
  </r>
  <r>
    <n v="232"/>
    <d v="2020-04-15T00:00:00"/>
    <s v="Ц.Батзул"/>
    <s v="Д.Өлзийдүүрэн"/>
    <x v="144"/>
    <d v="2020-04-29T00:00:00"/>
    <s v="Сүхбаатар дүүргийн нутаг дэвсгэрийн нийтийн эзэмшлийн гудамж, зам, талбайн гэрэлтүүлгийн ашиглалт, хамгаалалтын үйлчилгээ "/>
    <s v="Үнэлгээг дахин хийх"/>
    <s v="Сүхбаатар дүүргийн ХААА"/>
    <s v="Нийслэл ЗД"/>
    <s v="6-1/2547"/>
    <s v="2020.04.28"/>
    <s v="6-1/2791"/>
    <s v="Д.Өлзийдүүрэн"/>
    <s v="Орон нутгийн төсөв"/>
    <m/>
    <m/>
    <m/>
    <m/>
    <m/>
    <b v="0"/>
    <m/>
    <x v="0"/>
    <m/>
  </r>
  <r>
    <n v="233"/>
    <d v="2020-04-16T00:00:00"/>
    <s v="Ц.Батзул"/>
    <s v="Б.Түвшин"/>
    <x v="145"/>
    <d v="2020-04-30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4.30"/>
    <n v="389502"/>
    <s v="Б.Түвшин"/>
    <s v="Улсын төсөв"/>
    <n v="600000000"/>
    <m/>
    <m/>
    <m/>
    <m/>
    <b v="0"/>
    <m/>
    <x v="0"/>
    <m/>
  </r>
  <r>
    <n v="234"/>
    <d v="2020-04-16T00:00:00"/>
    <s v="Ц.Батзул"/>
    <s v="Ч.Баярмаа"/>
    <x v="146"/>
    <d v="2020-04-30T00:00:00"/>
    <s v="Гэр төсөл хэрэгжүүлэх"/>
    <s v="Үнэлгээг дахин хийх"/>
    <s v="МИАТ ТӨХК"/>
    <s v="ТӨБЗГ"/>
    <m/>
    <s v="2020.04.29"/>
    <s v="6-1/2826"/>
    <s v="Ч.Баярмаа"/>
    <s v="Өөрийн хөрөнгө"/>
    <n v="4309400000"/>
    <m/>
    <m/>
    <m/>
    <m/>
    <b v="0"/>
    <m/>
    <x v="0"/>
    <m/>
  </r>
  <r>
    <n v="235"/>
    <d v="2020-04-16T00:00:00"/>
    <s v="Ц.Батзул"/>
    <s v="Д.Отгонсүрэн"/>
    <x v="147"/>
    <d v="2020-04-30T00:00:00"/>
    <s v="Баянзүрх дүүрэгт бага оврын ковш худалдан авах"/>
    <s v="Үнэлгээг дахин хийх"/>
    <s v="Баянзүрх дүүргийн ХААА"/>
    <s v="Нийслэл ЗД"/>
    <s v="6-1/2558"/>
    <s v="2020.04.30"/>
    <s v="6-1/2885"/>
    <s v="Д.Отгонсүрэн"/>
    <s v="Орон нутгийн төсөв"/>
    <n v="50000000"/>
    <m/>
    <m/>
    <m/>
    <m/>
    <b v="0"/>
    <m/>
    <x v="0"/>
    <m/>
  </r>
  <r>
    <n v="236"/>
    <d v="2020-04-16T00:00:00"/>
    <s v="Ц.Батзул"/>
    <s v="Д.Отгонсүрэн"/>
    <x v="46"/>
    <d v="2020-04-30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1000000000"/>
    <m/>
    <m/>
    <m/>
    <m/>
    <b v="0"/>
    <m/>
    <x v="0"/>
    <m/>
  </r>
  <r>
    <n v="237"/>
    <d v="2020-04-17T00:00:00"/>
    <s v="Ц.Батзул"/>
    <s v="Д.Отгонсүрэн"/>
    <x v="147"/>
    <d v="2020-05-01T00:00:00"/>
    <s v="Хог тээврийн автомашин нийлүүлэх /Өвөрхангай/"/>
    <s v="Гомдлын бүрдүүлбэр дутуу хүлээн авах боломжгүй"/>
    <s v="Өвөрхангай аймгийн ОНӨГ"/>
    <s v="Өвөрхангай ЗД"/>
    <s v="6-1/2670"/>
    <s v="2020.05.01"/>
    <s v="6-1/2958"/>
    <s v="Д.Отгонсүрэн"/>
    <s v="Улсын төсөв"/>
    <n v="350000000"/>
    <m/>
    <m/>
    <m/>
    <m/>
    <b v="0"/>
    <m/>
    <x v="0"/>
    <m/>
  </r>
  <r>
    <n v="238"/>
    <d v="2020-04-17T00:00:00"/>
    <s v="Ц.Батзул"/>
    <s v="Ч.Баярмаа"/>
    <x v="148"/>
    <d v="2020-05-01T00:00:00"/>
    <s v="Хүдэр сумын гэрэлтүүлгийн ажил"/>
    <s v="Өөр бусад"/>
    <s v="Сэлэнгэ аймгийн ОНӨГ"/>
    <s v="Сэлэнгэ ЗД"/>
    <m/>
    <m/>
    <m/>
    <s v="Ч.Баярмаа"/>
    <s v="ОНХС"/>
    <n v="100000000"/>
    <m/>
    <m/>
    <m/>
    <m/>
    <b v="0"/>
    <m/>
    <x v="0"/>
    <m/>
  </r>
  <r>
    <n v="239"/>
    <d v="2020-04-17T00:00:00"/>
    <s v="Ц.Батзул"/>
    <s v="Д.Отгонсүрэн"/>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s v="Өөр бусад"/>
    <s v="ГЗБГЗЗГ"/>
    <s v="БХБС"/>
    <s v="6-1/2585"/>
    <s v="2020.04.30"/>
    <s v="6-1/2882"/>
    <s v="Д.Отгонсүрэн"/>
    <s v="Улсын төсөв"/>
    <n v="35000000"/>
    <m/>
    <m/>
    <m/>
    <m/>
    <b v="0"/>
    <m/>
    <x v="0"/>
    <m/>
  </r>
  <r>
    <n v="240"/>
    <d v="2020-04-17T00:00:00"/>
    <s v="Ц.Батзул"/>
    <s v="Д.Өлзийдүүрэн"/>
    <x v="130"/>
    <d v="2020-05-01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b v="0"/>
    <m/>
    <x v="0"/>
    <m/>
  </r>
  <r>
    <n v="241"/>
    <d v="2020-04-17T00:00:00"/>
    <s v="Ц.Батзул"/>
    <s v="Б.Түвшин"/>
    <x v="150"/>
    <d v="2020-05-01T00:00:00"/>
    <s v="Нисэх буудлын интернэтийн урсгалын үйлчилгээ үзүүлэх"/>
    <s v="Гомдлын бүрдүүлбэр дутуу хүлээн авах боломжгүй"/>
    <s v="Завхан аймгийн ОНӨГ"/>
    <s v="Завхан ЗД"/>
    <m/>
    <s v="2020.04.27"/>
    <s v="6-1/2750"/>
    <s v="Б.Түвшин"/>
    <m/>
    <m/>
    <m/>
    <m/>
    <m/>
    <m/>
    <b v="0"/>
    <m/>
    <x v="0"/>
    <m/>
  </r>
  <r>
    <n v="242"/>
    <d v="2020-04-17T00:00:00"/>
    <s v="Ц.Батзул"/>
    <s v="Г.Мөнхцэцэг"/>
    <x v="16"/>
    <d v="2020-05-01T00:00:00"/>
    <s v="Тайзны гэрэл, дууны хэрэгсэл"/>
    <s v="Үнэлгээг дахин хийх"/>
    <s v="Эрдэнэт үйлдвэр ТӨҮГ"/>
    <s v="ТӨБЗГ"/>
    <m/>
    <s v="2020.05.01"/>
    <s v=" 6-1/2959"/>
    <s v="Г.Мөнхцэцэг"/>
    <s v="Өөрийн хөрөнгө"/>
    <n v="107422350"/>
    <m/>
    <m/>
    <m/>
    <m/>
    <b v="0"/>
    <m/>
    <x v="0"/>
    <m/>
  </r>
  <r>
    <n v="243"/>
    <d v="2020-04-17T00:00:00"/>
    <s v="Ц.Батзул"/>
    <s v="Д.Өлзийдүүрэн"/>
    <x v="46"/>
    <d v="2020-05-01T00:00:00"/>
    <s v="ЕБС-д хөгжмийн зэмсэг, хөгжмийн кабинетэд тоног төхөөрөмж нийлүүлэх "/>
    <s v="Үнэлгээг дахин хийх"/>
    <s v="БСШУСЯ"/>
    <s v="БСШУСС"/>
    <n v="271163"/>
    <s v="2020.04.30"/>
    <s v="6-1/2877"/>
    <s v="Д.Өлзийдүүрэн"/>
    <s v="Улсын төсөв"/>
    <n v="320000000"/>
    <m/>
    <m/>
    <m/>
    <m/>
    <b v="0"/>
    <m/>
    <x v="0"/>
    <m/>
  </r>
  <r>
    <n v="244"/>
    <d v="2020-04-17T00:00:00"/>
    <s v="Ц.Батзул"/>
    <s v="Д.Отгонсүрэн"/>
    <x v="16"/>
    <d v="2020-05-01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355000000"/>
    <m/>
    <m/>
    <m/>
    <m/>
    <b v="0"/>
    <m/>
    <x v="0"/>
    <m/>
  </r>
  <r>
    <n v="245"/>
    <d v="2020-04-20T00:00:00"/>
    <s v="Ц.Батзул"/>
    <s v="Д.Номингэрэл"/>
    <x v="65"/>
    <d v="2020-05-04T00:00:00"/>
    <s v="Төрийн байгууллагуудад тоног төхөөрөмж худалдан авах"/>
    <s v="Үнэлгээг дахин хийх"/>
    <s v="Говьсүмбэр аймгийн ОНӨГ"/>
    <s v="Говьсүмбэр ЗД"/>
    <m/>
    <s v="2020.04.30"/>
    <d v="2890-06-01T00:00:00"/>
    <s v="Д.Номингэрэл"/>
    <s v="Орон нутгийн төсөв"/>
    <n v="60000000"/>
    <m/>
    <m/>
    <m/>
    <m/>
    <m/>
    <m/>
    <x v="0"/>
    <m/>
  </r>
  <r>
    <n v="246"/>
    <d v="2020-04-20T00:00:00"/>
    <s v="Ц.Батзул"/>
    <s v="Г.Мөнхцэцэг"/>
    <x v="151"/>
    <d v="2020-05-04T00:00:00"/>
    <s v="Хөвсгөл аймгийн Татварын хэлтсийн барилга угсралтын ажил"/>
    <s v="Захиалагчийн шийдвэр үндэслэлтэй"/>
    <s v="ТЕГ"/>
    <s v="СС"/>
    <m/>
    <s v="2020.05.04"/>
    <s v="6-1/2967"/>
    <s v="Г.Мөнхцэцэг"/>
    <s v="Улсын төсөв"/>
    <n v="2140000000"/>
    <m/>
    <m/>
    <m/>
    <m/>
    <m/>
    <m/>
    <x v="0"/>
    <n v="0"/>
  </r>
  <r>
    <n v="247"/>
    <d v="2020-04-20T00:00:00"/>
    <s v="Ц.Батзул"/>
    <s v="Ч.Баярмаа"/>
    <x v="152"/>
    <d v="2020-05-04T00:00:00"/>
    <s v="Хавтгай нутагшуулах ажилд дэмжлэг үзүүлэх зорилгоор нар, салхины энергээр ажиллах гүн өрмийн 2 худаг шинээр гаргах"/>
    <s v="Үнэлгээг дахин хийх"/>
    <s v="Өмнөговь аймгийн ОНӨГ"/>
    <s v="Өмнөговь ЗД"/>
    <m/>
    <s v="2020.04.30"/>
    <s v="6-1/2918"/>
    <s v="Ч.Баярмаа"/>
    <s v="Орон нутгийн төсөв"/>
    <n v="80000000"/>
    <m/>
    <m/>
    <m/>
    <m/>
    <m/>
    <m/>
    <x v="0"/>
    <m/>
  </r>
  <r>
    <n v="248"/>
    <d v="2020-04-20T00:00:00"/>
    <s v="Ц.Батзул"/>
    <s v="Б.Түвшин"/>
    <x v="153"/>
    <d v="2020-05-04T00:00:00"/>
    <s v="Сайншанд сумын төрөх эмнэлгийн  тоног төхөөрөмж худалдан авах"/>
    <s v="Үнэлгээг дахин хийх"/>
    <s v="Дорноговь аймгийн ЗДТГ"/>
    <s v="Дорноговь ЗД"/>
    <m/>
    <s v="2020.04.30"/>
    <s v="6-1/2910"/>
    <s v="Б.Түвшин"/>
    <s v="Улсын төсөв"/>
    <n v="103800000"/>
    <m/>
    <m/>
    <m/>
    <m/>
    <m/>
    <m/>
    <x v="0"/>
    <m/>
  </r>
  <r>
    <n v="249"/>
    <d v="2020-04-20T00:00:00"/>
    <s v="Ц.Батзул"/>
    <s v="Ч.Баярмаа"/>
    <x v="94"/>
    <d v="2020-05-04T00:00:00"/>
    <s v="Зуух №7 их засварын ажил"/>
    <s v="Үнэлгээг дахин хийх"/>
    <s v="Эрдэнэтийн дулааны цахилгаан станц ТӨХК"/>
    <s v="ЭХС"/>
    <m/>
    <m/>
    <m/>
    <s v="Ч.Баярмаа"/>
    <s v="Өөрийн хөрөнгө"/>
    <n v="1500000000"/>
    <m/>
    <m/>
    <m/>
    <m/>
    <m/>
    <m/>
    <x v="0"/>
    <m/>
  </r>
  <r>
    <n v="250"/>
    <d v="2020-04-20T00:00:00"/>
    <s v="Ц.Батзул"/>
    <s v="Д.Номингэрэл"/>
    <x v="154"/>
    <d v="2020-05-04T00:00:00"/>
    <s v="Шинэ хороо төсөл Багц 1, 2"/>
    <s v="Захиалагчид гомдлоо гаргах"/>
    <s v="БХБЯ"/>
    <s v="БХБС"/>
    <m/>
    <s v="2020.04.23"/>
    <d v="2675-06-01T00:00:00"/>
    <s v="Д.Номингэрэл"/>
    <s v="Улсын төсөв"/>
    <n v="8000000000"/>
    <m/>
    <m/>
    <m/>
    <m/>
    <m/>
    <m/>
    <x v="0"/>
    <m/>
  </r>
  <r>
    <n v="251"/>
    <d v="2020-04-20T00:00:00"/>
    <s v="Ц.Батзул"/>
    <s v="Д.Өлзийдүүрэн"/>
    <x v="155"/>
    <d v="2020-05-04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m/>
    <m/>
    <x v="0"/>
    <m/>
  </r>
  <r>
    <n v="252"/>
    <d v="2020-04-20T00:00:00"/>
    <s v="Ц.Батзул"/>
    <s v="Д.Номингэрэл"/>
    <x v="155"/>
    <d v="2020-05-04T00:00:00"/>
    <s v="Албан хэрэгцээнд автомашин нийлүүлэх"/>
    <s v="Үнэлгээг дахин хийх"/>
    <s v="Баянхонгор аймгийн Баянхонгор сумын ЗДТГ"/>
    <s v="Баянхонгор ЗД"/>
    <m/>
    <s v="2020.05.01"/>
    <d v="2946-06-01T00:00:00"/>
    <s v="Д.Номингэрэл"/>
    <s v="Орон нутгийн төсөв"/>
    <n v="20000000"/>
    <m/>
    <m/>
    <m/>
    <m/>
    <m/>
    <m/>
    <x v="0"/>
    <m/>
  </r>
  <r>
    <n v="253"/>
    <d v="2020-04-21T00:00:00"/>
    <s v="Ц.Батзул"/>
    <s v="Б.Түвшин"/>
    <x v="102"/>
    <d v="2020-05-05T00:00:00"/>
    <s v="Автомашины сэлбэг хэрэгсэл, шатах тослох материал нийлүүлэх"/>
    <s v="Гомдлын бүрдүүлбэр дутуу хүлээн авах боломжгүй"/>
    <s v="Нийслэлийн түргэн тусламжийн төв"/>
    <s v="Нийслэл ЗД"/>
    <m/>
    <s v="2020.04.07"/>
    <s v="6-1/2213"/>
    <s v="Б.Түвшин"/>
    <m/>
    <m/>
    <m/>
    <m/>
    <m/>
    <m/>
    <m/>
    <m/>
    <x v="0"/>
    <m/>
  </r>
  <r>
    <n v="254"/>
    <d v="2020-04-21T00:00:00"/>
    <s v="Ц.Батзул"/>
    <s v="Г.Мөнхцэцэг"/>
    <x v="156"/>
    <d v="2020-05-05T00:00:00"/>
    <s v="Эрүүл мэндийн төвийн барилга  10 ор, /Ховд, Дөргөн сум/"/>
    <s v="Үнэлгээг дахин хийх"/>
    <s v="ТХААГ"/>
    <s v="ЕС"/>
    <m/>
    <s v="2020.05.05"/>
    <s v=" 6-1/3059"/>
    <s v="Г.Мөнхцэцэг"/>
    <s v="Улсын төсөв"/>
    <n v="1500000000"/>
    <m/>
    <m/>
    <m/>
    <m/>
    <m/>
    <m/>
    <x v="0"/>
    <m/>
  </r>
  <r>
    <n v="255"/>
    <d v="2020-04-21T00:00:00"/>
    <s v="Ц.Батзул"/>
    <s v="Ч.Баярмаа"/>
    <x v="157"/>
    <d v="2020-05-05T00:00:00"/>
    <s v="Ерөнхий боловсролын сургууль, сургуулийн дотуур байранд гал тогооны тоног төхөөрөмж худалдан авах"/>
    <s v="Өөр бусад"/>
    <s v="БСШУСЯ"/>
    <s v="БСШУСС"/>
    <m/>
    <s v="2020.05.05"/>
    <s v="6-1/3052"/>
    <s v="Ч.Баярмаа"/>
    <s v="Улсын төсөв"/>
    <n v="2000000000"/>
    <m/>
    <m/>
    <m/>
    <m/>
    <m/>
    <m/>
    <x v="0"/>
    <m/>
  </r>
  <r>
    <n v="256"/>
    <d v="2020-04-21T00:00:00"/>
    <s v="Ц.Батзул"/>
    <s v="Д.Номингэрэл"/>
    <x v="158"/>
    <d v="2020-05-05T00:00:00"/>
    <s v="Үнэрт бодисын ялгарал, тархалтын судалгаа хийх зөвлөх үйлчилгээ"/>
    <s v="Захиалагчийн шийдвэр үндэслэлтэй"/>
    <s v="БХБЯ"/>
    <s v="БХБС"/>
    <m/>
    <s v="2020.05.04"/>
    <d v="2968-06-01T00:00:00"/>
    <s v="Д.Номингэрэл"/>
    <s v="Улсын төсөв"/>
    <m/>
    <m/>
    <m/>
    <m/>
    <m/>
    <m/>
    <m/>
    <x v="0"/>
    <n v="0"/>
  </r>
  <r>
    <n v="257"/>
    <d v="2020-04-22T00:00:00"/>
    <s v="Ц.Батзул"/>
    <s v="Б.Түвшин"/>
    <x v="159"/>
    <d v="2020-05-06T00:00:00"/>
    <s v="ReadEn системд холбогддог, алсаас мэдээллээ хянах, удирдах боломжтой GPRS модемтой 0,4 кв-ын ухаалаг тоолуур"/>
    <s v="Үнэлгээг дахин хийх"/>
    <s v="УБЦТС ТӨХК"/>
    <s v="ЭХС"/>
    <m/>
    <s v="2020.05.05"/>
    <s v="6-1/3048"/>
    <s v="Б.Түвшин"/>
    <s v="Өөрийн хөрөнгө"/>
    <n v="990000000"/>
    <m/>
    <m/>
    <m/>
    <m/>
    <m/>
    <m/>
    <x v="0"/>
    <m/>
  </r>
  <r>
    <n v="258"/>
    <d v="2020-04-22T00:00:00"/>
    <s v="Ц.Батзул"/>
    <s v="Ч.Баярмаа"/>
    <x v="160"/>
    <d v="2020-05-06T00:00:00"/>
    <s v="Орхон аймгийн Засаг даргын 2016-2020 оны үйл ажиллаганы хөтөлбөр, төлөвлөгөө, бүтээн байгуулалтын тайлан ном, эмхтгэл хэвлүүлэх"/>
    <s v="Үнэлгээг дахин хийх"/>
    <s v="Орхон аймгийн ЗДТГ"/>
    <s v="Орхон ЗД"/>
    <m/>
    <s v="2020.05.05"/>
    <s v="6-1/3016"/>
    <s v="Ч.Баярмаа"/>
    <s v="Орон нутгийн төсөв"/>
    <n v="22500000"/>
    <m/>
    <m/>
    <m/>
    <m/>
    <m/>
    <m/>
    <x v="0"/>
    <m/>
  </r>
  <r>
    <n v="259"/>
    <d v="2020-04-22T00:00:00"/>
    <s v="Ц.Батзул"/>
    <s v="Д.Отгонсүрэн"/>
    <x v="161"/>
    <d v="2020-05-06T00:00:00"/>
    <s v="Соёлын төвийн барилга /Баянхонгор, Өлзийт сум/"/>
    <s v="Захиалагчийн шийдвэр үндэслэлтэй"/>
    <s v="ТХААГ"/>
    <s v="ЕС"/>
    <s v="6-1/2886"/>
    <s v="2020.05.05"/>
    <s v="6-1/3087"/>
    <s v="Д.Отгонсүрэн"/>
    <s v="Улсын төсөв"/>
    <n v="1300000000"/>
    <m/>
    <m/>
    <m/>
    <m/>
    <m/>
    <m/>
    <x v="0"/>
    <n v="0"/>
  </r>
  <r>
    <n v="260"/>
    <d v="2020-04-22T00:00:00"/>
    <s v="Ц.Батзул"/>
    <s v="Г.Мөнхцэцэг"/>
    <x v="24"/>
    <d v="2020-05-06T00:00:00"/>
    <s v="Троссон ломбо худалдан авах"/>
    <s v="Үнэлгээг дахин хийх"/>
    <s v="Улаанбаатар төмөр зам ХНН"/>
    <s v="ТӨБЗГ"/>
    <s v="6-1/2875"/>
    <s v="2020.05.06"/>
    <s v=" 6-1/3083"/>
    <s v="Г.Мөнхцэцэг"/>
    <s v="Өөрийн хөрөнгө"/>
    <n v="34028000"/>
    <m/>
    <m/>
    <m/>
    <m/>
    <m/>
    <m/>
    <x v="0"/>
    <m/>
  </r>
  <r>
    <n v="261"/>
    <d v="2020-04-22T00:00:00"/>
    <s v="Ц.Батзул"/>
    <s v="Д.Номингэрэл"/>
    <x v="162"/>
    <d v="2020-05-06T00:00:00"/>
    <s v="Адаацаг сумын сургуулийн сантехникийн засварын ажил"/>
    <s v="Үнэлгээг дахин хийх"/>
    <s v="Дундговь аймгийн ОНӨГ"/>
    <s v="Дундговь ЗД"/>
    <d v="2804-06-01T00:00:00"/>
    <s v="2020.05.05"/>
    <d v="3040-06-01T00:00:00"/>
    <s v="Д.Номингэрэл"/>
    <s v="ОНХС"/>
    <n v="60000000"/>
    <m/>
    <m/>
    <m/>
    <m/>
    <m/>
    <m/>
    <x v="0"/>
    <m/>
  </r>
  <r>
    <n v="262"/>
    <d v="2020-04-22T00:00:00"/>
    <s v="Ц.Батзул"/>
    <s v="Г.Мөнхцэцэг"/>
    <x v="163"/>
    <d v="2020-05-06T00:00:00"/>
    <s v="Соёлын төвийн барилгын их засвар /Хэнтий, Баян-Овоо сум/"/>
    <s v="Үнэлгээг дахин хийх"/>
    <s v="Хэнтий аймгийн ОНӨГ"/>
    <s v="Хэнтий ЗД"/>
    <s v="6-1/2876"/>
    <d v="3082-06-01T00:00:00"/>
    <s v="6-13082"/>
    <s v="Г.Мөнхцэцэг"/>
    <s v="Улсын төсөв"/>
    <n v="386000000"/>
    <m/>
    <m/>
    <m/>
    <m/>
    <m/>
    <m/>
    <x v="0"/>
    <m/>
  </r>
  <r>
    <n v="263"/>
    <d v="2020-04-22T00:00:00"/>
    <s v="Ц.Батзул"/>
    <s v="Д.Номингэрэл"/>
    <x v="164"/>
    <d v="2020-05-06T00:00:00"/>
    <s v="Албан хэрэгцээнд автомашин нийлүүлэх"/>
    <s v="Захиалагчид гомдлоо гаргах"/>
    <s v="Баянхонгор аймгийн Баянхонгор сумын ЗДТГ"/>
    <s v="Баянхонгор ЗД"/>
    <m/>
    <s v="2020.04.29"/>
    <d v="2852-06-01T00:00:00"/>
    <s v="Д.Номингэрэл"/>
    <s v="Орон нутгийн төсөв"/>
    <n v="20000000"/>
    <m/>
    <m/>
    <m/>
    <m/>
    <m/>
    <m/>
    <x v="0"/>
    <m/>
  </r>
  <r>
    <n v="264"/>
    <d v="2020-04-23T00:00:00"/>
    <s v="Ц.Батзул"/>
    <s v="Г.Мөнхцэцэг"/>
    <x v="165"/>
    <d v="2020-05-07T00:00:00"/>
    <s v="БОЭТ-д ходоод, бүдүүн, шулуун гэдэс, уушгины дурангийн аппарат нийлүүлэх, гэмтлийн тасгийн нэн шаардлагатай тоног төхөөрөмж нийлүүлэх"/>
    <s v="Гомдол хүлээн авах боломжгүй, шүүхэд хандах"/>
    <s v="Өмнөговь аймгийн ЗДТГ"/>
    <s v="Өмнөговь ЗД"/>
    <m/>
    <s v="2020.04.27"/>
    <s v="6-1/2751"/>
    <s v="Г.Мөнхцэцэг"/>
    <s v="Сан"/>
    <n v="588900000"/>
    <m/>
    <m/>
    <m/>
    <m/>
    <m/>
    <m/>
    <x v="0"/>
    <m/>
  </r>
  <r>
    <n v="265"/>
    <d v="2020-04-23T00:00:00"/>
    <s v="Ц.Батзул"/>
    <s v="Б.Түвшин"/>
    <x v="166"/>
    <d v="2020-05-07T00:00:00"/>
    <s v="Тавилга, эд хогшил нийлүүлэх"/>
    <s v="Үнэлгээг дахин хийх"/>
    <s v="Өвөрхангай аймгийн Арвайхээр сумын ЗДТГ"/>
    <s v="Өвөрхангай ЗД"/>
    <m/>
    <s v="2020.05.05"/>
    <s v="6-1/3047"/>
    <s v="Б.Түвшин"/>
    <s v="Орон нутгийн төсөв"/>
    <n v="90000000"/>
    <m/>
    <m/>
    <m/>
    <m/>
    <m/>
    <m/>
    <x v="0"/>
    <m/>
  </r>
  <r>
    <n v="266"/>
    <d v="2020-04-23T00:00:00"/>
    <s v="Ц.Батзул"/>
    <s v="Ч.Баярмаа"/>
    <x v="6"/>
    <d v="2020-05-07T00:00:00"/>
    <s v="Үл хөдлөх эд хөрөнгө, газар, барилга, байгууламж, инженерийн шугам сүлжээнд дахин үнэлгээ хийлгэх"/>
    <s v="Тендер шалгаруулалтыг хүчингүй болгох"/>
    <s v="Эрдэнэт үйлдвэр ТӨҮГ"/>
    <s v="ТӨБЗГ"/>
    <m/>
    <s v="2020.05.06"/>
    <d v="3088-06-01T00:00:00"/>
    <s v="Ч.Баярмаа"/>
    <s v="Өөрийн хөрөнгө"/>
    <m/>
    <m/>
    <m/>
    <m/>
    <m/>
    <m/>
    <m/>
    <x v="0"/>
    <m/>
  </r>
  <r>
    <n v="267"/>
    <d v="2020-04-23T00:00:00"/>
    <s v="Ц.Батзул"/>
    <s v="Б.Түвшин"/>
    <x v="167"/>
    <d v="2020-05-07T00:00:00"/>
    <s v="Ил уурхайн эмульсийн тэсрэх бодисын үйлдвэр барих"/>
    <s v="Гомдлын бүрдүүлбэр дутуу хүлээн авах боломжгүй"/>
    <s v="Эрдэнэт үйлдвэр ТӨҮГ"/>
    <s v="ТӨБЗГ"/>
    <m/>
    <s v="2020.04.07"/>
    <s v="6-1/2213"/>
    <s v="Б.Түвшин"/>
    <s v="Өөрийн хөрөнгө"/>
    <n v="10836000000"/>
    <m/>
    <m/>
    <m/>
    <m/>
    <m/>
    <m/>
    <x v="0"/>
    <m/>
  </r>
  <r>
    <n v="268"/>
    <d v="2020-04-23T00:00:00"/>
    <s v="Ц.Батзул"/>
    <s v="Г.Мөнхцэцэг"/>
    <x v="168"/>
    <d v="2020-05-07T00:00:00"/>
    <s v="Илчит тэрэгний шүүх элемент худалдан авах"/>
    <s v="Тендер шалгаруулалтыг хүчингүй болгох"/>
    <s v="Улаанбаатар төмөр зам ХНН"/>
    <s v="ТӨБЗГ"/>
    <s v="6-1/2874"/>
    <s v="2020.05.06"/>
    <s v=" 6-1/3084"/>
    <s v="Г.Мөнхцэцэг"/>
    <s v="Өөрийн хөрөнгө"/>
    <n v="381644000"/>
    <m/>
    <m/>
    <m/>
    <m/>
    <m/>
    <m/>
    <x v="0"/>
    <m/>
  </r>
  <r>
    <n v="269"/>
    <d v="2020-04-24T00:00:00"/>
    <s v="Ц.Батзул"/>
    <s v="Ч.Баярмаа"/>
    <x v="169"/>
    <d v="2020-05-08T00:00:00"/>
    <s v="Цэцэрлэгийн барилгын өргөтгөл /Хэнтий, Баянхутаг/"/>
    <s v="Үнэлгээг дахин хийх"/>
    <s v="Хэнтий аймгийн ОНӨГ"/>
    <s v="Хэнтий ЗД"/>
    <m/>
    <s v="2020.05.08"/>
    <d v="3107-06-01T00:00:00"/>
    <s v="Ч.Баярмаа"/>
    <s v="Улсын төсөв"/>
    <n v="632000000"/>
    <m/>
    <m/>
    <m/>
    <m/>
    <m/>
    <m/>
    <x v="0"/>
    <m/>
  </r>
  <r>
    <n v="270"/>
    <d v="2020-04-24T00:00:00"/>
    <s v="Ц.Батзул"/>
    <s v="Д.Отгонсүрэн"/>
    <x v="147"/>
    <d v="2020-05-08T00:00:00"/>
    <s v="ЕБС-ийн албан хэрэгцээнд суудлын автомашин нийлүүлэх"/>
    <s v="Гомдлын бүрдүүлбэр дутуу хүлээн авах боломжгүй"/>
    <s v="Баяндэлгэр сумын ЗДТГ"/>
    <s v="Сүхбаатар ЗД"/>
    <s v="6-1/2853"/>
    <s v="2020.04.30"/>
    <s v="6-1/2882"/>
    <s v="Д.Отгонсүрэн"/>
    <s v="Орон нутгийн төсөв"/>
    <n v="19000000"/>
    <m/>
    <m/>
    <m/>
    <m/>
    <m/>
    <m/>
    <x v="0"/>
    <m/>
  </r>
  <r>
    <n v="271"/>
    <d v="2020-04-24T00:00:00"/>
    <s v="Ц.Батзул"/>
    <s v="Г.Мөнхцэцэг"/>
    <x v="170"/>
    <d v="2020-05-08T00:00:00"/>
    <s v="Катерпиллер загварын техникийн сэлбэг нийлүүлэх"/>
    <s v="Гомдол хүлээн авах боломжгүй, шүүхэд хандах"/>
    <s v="Эрдэнэт үйлдвэр ТӨҮГ"/>
    <s v="ТӨБЗГ"/>
    <m/>
    <s v="2020.05.04"/>
    <s v="6-1/2971"/>
    <s v="Г.Мөнхцэцэг"/>
    <s v="Өөрийн хөрөнгө"/>
    <n v="789489612"/>
    <m/>
    <m/>
    <m/>
    <m/>
    <m/>
    <m/>
    <x v="0"/>
    <m/>
  </r>
  <r>
    <n v="272"/>
    <d v="2020-04-24T00:00:00"/>
    <s v="Ц.Батзул"/>
    <s v="Д.Гантулга"/>
    <x v="171"/>
    <d v="2020-05-08T00:00:00"/>
    <s v="Электрон нивлер худалдан авах"/>
    <s v="Гомдол хүлээн авах боломжгүй, шүүхэд хандах"/>
    <s v="Дархан АЗЗА ТӨХК"/>
    <s v="ТӨБЗГ"/>
    <m/>
    <d v="2020-04-30T00:00:00"/>
    <d v="2893-06-01T00:00:00"/>
    <s v="Д.Гантулга"/>
    <s v="Өөрийн хөрөнгө"/>
    <n v="12750000"/>
    <m/>
    <m/>
    <m/>
    <m/>
    <m/>
    <m/>
    <x v="0"/>
    <m/>
  </r>
  <r>
    <n v="273"/>
    <d v="2020-04-24T00:00:00"/>
    <s v="Ц.Батзул"/>
    <s v="Д.Гантулга"/>
    <x v="171"/>
    <d v="2020-05-08T00:00:00"/>
    <s v="Зөөврийн аура төхөөрөмж худалдан авах"/>
    <s v="Гомдол хүлээн авах боломжгүй, шүүхэд хандах"/>
    <s v="Диспетчерийн үндэсний төв ХХК"/>
    <s v="ЭХС"/>
    <m/>
    <d v="2020-04-30T00:00:00"/>
    <d v="2893-06-01T00:00:00"/>
    <s v="Д.Гантулга"/>
    <s v="Өөрийн хөрөнгө"/>
    <n v="38000000"/>
    <m/>
    <m/>
    <m/>
    <m/>
    <m/>
    <m/>
    <x v="0"/>
    <m/>
  </r>
  <r>
    <n v="274"/>
    <d v="2020-04-24T00:00:00"/>
    <s v="Ц.Батзул"/>
    <s v="Д.Отгонсүрэн"/>
    <x v="142"/>
    <d v="2020-05-08T00:00:00"/>
    <s v="Эрүүл мэндийн төвийн тоног төхөөрөмж /Хэнтий, Баян-Адарга/"/>
    <s v="Захиалагчийн шийдвэр үндэслэлтэй"/>
    <s v="Хэнтий аймгийн ОНӨГ"/>
    <s v="Хэнтий ЗД"/>
    <s v="6-1/2887"/>
    <s v="2020.05.08"/>
    <s v="6-1/3003"/>
    <s v="Д.Отгонсүрэн"/>
    <s v="ОНХС"/>
    <n v="40000000"/>
    <m/>
    <m/>
    <m/>
    <m/>
    <m/>
    <m/>
    <x v="0"/>
    <n v="0"/>
  </r>
  <r>
    <n v="275"/>
    <d v="2020-04-24T00:00:00"/>
    <s v="Ц.Батзул"/>
    <s v="Б.Түвшин"/>
    <x v="172"/>
    <d v="2020-05-08T00:00:00"/>
    <s v="Хөдөөгийн алслагдсан сум, суурин газарт өргөн зурвасын өндөр хурдны утасгүй болон суурин интернэтийн үйлчилгээ хүргэх"/>
    <s v="Гомдлын бүрдүүлбэр дутуу хүлээн авах боломжгүй"/>
    <s v="ХХМТГ"/>
    <s v="ЕС"/>
    <m/>
    <s v="2020.04.30"/>
    <s v="6-1/2867"/>
    <s v="Б.Түвшин"/>
    <s v="Сан"/>
    <n v="400000000"/>
    <m/>
    <m/>
    <m/>
    <m/>
    <m/>
    <m/>
    <x v="0"/>
    <m/>
  </r>
  <r>
    <n v="276"/>
    <d v="2020-04-27T00:00:00"/>
    <s v="Ц.Батзул"/>
    <s v="Б.Түвшин"/>
    <x v="173"/>
    <d v="2020-05-11T00:00:00"/>
    <s v="Соёлын мэдээллийн төвийн дээвэр, хаяавч засварлах ажил"/>
    <s v="Гомдлын бүрдүүлбэр дутуу хүлээн авах боломжгүй"/>
    <s v="Орхон аймгийн Жаргалант сумын ЗДТГ"/>
    <s v="Орхон ЗД"/>
    <m/>
    <s v="2020.04.29"/>
    <s v="6-1/2825"/>
    <s v="Б.Түвшин"/>
    <s v="ОНХС"/>
    <n v="42475800"/>
    <m/>
    <m/>
    <m/>
    <m/>
    <m/>
    <m/>
    <x v="0"/>
    <m/>
  </r>
  <r>
    <n v="277"/>
    <d v="2020-04-27T00:00:00"/>
    <s v="Ц.Батзул"/>
    <s v="Д.Отгонсүрэн"/>
    <x v="174"/>
    <d v="2020-05-11T00:00:00"/>
    <s v="Сургуулийн автомашин худалдан авах"/>
    <s v="Тендер шалгаруулалтыг хүчингүй болгох"/>
    <s v="Сүхбаатар аймгийн Баяндэлгэр сумын ЗДТГ"/>
    <s v="Сүхбаатар ЗД"/>
    <s v="6-1/2853"/>
    <s v="2020.05.04"/>
    <s v="6-1/3003"/>
    <s v="Д.Отгонсүрэн"/>
    <s v="Орон нутгийн төсөв"/>
    <n v="19000000"/>
    <m/>
    <m/>
    <m/>
    <m/>
    <m/>
    <m/>
    <x v="0"/>
    <m/>
  </r>
  <r>
    <n v="278"/>
    <d v="2020-04-27T00:00:00"/>
    <s v="Ц.Батзул"/>
    <s v="Д.Отгонсүрэн"/>
    <x v="175"/>
    <d v="2020-05-11T00:00:00"/>
    <s v="Хор саармагжуулах бүтээгдэхүүн нийлүүлэх /Монголросцветмет/"/>
    <s v="Гомдлын бүрдүүлбэр дутуу хүлээн авах боломжгүй"/>
    <s v="Монголросцветмет ТӨҮГ"/>
    <s v="ТӨБЗГ"/>
    <s v="0"/>
    <s v="2020.04.30"/>
    <s v="6-1/2884"/>
    <s v="Д.Отгонсүрэн"/>
    <s v="Өөрийн хөрөнгө"/>
    <n v="184913200"/>
    <m/>
    <m/>
    <m/>
    <m/>
    <m/>
    <m/>
    <x v="0"/>
    <m/>
  </r>
  <r>
    <n v="279"/>
    <d v="2020-04-27T00:00:00"/>
    <s v="Ц.Батзул"/>
    <s v="Ч.Баярмаа"/>
    <x v="176"/>
    <d v="2020-05-11T00:00:00"/>
    <s v="Сургуулийн барилгын их засварын ажил /Сэлэнгэ аймгийн Мандал сумын Түнхэл тосгон/"/>
    <s v="Тендер шалгаруулалтыг хүчингүй болгох"/>
    <s v="Сэлэнгэ аймгийн ОНӨГ"/>
    <s v="Сэлэнгэ ЗД"/>
    <m/>
    <s v="2020.05.11"/>
    <d v="3152-06-01T00:00:00"/>
    <s v="Ч.Баярмаа"/>
    <s v="Улсын төсөв"/>
    <n v="453000000"/>
    <m/>
    <m/>
    <m/>
    <m/>
    <m/>
    <m/>
    <x v="0"/>
    <m/>
  </r>
  <r>
    <n v="280"/>
    <d v="2020-04-27T00:00:00"/>
    <s v="Ц.Батзул"/>
    <s v="Г.Мөнхцэцэг"/>
    <x v="177"/>
    <d v="2020-05-11T00:00:00"/>
    <s v="Барилгажих талбайн орц, гарц чөлөөлөх дэд станц шилжүүлэх, түр цахилгаан буюу барилгын II эх үүсвэр"/>
    <s v="Гомдол хүлээн авах боломжгүй, шүүхэд хандах"/>
    <s v="БХБЯ"/>
    <s v="БХБС"/>
    <m/>
    <s v="2020.04.30"/>
    <s v="6-1/2873"/>
    <s v="Г.Мөнхцэцэг"/>
    <s v="Улсын төсөв"/>
    <n v="215000000"/>
    <m/>
    <m/>
    <m/>
    <m/>
    <m/>
    <m/>
    <x v="0"/>
    <m/>
  </r>
  <r>
    <n v="281"/>
    <d v="2020-04-27T00:00:00"/>
    <s v="Ц.Батзул"/>
    <s v="Д.Номингэрэл"/>
    <x v="178"/>
    <d v="2020-05-11T00:00:00"/>
    <s v="114-р агаарын шугамын хаах шүүлтүүрийг худалдан авч суурилуулах"/>
    <s v="Гомдлоо эргүүлэн татсан"/>
    <s v="Диспетчерийн үндэсний төв ХХК"/>
    <s v="ЭХС"/>
    <m/>
    <m/>
    <m/>
    <s v="Д.Номингэрэл"/>
    <s v="Өөрийн хөрөнгө"/>
    <n v="38322504"/>
    <m/>
    <m/>
    <m/>
    <m/>
    <m/>
    <m/>
    <x v="0"/>
    <m/>
  </r>
  <r>
    <n v="282"/>
    <d v="2020-04-27T00:00:00"/>
    <s v="Ц.Батзул"/>
    <s v="Д.Өлзийдүүрэн"/>
    <x v="28"/>
    <d v="2020-05-11T00:00:00"/>
    <s v="Сум дундын эмнэлгийн унтуулгын аппарат  /Сүхбаатар, Онгон сум/"/>
    <s v="Үнэлгээг дахин хийх"/>
    <s v="Сүхбаатар аймгийн ОНӨГ"/>
    <s v="Сүхбаатар ЗД"/>
    <s v="6-1/2896"/>
    <m/>
    <m/>
    <s v="Д.Өлзийдүүрэн"/>
    <s v="Улсын төсөв "/>
    <n v="50000000"/>
    <m/>
    <m/>
    <m/>
    <m/>
    <m/>
    <m/>
    <x v="0"/>
    <m/>
  </r>
  <r>
    <n v="283"/>
    <d v="2020-04-27T00:00:00"/>
    <s v="Ц.Батзул"/>
    <s v="Б.Түвшин"/>
    <x v="67"/>
    <d v="2020-05-11T00:00:00"/>
    <s v="Ажилчдын хөдөлмөр хамгааллын өвлийн хувцас"/>
    <s v="Гомдлын бүрдүүлбэр дутуу хүлээн авах боломжгүй"/>
    <s v="Чандмань бадрал ХХК"/>
    <s v="Дорноговь ЗД"/>
    <m/>
    <s v="2020.04.30"/>
    <s v="6-1/2909"/>
    <s v="Б.Түвшин"/>
    <s v="Өөрийн хөрөнгө"/>
    <n v="18940000"/>
    <m/>
    <m/>
    <m/>
    <m/>
    <m/>
    <m/>
    <x v="0"/>
    <m/>
  </r>
  <r>
    <n v="284"/>
    <d v="2020-04-27T00:00:00"/>
    <s v="Ц.Батзул"/>
    <s v="Б.Түвшин"/>
    <x v="67"/>
    <d v="2020-05-11T00:00:00"/>
    <s v="Ажилчдын хөдөлмөр хамгааллын зуны хувцас"/>
    <s v="Гомдлын бүрдүүлбэр дутуу хүлээн авах боломжгүй"/>
    <s v="Чандмань бадрал ХХК"/>
    <s v="Дорноговь ЗД"/>
    <m/>
    <s v="2020.04.30"/>
    <s v="6-1/2909"/>
    <s v="Б.Түвшин"/>
    <s v="Өөрийн хөрөнгө"/>
    <n v="11360000"/>
    <m/>
    <m/>
    <m/>
    <m/>
    <m/>
    <m/>
    <x v="0"/>
    <m/>
  </r>
  <r>
    <n v="285"/>
    <d v="2020-04-27T00:00:00"/>
    <s v="Ц.Батзул"/>
    <s v="Д.Отгонсүрэн"/>
    <x v="96"/>
    <d v="2020-05-11T00:00:00"/>
    <s v="Улсын болон орон нутгийн чанартай зам дагуу хогийн бункер байгуулах "/>
    <s v="Захиалагчийн шийдвэр үндэслэлтэй"/>
    <s v="Говь-Алтай аймгийн ОНӨГ"/>
    <s v="Говь-Алтай ЗД"/>
    <s v="6-1/2897"/>
    <s v="2020.05.08"/>
    <s v="6-1/3137"/>
    <s v="Д.Отгонсүрэн"/>
    <s v="Байгаль хамгаалах"/>
    <n v="25000000"/>
    <m/>
    <m/>
    <m/>
    <m/>
    <m/>
    <m/>
    <x v="0"/>
    <n v="0"/>
  </r>
  <r>
    <n v="286"/>
    <d v="2020-04-27T00:00:00"/>
    <s v="Ц.Батзул"/>
    <s v="Ч.Баярмаа"/>
    <x v="179"/>
    <d v="2020-05-11T00:00:00"/>
    <s v="Цахилгаан шатны засварын ажил"/>
    <s v="Өөр бусад"/>
    <s v="ГССҮТ"/>
    <s v="ЭМС"/>
    <m/>
    <s v="2020.04.30"/>
    <d v="2899-06-01T00:00:00"/>
    <s v="Ч.Баярмаа"/>
    <s v="Улсын төсөв"/>
    <n v="200000000"/>
    <m/>
    <m/>
    <m/>
    <m/>
    <m/>
    <m/>
    <x v="0"/>
    <m/>
  </r>
  <r>
    <n v="287"/>
    <d v="2020-04-28T00:00:00"/>
    <s v="Ц.Батзул"/>
    <s v="Ч.Баярмаа"/>
    <x v="180"/>
    <d v="2020-05-12T00:00:00"/>
    <s v="Сумын төвийн камержуулах ажил"/>
    <s v="Үнэлгээг дахин хийх"/>
    <s v="Сайхандулаан сумын ЗДТГ"/>
    <s v="Дорноговь ЗД"/>
    <m/>
    <s v="2020.05.12"/>
    <d v="3184-06-01T00:00:00"/>
    <s v="Ч.Баярмаа"/>
    <s v="Сан"/>
    <n v="33000000"/>
    <m/>
    <m/>
    <m/>
    <m/>
    <m/>
    <m/>
    <x v="0"/>
    <m/>
  </r>
  <r>
    <n v="288"/>
    <d v="2020-04-28T00:00:00"/>
    <s v="Ц.Батзул"/>
    <s v="Б.Түвшин"/>
    <x v="181"/>
    <d v="2020-05-12T00:00:00"/>
    <s v="Хөвсгөл аймгийн Улаан-Уул тооцооны төвийн барилга угсралтын ажил"/>
    <s v="Үнэлгээг дахин хийх"/>
    <s v="Төрийн банк"/>
    <s v="СС"/>
    <m/>
    <s v="2020.05.12"/>
    <s v="6-1/3221"/>
    <s v="Б.Түвшин"/>
    <s v="Өөрийн хөрөнгө"/>
    <n v="171831604"/>
    <m/>
    <m/>
    <m/>
    <m/>
    <m/>
    <m/>
    <x v="0"/>
    <m/>
  </r>
  <r>
    <n v="289"/>
    <d v="2020-04-28T00:00:00"/>
    <s v="Ц.Батзул"/>
    <s v="Б.Түвшин"/>
    <x v="145"/>
    <d v="2020-05-12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5.04"/>
    <s v="6-1/2966"/>
    <s v="Б.Түвшин"/>
    <s v="Улсын төсөв"/>
    <n v="600000000"/>
    <m/>
    <m/>
    <m/>
    <m/>
    <m/>
    <m/>
    <x v="0"/>
    <m/>
  </r>
  <r>
    <n v="290"/>
    <d v="2020-04-28T00:00:00"/>
    <s v="Ц.Батзул"/>
    <s v="Б.Түвшин"/>
    <x v="182"/>
    <d v="2020-05-12T00:00:00"/>
    <s v="Шинэ хөдөө булган төсөл"/>
    <s v="Гомдлын бүрдүүлбэр дутуу хүлээн авах боломжгүй"/>
    <s v="Булган аймгийн ЗДТГ"/>
    <s v="Булган ЗД"/>
    <m/>
    <s v="2020.04.30"/>
    <s v="6-1/2871"/>
    <s v="Б.Түвшин"/>
    <s v="Улсын төсөв"/>
    <n v="1429300000"/>
    <m/>
    <m/>
    <m/>
    <m/>
    <m/>
    <m/>
    <x v="0"/>
    <m/>
  </r>
  <r>
    <n v="291"/>
    <d v="2020-04-29T00:00:00"/>
    <s v="Ц.Батзул"/>
    <s v="Г.Мөнхцэцэг"/>
    <x v="100"/>
    <d v="2020-05-13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2"/>
    <d v="2020-04-29T00:00:00"/>
    <s v="Ц.Батзул"/>
    <s v="Б.Түвшин"/>
    <x v="183"/>
    <d v="2020-05-13T00:00:00"/>
    <s v="Нэг бүрийн хамгаалах хэрэгсэл Багц-1"/>
    <s v="Үнэлгээг дахин хийх"/>
    <s v="Эрдэнэт үйлдвэр ТӨҮГ"/>
    <s v="ТӨБЗГ"/>
    <m/>
    <s v="2020.05.12"/>
    <s v="6-1/3222"/>
    <s v="Б.Түвшин"/>
    <s v="Өөрийн хөрөнгө"/>
    <n v="1500300000"/>
    <m/>
    <m/>
    <m/>
    <m/>
    <m/>
    <m/>
    <x v="0"/>
    <m/>
  </r>
  <r>
    <n v="293"/>
    <d v="2020-04-29T00:00:00"/>
    <s v="Ц.Батзул"/>
    <s v="Ч.Баярмаа"/>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m/>
    <s v="2020.05.12"/>
    <d v="3185-06-01T00:00:00"/>
    <s v="Ч.Баярмаа"/>
    <s v="Авто замын сан"/>
    <n v="923206462"/>
    <m/>
    <m/>
    <m/>
    <m/>
    <m/>
    <m/>
    <x v="0"/>
    <m/>
  </r>
  <r>
    <n v="294"/>
    <d v="2020-04-29T00:00:00"/>
    <s v="Ц.Батзул"/>
    <s v="Д.Номингэрэл"/>
    <x v="145"/>
    <d v="2020-05-13T00:00:00"/>
    <s v="Онцгой байдлын газрын тусгай зориулалтын автомашин нийлүүлэх Багц-2"/>
    <s v="Захиалагчийн шийдвэр үндэслэлтэй"/>
    <s v="НХААГ"/>
    <s v="Нийслэл ЗД"/>
    <m/>
    <s v="2020.05.12"/>
    <d v="3197-06-01T00:00:00"/>
    <s v="Д.Номингэрэл"/>
    <s v="Нийслэлийн төсөв"/>
    <n v="990000000"/>
    <m/>
    <s v="Худалдаа хөгжлийн банк"/>
    <s v="2020.04.17_x000a_406DBG/20/3835"/>
    <n v="3403000"/>
    <m/>
    <s v="2020.05.15_x000a_6-1/3320"/>
    <x v="1"/>
    <n v="3403000"/>
  </r>
  <r>
    <n v="295"/>
    <d v="2020-04-29T00:00:00"/>
    <s v="Ц.Батзул"/>
    <s v="Б.Түвшин"/>
    <x v="184"/>
    <d v="2020-05-13T00:00:00"/>
    <s v="Сургуулийн барилгын өргөтгөл , 320 суудал /Өвөрхангай, Арвайхээр сум/"/>
    <s v="Гомдол хүлээн авах боломжгүй, шүүхэд хандах"/>
    <s v="Өвөрхангай аймгийн ОНӨГ"/>
    <s v="Өвөрхангай ЗД"/>
    <m/>
    <s v="2020.05.15"/>
    <s v="6-1/3317"/>
    <s v="Б.Түвшин"/>
    <s v="Улсын төсөв"/>
    <n v="3500000000"/>
    <m/>
    <m/>
    <m/>
    <m/>
    <m/>
    <m/>
    <x v="0"/>
    <m/>
  </r>
  <r>
    <n v="296"/>
    <d v="2020-04-29T00:00:00"/>
    <s v="Ц.Батзул"/>
    <s v="Г.Мөнхцэцэг"/>
    <x v="49"/>
    <d v="2020-05-13T00:00:00"/>
    <s v="Түлш шатахуун Багц-1,2"/>
    <s v="Үнэлгээг дахин хийх"/>
    <s v="Улаанбаатар зам засвар арчлалтын газар ОНӨААТҮГ"/>
    <s v="Нийслэл ЗД"/>
    <s v="6-1/2973"/>
    <s v="2020.05.13"/>
    <s v=" 6-1/3249"/>
    <s v="Г.Мөнхцэцэг"/>
    <s v="Өөрийн хөрөнгө"/>
    <n v="1782000000"/>
    <m/>
    <m/>
    <m/>
    <m/>
    <m/>
    <m/>
    <x v="0"/>
    <m/>
  </r>
  <r>
    <n v="297"/>
    <d v="2020-04-30T00:00:00"/>
    <s v="Ц.Батзул"/>
    <s v="Д.Номингэрэл"/>
    <x v="185"/>
    <d v="2020-05-14T00:00:00"/>
    <s v="Нисэхийн эцсийн автобусны буудлаас Сонсголонгийн төв зам хүртэлх хатуу хучилттай авто зам /Улаанбаатар, хан-Уул дүүрэг, 16-р хороо/"/>
    <s v="Үнэлгээг дахин хийх"/>
    <s v="ЗТХЯ"/>
    <s v="ЗТХС"/>
    <m/>
    <s v="2020.05.12"/>
    <d v="3227-06-01T00:00:00"/>
    <s v="Д.Номингэрэл"/>
    <s v="Улсын төсөв"/>
    <n v="3200000000"/>
    <m/>
    <m/>
    <m/>
    <m/>
    <m/>
    <m/>
    <x v="0"/>
    <m/>
  </r>
  <r>
    <n v="298"/>
    <d v="2020-04-30T00:00:00"/>
    <s v="Ц.Батзул"/>
    <s v="Г.Мөнхцэцэг"/>
    <x v="100"/>
    <d v="2020-05-14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9"/>
    <d v="2020-04-30T00:00:00"/>
    <s v="Ц.Батзул"/>
    <s v="Д.Отгонсүрэн"/>
    <x v="186"/>
    <d v="2020-05-14T00:00:00"/>
    <s v="Балдан Врайбун хийдийн тохижилт, гадна, дотор гэрэлтүүлэг "/>
    <s v="Үнэлгээг дахин хийх"/>
    <s v="Хэнтий аймгийн ОНӨГ"/>
    <s v="Хэнтий ЗД"/>
    <s v="6-1/2960"/>
    <s v="2020.05.12"/>
    <s v="6-1/3164"/>
    <s v="Д.Отгонсүрэн"/>
    <s v="ОНХС"/>
    <n v="60000000"/>
    <m/>
    <m/>
    <m/>
    <m/>
    <m/>
    <m/>
    <x v="0"/>
    <m/>
  </r>
  <r>
    <n v="300"/>
    <d v="2020-04-30T00:00:00"/>
    <s v="Ц.Батзул"/>
    <s v="Б.Түвшин"/>
    <x v="111"/>
    <d v="2020-05-14T00:00:00"/>
    <s v="Сургуулийн өмнөх боловсролын байгууллагад гал тогооны тоног төхөөрөмж нийлүүлэх Багц-2"/>
    <s v="Гомдол хүлээн авах боломжгүй, шүүхэд хандах"/>
    <s v="БСШУСЯ"/>
    <s v="БСШУСС"/>
    <m/>
    <s v="2020.05.05"/>
    <s v="6-1/3022"/>
    <s v="Б.Түвшин"/>
    <s v="Улсын төсөв"/>
    <n v="452319000"/>
    <m/>
    <m/>
    <m/>
    <m/>
    <m/>
    <m/>
    <x v="0"/>
    <m/>
  </r>
  <r>
    <n v="301"/>
    <d v="2020-04-30T00:00:00"/>
    <s v="Ц.Батзул"/>
    <s v="Г.Мөнхцэцэг"/>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Гомдол хүлээн авах боломжгүй, шүүхэд хандах"/>
    <s v="Эрдэнэс тавантолгой ХК"/>
    <s v="УУХҮС"/>
    <m/>
    <s v="2020.05.14"/>
    <s v=" 6-1/3277"/>
    <s v="Г.Мөнхцэцэг"/>
    <s v="Өөрийн хөрөнгө"/>
    <n v="627496000"/>
    <m/>
    <m/>
    <m/>
    <m/>
    <m/>
    <m/>
    <x v="0"/>
    <m/>
  </r>
  <r>
    <n v="302"/>
    <d v="2020-04-30T00:00:00"/>
    <s v="Ц.Батзул"/>
    <s v="Д.Отгонсүрэн"/>
    <x v="188"/>
    <d v="2020-05-14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991"/>
    <s v="2020.05.14"/>
    <s v="6-1/3276"/>
    <s v="Д.Отгонсүрэн"/>
    <s v="Улсын төсөв"/>
    <n v="673944400"/>
    <m/>
    <m/>
    <m/>
    <m/>
    <m/>
    <m/>
    <x v="0"/>
    <m/>
  </r>
  <r>
    <n v="303"/>
    <d v="2020-04-30T00:00:00"/>
    <s v="Ц.Батзул"/>
    <s v="Б.Түвшин"/>
    <x v="0"/>
    <d v="2020-05-14T00:00:00"/>
    <s v="Газрын үйл ажиллагааны эрсдлийн даатгалын үйлчилгээ үзүүлэх"/>
    <s v="Гомдол хүлээн авах боломжгүй, шүүхэд хандах"/>
    <s v="МИАТ ТӨХК"/>
    <s v="ТӨБЗГ"/>
    <m/>
    <s v="2020.05.15"/>
    <s v="6-1/3356"/>
    <s v="Б.Түвшин"/>
    <s v="Өөрийн хөрөнгө"/>
    <n v="400000000"/>
    <m/>
    <m/>
    <m/>
    <m/>
    <m/>
    <m/>
    <x v="0"/>
    <m/>
  </r>
  <r>
    <n v="304"/>
    <d v="2020-04-30T00:00:00"/>
    <s v="Ц.Батзул"/>
    <s v="Ч.Баярмаа"/>
    <x v="23"/>
    <d v="2020-05-14T00:00:00"/>
    <s v="Феррохайлшууд нийлүүлэх"/>
    <s v="Захиалагчийн шийдвэр үндэслэлтэй"/>
    <s v="Эрдэнэт үйлдвэр ТӨҮГ"/>
    <s v="ТӨБЗГ"/>
    <m/>
    <s v="2020.05.14"/>
    <d v="3275-06-01T00:00:00"/>
    <s v="Ч.Баярмаа"/>
    <s v="Өөрийн хөрөнгө"/>
    <n v="464400000"/>
    <m/>
    <m/>
    <m/>
    <m/>
    <b v="0"/>
    <m/>
    <x v="0"/>
    <n v="0"/>
  </r>
  <r>
    <n v="305"/>
    <d v="2020-05-01T00:00:00"/>
    <s v="Ц.Батзул"/>
    <s v="Д.Номингэрэл"/>
    <x v="67"/>
    <d v="2020-05-15T00:00:00"/>
    <s v="Зуны хувцас нийлүүлэх"/>
    <s v="Үнэлгээг дахин хийх"/>
    <s v="Шивээ овоо ХК"/>
    <s v="ТӨБЗГ"/>
    <m/>
    <s v="2020.05.28"/>
    <d v="3699-06-01T00:00:00"/>
    <s v="Д.Номингэрэл"/>
    <s v="Өөрийн хөрөнгө"/>
    <n v="33561000"/>
    <m/>
    <m/>
    <m/>
    <m/>
    <m/>
    <m/>
    <x v="0"/>
    <m/>
  </r>
  <r>
    <n v="306"/>
    <d v="2020-05-01T00:00:00"/>
    <s v="Ц.Батзул"/>
    <s v="Ч.Баярмаа"/>
    <x v="97"/>
    <d v="2020-05-15T00:00:00"/>
    <s v="Цэцэрлэгийн барилга, 100 ор /Дархан-уул, Дархан сум, Өргөө баг/"/>
    <s v="Үнэлгээг дахин хийх"/>
    <s v="Дархан-Уул аймгийн ОНӨГ"/>
    <s v="Дархан-Уул ЗД"/>
    <m/>
    <s v="2020.05.15"/>
    <d v="3338-06-01T00:00:00"/>
    <s v="Ч.Баярмаа"/>
    <s v="Улсын төсөв"/>
    <n v="1100000000"/>
    <m/>
    <m/>
    <m/>
    <m/>
    <m/>
    <m/>
    <x v="0"/>
    <m/>
  </r>
  <r>
    <n v="307"/>
    <d v="2020-05-01T00:00:00"/>
    <s v="Ц.Батзул"/>
    <s v="Б.Түвшин"/>
    <x v="189"/>
    <d v="2020-05-15T00:00:00"/>
    <s v="Сургуулийн барилга, спорт заал 320 суудал /Завхан, Идэр сум/"/>
    <s v="Үнэлгээг дахин хийх"/>
    <s v="Завхан аймгийн ОНӨГ"/>
    <s v="Завхан ЗД"/>
    <m/>
    <s v="2020.05.13"/>
    <s v="6-1/3235"/>
    <s v="Б.Түвшин"/>
    <s v="Улсын төсөв"/>
    <n v="3800000000"/>
    <m/>
    <m/>
    <m/>
    <m/>
    <m/>
    <m/>
    <x v="0"/>
    <m/>
  </r>
  <r>
    <n v="308"/>
    <d v="2020-05-01T00:00:00"/>
    <s v="Ц.Батзул"/>
    <s v="Г.Мөнхцэцэг"/>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m/>
    <s v="2020.05.15"/>
    <s v=" 6-1/3318"/>
    <s v="Г.Мөнхцэцэг"/>
    <s v="Өөрийн хөрөнгө"/>
    <n v="627496000"/>
    <s v="тийм"/>
    <m/>
    <m/>
    <m/>
    <m/>
    <m/>
    <x v="0"/>
    <m/>
  </r>
  <r>
    <n v="309"/>
    <d v="2020-05-01T00:00:00"/>
    <s v="Ц.Батзул"/>
    <s v="Д.Отгонсүрэн"/>
    <x v="191"/>
    <d v="2020-05-15T00:00:00"/>
    <s v="Усны шахуургын сэлбэг /warman/ нийлүүлэх"/>
    <s v="Захиалагчийн шийдвэр үндэслэлтэй"/>
    <s v="Монголросцветмет ТӨҮГ"/>
    <s v="ТӨБЗГ"/>
    <s v="6-1/3004"/>
    <s v="2020.05.12"/>
    <s v="6-1/3191"/>
    <s v="Д.Отгонсүрэн"/>
    <s v="Өөрийн хөрөнгө"/>
    <n v="159859920"/>
    <m/>
    <s v="Худалдаа хөгжлийн банк"/>
    <s v="2020.03.13,_x000a_411DBG/20/2239"/>
    <n v="3200000"/>
    <m/>
    <s v="2020.05.12_x000a_6-1/"/>
    <x v="0"/>
    <n v="0"/>
  </r>
  <r>
    <n v="310"/>
    <d v="2020-05-01T00:00:00"/>
    <s v="Ц.Батзул"/>
    <s v="Д.Отгонсүрэн"/>
    <x v="192"/>
    <d v="2020-05-15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090"/>
    <s v="2020.05.14"/>
    <s v="6-1/3307"/>
    <s v="Д.Отгонсүрэн"/>
    <s v="Улсын төсөв"/>
    <n v="673944400"/>
    <m/>
    <m/>
    <m/>
    <m/>
    <m/>
    <m/>
    <x v="0"/>
    <m/>
  </r>
  <r>
    <n v="311"/>
    <d v="2020-05-01T00:00:00"/>
    <s v="Ц.Батзул"/>
    <s v="Г.Мөнхцэцэг"/>
    <x v="193"/>
    <d v="2020-05-15T00:00:00"/>
    <s v="Орон нутаг судлах музейн барилга /Хэнтий хэрлэн сум/"/>
    <s v="Үнэлгээг дахин хийх"/>
    <s v="ТХААГ"/>
    <s v="ЕС"/>
    <m/>
    <s v="2020.05.08"/>
    <s v=" 6-1/3123"/>
    <s v="Г.Мөнхцэцэг"/>
    <s v="Улсын төсөв"/>
    <n v="3177700000"/>
    <m/>
    <m/>
    <m/>
    <m/>
    <m/>
    <m/>
    <x v="0"/>
    <m/>
  </r>
  <r>
    <n v="312"/>
    <d v="2020-05-01T00:00:00"/>
    <s v="Ц.Батзул"/>
    <s v="Б.Түвшин"/>
    <x v="194"/>
    <d v="2020-05-15T00:00:00"/>
    <s v="Баянзүрх, Сүхбаатар, Чингэлтэй дүүргийн эрүүгийн хэргийн анхан шатны шүүхийн тамгын газарт шаардлагатай тоног төхөөрөмж "/>
    <s v="Гомдлын бүрдүүлбэр дутуу хүлээн авах боломжгүй"/>
    <s v="Чингэлтэй дүүргийн ХААА"/>
    <s v="Нийслэл ЗД"/>
    <m/>
    <s v="2020.05.05"/>
    <s v="6-1/3021"/>
    <s v="Б.Түвшин"/>
    <s v="Орон нутгийн төсөв"/>
    <n v="40000000"/>
    <m/>
    <m/>
    <m/>
    <m/>
    <m/>
    <m/>
    <x v="0"/>
    <m/>
  </r>
  <r>
    <n v="313"/>
    <d v="2020-05-01T00:00:00"/>
    <s v="Ц.Батзул"/>
    <s v="Б.Түвшин"/>
    <x v="4"/>
    <d v="2020-05-15T00:00:00"/>
    <s v="Хүний нөөц, цалингийн нэгдсэн систем сервер худалдан авах"/>
    <s v="Гомдлоо эргүүлэн татсан"/>
    <s v="Төрийн албаны зөвлөл"/>
    <s v="Төрийн абланы зөвлөл"/>
    <m/>
    <s v="2020.05.12"/>
    <n v="484100"/>
    <s v="Б.Түвшин"/>
    <s v="Улсын төсөв"/>
    <n v="670000000"/>
    <m/>
    <m/>
    <m/>
    <m/>
    <m/>
    <m/>
    <x v="0"/>
    <m/>
  </r>
  <r>
    <n v="314"/>
    <d v="2020-05-04T00:00:00"/>
    <s v="Ц.Батзул"/>
    <s v="Д.Отгонсүрэн"/>
    <x v="195"/>
    <d v="2020-05-18T00:00:00"/>
    <s v="Өнгөт металл"/>
    <s v="Захиалагчийн шийдвэр үндэслэлтэй"/>
    <s v="Эрдэнэт үйлдвэр ТӨҮГ"/>
    <s v="ТӨБЗГ"/>
    <s v="6-1/3024"/>
    <s v="2020.05.15"/>
    <s v="6-1/3340"/>
    <s v="Д.Отгонсүрэн"/>
    <s v="Өөрийн хөрөнгө"/>
    <n v="441406800"/>
    <m/>
    <m/>
    <m/>
    <m/>
    <m/>
    <m/>
    <x v="0"/>
    <n v="0"/>
  </r>
  <r>
    <n v="315"/>
    <d v="2020-05-04T00:00:00"/>
    <s v="Ц.Батзул"/>
    <s v="Д.Номингэрэл"/>
    <x v="196"/>
    <d v="2020-05-18T00:00:00"/>
    <s v="Орон сууцны байруудын дулаан хангамжийг ТЭЦ-ээс хамааралгүй схемд холбох материал худалдан авах"/>
    <s v="Үнэлгээг дахин хийх"/>
    <s v="Дорнод нийтийн аж ахуй ОНӨААТҮГ"/>
    <s v="Дорнод ЗД"/>
    <d v="3069-06-01T00:00:00"/>
    <s v="2020.05.18"/>
    <s v="6-1/3390%"/>
    <s v="Д.Номингэрэл"/>
    <s v="Өөрийн хөрөнгө"/>
    <n v="109000000"/>
    <m/>
    <m/>
    <m/>
    <m/>
    <m/>
    <m/>
    <x v="0"/>
    <m/>
  </r>
  <r>
    <n v="316"/>
    <d v="2020-05-04T00:00:00"/>
    <s v="Ц.Батзул"/>
    <s v="Г.Мөнхцэцэг"/>
    <x v="30"/>
    <d v="2020-05-18T00:00:00"/>
    <s v="Эм, эмнэлгийн хэрэгсэл нийлүүлэх"/>
    <s v="Үнэлгээг дахин хийх"/>
    <s v="Цус сэлбэлт судлалын үндэсний төв "/>
    <s v="ЭМС"/>
    <m/>
    <s v="2020.05.15"/>
    <s v=" 6-1/3345"/>
    <s v="Г.Мөнхцэцэг"/>
    <s v="Улсын төсөв"/>
    <n v="5647044500"/>
    <m/>
    <m/>
    <m/>
    <m/>
    <m/>
    <m/>
    <x v="0"/>
    <m/>
  </r>
  <r>
    <n v="317"/>
    <d v="2020-05-04T00:00:00"/>
    <s v="Ц.Батзул"/>
    <s v="Ч.Баярмаа"/>
    <x v="197"/>
    <d v="2020-05-18T00:00:00"/>
    <s v="Хайлш"/>
    <s v="Үнэлгээг дахин хийх"/>
    <s v="Эрдэнэт үйлдвэр ТӨҮГ"/>
    <s v="ТӨБЗГ"/>
    <m/>
    <s v="2020.05.15"/>
    <d v="3322-06-01T00:00:00"/>
    <s v="Ч.Баярмаа"/>
    <s v="Өөрийн хөрөнгө"/>
    <n v="400410000"/>
    <m/>
    <m/>
    <m/>
    <m/>
    <m/>
    <m/>
    <x v="0"/>
    <m/>
  </r>
  <r>
    <n v="318"/>
    <d v="2020-05-04T00:00:00"/>
    <s v="Ц.Батзул"/>
    <s v="Д.Номингэрэл"/>
    <x v="198"/>
    <d v="2020-05-18T00:00:00"/>
    <s v="Монгол адууны генетик тогтоцын үзүүлэлтийг тодотгох судалгаа, туршилтад ашиглах чип, чип уншигч худалдан авах"/>
    <s v="Захиалагчийн шийдвэр үндэслэлтэй"/>
    <s v="ХХААХҮЯ"/>
    <s v="ХХААХҮС"/>
    <d v="3068-06-01T00:00:00"/>
    <s v="2020.05.18"/>
    <d v="3391-06-01T00:00:00"/>
    <s v="Д.Номингэрэл"/>
    <s v="Улсын төсөв"/>
    <n v="50000000"/>
    <m/>
    <m/>
    <m/>
    <m/>
    <m/>
    <m/>
    <x v="0"/>
    <n v="0"/>
  </r>
  <r>
    <n v="319"/>
    <d v="2020-05-04T00:00:00"/>
    <s v="Ц.Батзул"/>
    <s v="Д.Отгонсүрэн"/>
    <x v="199"/>
    <d v="2020-05-18T00:00:00"/>
    <s v="Тавилга нийлүүлэх "/>
    <s v="Захиалагчийн шийдвэр үндэслэлтэй"/>
    <s v="Эрдэнэс тавантолгой ХК"/>
    <s v="УУХҮС"/>
    <s v="6-1/3050"/>
    <s v="2020.05.18"/>
    <s v="6-1/3379"/>
    <s v="Д.Отгонсүрэн"/>
    <s v="Өөрийн хөрөнгө"/>
    <n v="29166000"/>
    <m/>
    <m/>
    <m/>
    <m/>
    <m/>
    <m/>
    <x v="0"/>
    <n v="0"/>
  </r>
  <r>
    <n v="320"/>
    <d v="2020-05-04T00:00:00"/>
    <s v="Ц.Батзул"/>
    <s v="Г.Мөнхцэцэг"/>
    <x v="200"/>
    <d v="2020-05-18T00:00:00"/>
    <s v="Маягт, үнэт цаас нийлүүлэх"/>
    <s v="Захиалагчид гомдлоо гаргах"/>
    <s v="Авто тээврийн үндэсний төв"/>
    <s v="ТӨБЗГ"/>
    <m/>
    <s v="2020.05.18"/>
    <s v=" 6-1/3392"/>
    <s v="Г.Мөнхцэцэг"/>
    <s v="Өөрийн хөрөнгө"/>
    <n v="130000000"/>
    <m/>
    <m/>
    <m/>
    <m/>
    <m/>
    <m/>
    <x v="0"/>
    <m/>
  </r>
  <r>
    <n v="321"/>
    <d v="2020-05-04T00:00:00"/>
    <s v="Ц.Батзул"/>
    <s v="Б.Түвшин"/>
    <x v="14"/>
    <d v="2020-05-18T00:00:00"/>
    <s v="Ахуйн бараа, цаас, бүрээс"/>
    <s v="Гомдол хүлээн авах боломжгүй, шүүхэд хандах"/>
    <s v="Эрдэнэт үйлдвэр ТӨҮГ"/>
    <s v="ТӨБЗГ"/>
    <m/>
    <s v="2020.05.06"/>
    <s v="6-1/3085"/>
    <s v="Б.Түвшин"/>
    <s v="Өөрийн хөрөнгө"/>
    <n v="172449000"/>
    <m/>
    <m/>
    <m/>
    <m/>
    <m/>
    <m/>
    <x v="0"/>
    <m/>
  </r>
  <r>
    <n v="322"/>
    <d v="2020-05-04T00:00:00"/>
    <s v="Ц.Батзул"/>
    <s v="Б.Түвшин"/>
    <x v="14"/>
    <d v="2020-05-18T00:00:00"/>
    <s v="Угаалгын бодис"/>
    <s v="Гомдол хүлээн авах боломжгүй, шүүхэд хандах"/>
    <s v="Эрдэнэт үйлдвэр ТӨҮГ"/>
    <s v="ТӨБЗГ"/>
    <m/>
    <s v="2020.05.06"/>
    <s v="6-1/3085"/>
    <s v="Б.Түвшин"/>
    <s v="Өөрийн хөрөнгө"/>
    <n v="324250641"/>
    <m/>
    <m/>
    <m/>
    <m/>
    <m/>
    <m/>
    <x v="0"/>
    <m/>
  </r>
  <r>
    <n v="323"/>
    <d v="2020-05-04T00:00:00"/>
    <s v="Ц.Батзул"/>
    <s v="Д.Отгонсүрэн"/>
    <x v="201"/>
    <d v="2020-05-18T00:00:00"/>
    <s v="Дамжуулагч утас АС"/>
    <s v="Үнэлгээг дахин хийх"/>
    <s v="УЦТС ТӨХК"/>
    <s v="ЭХС"/>
    <s v="6-1/3071"/>
    <s v="2020.05.18"/>
    <s v="6-1/3378"/>
    <s v="Д.Отгонсүрэн"/>
    <s v="Өөрийн хөрөнгө"/>
    <n v="272399760"/>
    <m/>
    <m/>
    <m/>
    <m/>
    <m/>
    <m/>
    <x v="0"/>
    <m/>
  </r>
  <r>
    <n v="324"/>
    <d v="2020-05-04T00:00:00"/>
    <s v="Ц.Батзул"/>
    <s v="Д.Номингэрэл"/>
    <x v="202"/>
    <d v="2020-05-18T00:00:00"/>
    <s v="Зуунмод-Манзушир чиглэлийн хатуу хучилттай автозам "/>
    <s v="Үнэлгээг дахин хийх"/>
    <s v="Барилга, захиалагч орон сууцны корпораци"/>
    <s v="ЗТХС"/>
    <d v="3070-06-01T00:00:00"/>
    <s v="2020.05.15"/>
    <d v="3323-06-01T00:00:00"/>
    <s v="Д.Номингэрэл"/>
    <s v="Хөрөнгө оруулалт"/>
    <n v="6576900000"/>
    <m/>
    <m/>
    <m/>
    <m/>
    <m/>
    <m/>
    <x v="0"/>
    <m/>
  </r>
  <r>
    <n v="325"/>
    <d v="2020-05-05T00:00:00"/>
    <s v="Ц.Батзул"/>
    <s v="Ч.Баярмаа"/>
    <x v="203"/>
    <d v="2020-05-19T00:00:00"/>
    <s v="Түлхүүр гардуулах нөхцөлтэй Орон сууцны барилгуудын дээврийн засвар /Улаанбаатар, Баянгол дүүрэг, 5,6,7,9 дүгээр хороо/"/>
    <s v="Үнэлгээг дахин хийх"/>
    <s v="БХБЯ"/>
    <s v="БХБС"/>
    <m/>
    <s v="2020.05.19"/>
    <d v="3400-06-01T00:00:00"/>
    <s v="Ч.Баярмаа"/>
    <s v="Улсын төсөв"/>
    <n v="996500000"/>
    <m/>
    <m/>
    <m/>
    <m/>
    <m/>
    <m/>
    <x v="0"/>
    <m/>
  </r>
  <r>
    <n v="326"/>
    <d v="2020-05-05T00:00:00"/>
    <s v="Ц.Батзул"/>
    <s v="Ч.Баярмаа"/>
    <x v="67"/>
    <d v="2020-05-19T00:00:00"/>
    <s v="Ажлын хувцас багц 1,2"/>
    <s v="Гомдлын бүрдүүлбэр дутуу хүлээн авах боломжгүй"/>
    <s v="ЭБЦТС ТӨХК"/>
    <s v="ЭХС"/>
    <m/>
    <s v="2020.05.08"/>
    <d v="3120-06-01T00:00:00"/>
    <s v="Ч.Баярмаа"/>
    <s v="Өөрийн хөрөнгө"/>
    <n v="85920000"/>
    <m/>
    <m/>
    <m/>
    <m/>
    <m/>
    <m/>
    <x v="0"/>
    <m/>
  </r>
  <r>
    <n v="327"/>
    <d v="2020-05-05T00:00:00"/>
    <s v="Ц.Батзул"/>
    <s v="Д.Отгонсүрэн"/>
    <x v="204"/>
    <d v="2020-05-19T00:00:00"/>
    <s v="Орон сууцны 2-р хороолол 3-р байрны 1-р блокийн дээвэр засвар"/>
    <s v="Үнэлгээг дахин хийх"/>
    <s v="Орхон аймгийн ОНӨГ"/>
    <s v="Орхон ЗД"/>
    <s v="6-1/3106"/>
    <s v="2020.05.19"/>
    <s v="6-1/3414"/>
    <s v="Д.Отгонсүрэн"/>
    <s v="Орон нутгийн төсөв"/>
    <n v="30472341"/>
    <m/>
    <m/>
    <m/>
    <m/>
    <m/>
    <m/>
    <x v="0"/>
    <m/>
  </r>
  <r>
    <n v="328"/>
    <d v="2020-05-05T00:00:00"/>
    <s v="Ц.Батзул"/>
    <s v="Б.Түвшин"/>
    <x v="205"/>
    <d v="2020-05-19T00:00:00"/>
    <s v="Хагалгааны 4-р давхарын засварын ажил"/>
    <s v="Үнэлгээг дахин хийх"/>
    <s v="Улсын нэгдүгээр төв эмнэлэг"/>
    <s v="ЭМС"/>
    <m/>
    <s v="2020.05.14"/>
    <s v="6-1/3259"/>
    <s v="Б.Түвшин"/>
    <s v="Улсын төсөв"/>
    <s v="1,200,000,000 "/>
    <m/>
    <m/>
    <m/>
    <m/>
    <m/>
    <m/>
    <x v="0"/>
    <m/>
  </r>
  <r>
    <n v="329"/>
    <d v="2020-05-05T00:00:00"/>
    <s v="Ц.Батзул"/>
    <s v="Ч.Баярмаа"/>
    <x v="42"/>
    <d v="2020-05-19T00:00:00"/>
    <s v="Хяналтын камерийн бичлэг хадгалах төхөөрөмж"/>
    <s v="Үнэлгээг дахин хийх"/>
    <s v="Төрийн банк"/>
    <s v="СС"/>
    <m/>
    <s v="2020.05.19"/>
    <d v="3432-06-01T00:00:00"/>
    <s v="Ч.Баярмаа"/>
    <s v="Өөрийн хөрөнгө"/>
    <n v="1885494700"/>
    <m/>
    <m/>
    <m/>
    <m/>
    <m/>
    <m/>
    <x v="0"/>
    <m/>
  </r>
  <r>
    <n v="330"/>
    <d v="2020-05-05T00:00:00"/>
    <s v="Ц.Батзул"/>
    <s v="Ч.Баярмаа"/>
    <x v="42"/>
    <d v="2020-05-19T00:00:00"/>
    <s v="Хяналтын камерийн бичлэг хадгалах төхөөрөмжийн лиценз"/>
    <s v="Үнэлгээг дахин хийх"/>
    <s v="Төрийн банк"/>
    <s v="СС"/>
    <m/>
    <s v="2020.05.19"/>
    <d v="3431-06-01T00:00:00"/>
    <s v="Ч.Баярмаа"/>
    <s v="Өөрийн хөрөнгө"/>
    <n v="171804000"/>
    <m/>
    <m/>
    <m/>
    <m/>
    <m/>
    <m/>
    <x v="0"/>
    <m/>
  </r>
  <r>
    <n v="331"/>
    <d v="2020-05-05T00:00:00"/>
    <s v="Ц.Батзул"/>
    <s v="Г.Мөнхцэцэг"/>
    <x v="159"/>
    <d v="2020-05-19T00:00:00"/>
    <s v="Алтай хотын гэр хорооллийн өрхийг 2 тарифт цахилгааны тоолуураар хангах"/>
    <s v="Тендер шалгаруулалтыг хүчингүй болгох"/>
    <s v="Говь-Алтай аймгийн ОНӨГ"/>
    <s v="Говь-Алтай ЗД"/>
    <s v=" 6-1/3162"/>
    <s v=" 2020.05.19"/>
    <s v=" 6-1/3433"/>
    <s v="Г.Мөнхцэцэг"/>
    <s v="ОНХС"/>
    <n v="111000000"/>
    <m/>
    <m/>
    <m/>
    <m/>
    <m/>
    <m/>
    <x v="0"/>
    <m/>
  </r>
  <r>
    <n v="332"/>
    <d v="2020-05-05T00:00:00"/>
    <s v="Ц.Батзул"/>
    <s v="Б.Түвшин"/>
    <x v="206"/>
    <d v="2020-05-19T00:00:00"/>
    <s v="Газрын үйл ажиллагааны эрсдлийн даатгалын үйлчилгээ үзүүлэх"/>
    <s v="Гомдлын бүрдүүлбэр дутуу хүлээн авах боломжгүй"/>
    <s v="МИАТ ТӨХК"/>
    <s v="ТӨБЗГ"/>
    <m/>
    <s v="2020.05.14"/>
    <n v="496153"/>
    <s v="Б.Түвшин"/>
    <s v="Өөрийн хөрөнгө"/>
    <n v="400000000"/>
    <m/>
    <m/>
    <m/>
    <m/>
    <m/>
    <m/>
    <x v="0"/>
    <m/>
  </r>
  <r>
    <n v="333"/>
    <d v="2020-05-05T00:00:00"/>
    <s v="Ц.Батзул"/>
    <s v="Д.Гантулга"/>
    <x v="207"/>
    <d v="2020-05-19T00:00:00"/>
    <s v="Авлигатай тэмцэх газры албан хэрэгцээнд суудлын авто маштин бэлтгэн нийлүүлэх"/>
    <s v="Гомдлын бүрдүүлбэр дутуу хүлээн авах боломжгүй"/>
    <s v="АТГ"/>
    <s v="АТГ"/>
    <m/>
    <d v="2020-05-08T00:00:00"/>
    <d v="3125-06-01T00:00:00"/>
    <s v="Д.Гантулга"/>
    <s v="Хөрөнгө оруулалт"/>
    <n v="400000000"/>
    <m/>
    <m/>
    <m/>
    <m/>
    <m/>
    <m/>
    <x v="0"/>
    <m/>
  </r>
  <r>
    <n v="334"/>
    <d v="2020-05-06T00:00:00"/>
    <s v="Ц.Батзул"/>
    <s v="Г.Мөнхцэцэг"/>
    <x v="208"/>
    <d v="2020-05-20T00:00:00"/>
    <s v="Байгалын түүхийн музейн тавилга, тоног төхөөрөмж /Өмнговь, Даланзадгад сум/"/>
    <s v="Захиалагчийн шийдвэр үндэслэлтэй"/>
    <s v="Өмнөговь аймгийн ЗДТГ"/>
    <s v="БСШУСС"/>
    <m/>
    <s v=" 2020.05.20"/>
    <s v=" 6-1/3470"/>
    <s v="Г.Мөнхцэцэг"/>
    <s v="Улсын төсөв"/>
    <n v="94460100000"/>
    <m/>
    <s v="Хас банк"/>
    <s v="2020.04.20_x000a_118GT10201110002"/>
    <n v="6000000"/>
    <m/>
    <s v="2020.05.25_x000a_6-1/3560"/>
    <x v="1"/>
    <n v="6000000"/>
  </r>
  <r>
    <n v="335"/>
    <d v="2020-05-06T00:00:00"/>
    <s v="Ц.Батзул"/>
    <s v="Д.Гантулга"/>
    <x v="209"/>
    <d v="2020-05-20T00:00:00"/>
    <s v="Сургуулинй барилга,320 суудал /Говь-алтай, Хөхморьт сум/"/>
    <s v="Гомдлын бүрдүүлбэр дутуу хүлээн авах боломжгүй"/>
    <s v="ТХААГ"/>
    <s v="ЕС"/>
    <m/>
    <d v="2020-05-08T00:00:00"/>
    <d v="3124-06-01T00:00:00"/>
    <s v="Д.Гантулга"/>
    <s v="Улсын төсөв"/>
    <n v="3200000000"/>
    <m/>
    <m/>
    <m/>
    <m/>
    <m/>
    <m/>
    <x v="0"/>
    <m/>
  </r>
  <r>
    <n v="336"/>
    <d v="2020-05-06T00:00:00"/>
    <s v="Ц.Батзул"/>
    <s v="Б.Түвшин"/>
    <x v="210"/>
    <d v="2020-05-20T00:00:00"/>
    <s v="Хор саармагжуулах бодис, хүнсний бүтээгдэхүүн /Эрдэнэт/"/>
    <s v="Үнэлгээг дахин хийх"/>
    <s v="Эрдэнэт үйлдвэр ТӨҮГ"/>
    <s v="ТӨБЗГ"/>
    <m/>
    <s v="2020.05.19"/>
    <s v="6-1/3405"/>
    <s v="Б.Түвшин"/>
    <s v="Өөрийн хөрөнгө"/>
    <n v="1694000000"/>
    <m/>
    <m/>
    <m/>
    <m/>
    <m/>
    <m/>
    <x v="0"/>
    <m/>
  </r>
  <r>
    <n v="337"/>
    <d v="2020-05-06T00:00:00"/>
    <s v="Ц.Батзул"/>
    <s v="Г.Мөнхцэцэг"/>
    <x v="211"/>
    <d v="2020-05-20T00:00:00"/>
    <s v="Сумын төвөөс засмал зам хүртэл хатуу хучилттай зам тавих ажлын зураг төсөв боловсруулах"/>
    <s v="Үнэлгээг дахин хийх"/>
    <s v="Говьсүмбэр аймгийн Шивээговь сумын засаг дарга "/>
    <s v="Говьсүмбэр ЗД"/>
    <m/>
    <s v=" 2020.05.20"/>
    <s v=" 6-1/3469"/>
    <s v="Г.Мөнхцэцэг"/>
    <s v="ОНХС"/>
    <n v="34000000"/>
    <m/>
    <m/>
    <m/>
    <m/>
    <m/>
    <m/>
    <x v="0"/>
    <m/>
  </r>
  <r>
    <n v="338"/>
    <d v="2020-05-06T00:00:00"/>
    <s v="Ц.Батзул"/>
    <s v="Д.Гантулга"/>
    <x v="212"/>
    <d v="2020-05-20T00:00:00"/>
    <s v="Иргэдийн экологийн боловсрол, хүмүүжил, нөлөөллийн ажлыг зохион байгуулах"/>
    <s v="Гомдлын бүрдүүлбэр дутуу хүлээн авах боломжгүй"/>
    <s v="Дорнод аймгийн ОНӨГ"/>
    <s v="Дорнод ЗД"/>
    <m/>
    <m/>
    <m/>
    <s v="Д.Гантулга"/>
    <s v="Байгаль хамгаалах сан"/>
    <n v="55000000"/>
    <m/>
    <m/>
    <m/>
    <m/>
    <m/>
    <m/>
    <x v="0"/>
    <m/>
  </r>
  <r>
    <n v="339"/>
    <d v="2020-05-06T00:00:00"/>
    <s v="Ц.Батзул"/>
    <s v="Б.Түвшин"/>
    <x v="213"/>
    <d v="2020-05-20T00:00:00"/>
    <s v="Сүхбаатар дүүргийн нутаг дэсвгэрийн нийтийн эзэмшлийн гудамж, зам талбайн гэрэлтүүлгийн ашиглалт, хамгааллатын үйлчилгээ"/>
    <s v="Үнэлгээг дахин хийх"/>
    <s v="Сүхбаатар дүүргийн ХААА"/>
    <s v="Нийслэл ЗД"/>
    <m/>
    <s v="Сокол ХХК"/>
    <n v="537425"/>
    <s v="Б.Түвшин"/>
    <s v="Орон нутгийн төсөв"/>
    <n v="588899979"/>
    <m/>
    <m/>
    <m/>
    <m/>
    <m/>
    <m/>
    <x v="0"/>
    <m/>
  </r>
  <r>
    <n v="340"/>
    <d v="2020-05-06T00:00:00"/>
    <s v="Ц.Батзул"/>
    <s v="Б.Түвшин"/>
    <x v="99"/>
    <d v="2020-05-20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рсгал төсөв"/>
    <n v="340000000"/>
    <m/>
    <m/>
    <m/>
    <m/>
    <m/>
    <m/>
    <x v="0"/>
    <m/>
  </r>
  <r>
    <n v="341"/>
    <d v="2020-05-06T00:00:00"/>
    <s v="Ц.Батзул"/>
    <s v="Б.Түвшин"/>
    <x v="214"/>
    <d v="2020-05-20T00:00:00"/>
    <s v="Хор саармагжуулах бодис, хүнсний бүтээгдэхүүн /Эрдэнэт/"/>
    <s v="Үнэлгээг дахин хийх"/>
    <s v="Эрдэнэт үйлдвэр ТӨҮГ"/>
    <s v="ТӨБЗГ"/>
    <m/>
    <s v="2020.05.19"/>
    <s v="6-1/3420"/>
    <s v="Б.Түвшин"/>
    <s v="Өөрийн хөрөнгө"/>
    <n v="1694000000"/>
    <m/>
    <m/>
    <m/>
    <m/>
    <m/>
    <m/>
    <x v="0"/>
    <m/>
  </r>
  <r>
    <n v="342"/>
    <d v="2020-05-06T00:00:00"/>
    <s v="Ц.Батзул"/>
    <s v="Д.Номингэрэл"/>
    <x v="215"/>
    <d v="2020-05-20T00:00:00"/>
    <s v="Эрүүл ахуйн үзлэг, шижилгээнүүдэд хамрагдах"/>
    <s v="Гомдлын бүрдүүлбэр дутуу хүлээн авах боломжгүй"/>
    <s v="Дулааны IV цахилгаан станц ТӨХК"/>
    <s v="ЭХС"/>
    <m/>
    <s v="2020.05.12"/>
    <d v="3195-06-01T00:00:00"/>
    <s v="Д.Номингэрэл"/>
    <s v="Өөрийн хөрөнгө"/>
    <n v="80000000"/>
    <m/>
    <m/>
    <m/>
    <m/>
    <m/>
    <m/>
    <x v="0"/>
    <m/>
  </r>
  <r>
    <n v="343"/>
    <d v="2020-05-06T00:00:00"/>
    <s v="Ц.Батзул"/>
    <s v="Б.Түвшин"/>
    <x v="194"/>
    <d v="2020-05-20T00:00:00"/>
    <s v="Баянзүрх, Сүхбаатар, Чингэлтэй дүүргийн эрүүгийн хэргийн анхан шатны шүүхийн тамгын газарт шаардлагатай тоног төхөөрөмж "/>
    <s v="Үнэлгээг дахин хийх"/>
    <s v="Чингэлтэй дүүргийн ХААА"/>
    <s v="Нийслэл ЗД"/>
    <m/>
    <s v="2020.05.20"/>
    <s v="6-1/3467"/>
    <s v="Б.Түвшин"/>
    <s v="Орон нутгийн төсөв"/>
    <m/>
    <m/>
    <m/>
    <m/>
    <m/>
    <m/>
    <m/>
    <x v="0"/>
    <m/>
  </r>
  <r>
    <n v="344"/>
    <d v="2020-05-08T00:00:00"/>
    <s v="Ц.Батзул"/>
    <s v="Д.Номингэрэл"/>
    <x v="216"/>
    <d v="2020-05-22T00:00:00"/>
    <s v="Арьс ширний хими ба механик шинжилгээний лабораторид тоног төхөөрөмж худалдан авах"/>
    <s v="Тендер шалгаруулалтыг хүчингүй болгох"/>
    <s v="ХААИС"/>
    <s v="БСШУСС"/>
    <d v="3798-06-01T00:00:00"/>
    <s v="2020.05.20"/>
    <d v="3464-06-01T00:00:00"/>
    <s v="Д.Номингэрэл"/>
    <s v="Европийн холбооны Эрасмус хөтөлбөр"/>
    <m/>
    <m/>
    <m/>
    <m/>
    <m/>
    <m/>
    <m/>
    <x v="0"/>
    <m/>
  </r>
  <r>
    <n v="345"/>
    <d v="2020-05-08T00:00:00"/>
    <s v="Ц.Батзул"/>
    <s v="Г.Мөнхцэцэг"/>
    <x v="217"/>
    <d v="2020-05-22T00:00:00"/>
    <s v="Хими, хүчдэл, өндөрт ажиллах хамгаалах хэрэгсэл"/>
    <s v="Үнэлгээг дахин хийх"/>
    <s v="Дулааны III цахилгаан станц ТӨХК"/>
    <s v="ЭХС"/>
    <s v=" 6-1/3169"/>
    <s v=" 2020.05.21"/>
    <s v=" 6-1/3495"/>
    <s v="Г.Мөнхцэцэг"/>
    <s v="Өөрийн хөрөнгө "/>
    <n v="35000000"/>
    <m/>
    <m/>
    <m/>
    <m/>
    <m/>
    <m/>
    <x v="0"/>
    <m/>
  </r>
  <r>
    <n v="346"/>
    <d v="2020-05-08T00:00:00"/>
    <s v="Ц.Батзул"/>
    <s v="Д.Отгонсүрэн"/>
    <x v="26"/>
    <d v="2020-05-22T00:00:00"/>
    <s v="Улсын ерөнхий прокурорын газрын тавилга, эд хогшил, тоног төхөөрөмж нийлүүлэх"/>
    <s v="Үнэлгээг дахин хийх"/>
    <s v="УЕПГ"/>
    <s v="УЕП"/>
    <s v="6-1/3165"/>
    <s v="2020.05.22"/>
    <d v="3540-06-01T00:00:00"/>
    <s v="Д.Отгонсүрэн"/>
    <s v="Улсын төсөв"/>
    <n v="251760000"/>
    <m/>
    <m/>
    <m/>
    <m/>
    <m/>
    <m/>
    <x v="0"/>
    <m/>
  </r>
  <r>
    <n v="347"/>
    <d v="2020-05-08T00:00:00"/>
    <s v="Ц.Батзул"/>
    <s v="Б.Түвшин"/>
    <x v="37"/>
    <d v="2020-05-22T00:00:00"/>
    <s v="Эм, эмнэлгийн хэрэгсэл, ороох боох материал нийлүллэх"/>
    <s v="Үнэлгээг дахин хийх"/>
    <s v="Дорнод аймгийн ЭМГ"/>
    <s v="ЭМС"/>
    <m/>
    <s v="2020.05.20"/>
    <s v="6-1/3468"/>
    <s v="Б.Түвшин"/>
    <s v="Улсын төсөв"/>
    <n v="1307343395"/>
    <m/>
    <m/>
    <m/>
    <m/>
    <m/>
    <m/>
    <x v="0"/>
    <m/>
  </r>
  <r>
    <n v="348"/>
    <d v="2020-05-08T00:00:00"/>
    <s v="Ц.Батзул"/>
    <s v="Б.Түвшин"/>
    <x v="141"/>
    <d v="2020-05-22T00:00:00"/>
    <s v="Явган хүний замын гэрэлтүүлэг /Булган аймгийн, Булган сум, 2-р баг, &quot;Б&quot;, &quot;В&quot; хэсгийн хооронд/"/>
    <s v="Үнэлгээг дахин хийх"/>
    <s v="Булган аймгийн ОНӨГ"/>
    <s v="Булган ЗД"/>
    <m/>
    <s v="2020.05.12"/>
    <n v="483735"/>
    <s v="Б.Түвшин"/>
    <s v="Улсын төсөв"/>
    <s v="91,100,000 "/>
    <m/>
    <m/>
    <m/>
    <m/>
    <m/>
    <m/>
    <x v="0"/>
    <m/>
  </r>
  <r>
    <n v="349"/>
    <d v="2020-05-08T00:00:00"/>
    <s v="Ц.Батзул"/>
    <s v="Б.Түвшин"/>
    <x v="145"/>
    <d v="2020-05-22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лсын төсөв"/>
    <n v="340000000"/>
    <m/>
    <m/>
    <m/>
    <m/>
    <m/>
    <m/>
    <x v="0"/>
    <m/>
  </r>
  <r>
    <n v="350"/>
    <d v="2020-05-08T00:00:00"/>
    <s v="Ц.Батзул"/>
    <s v="Г.Мөнхцэцэг"/>
    <x v="218"/>
    <d v="2020-05-22T00:00:00"/>
    <s v="Суурин компьютер нийлүүлэх"/>
    <s v="Гомдол хүлээн авах боломжгүй, шүүхэд хандах"/>
    <s v="Эрдэнэс тавантолгой ХК"/>
    <s v="УУХҮС"/>
    <s v=" 6-1/3193"/>
    <s v=" 2020.05.21"/>
    <s v=" 6-1/3494"/>
    <s v="Г.Мөнхцэцэг"/>
    <s v="Өөрийн хөрөнгө "/>
    <n v="817450710"/>
    <m/>
    <m/>
    <m/>
    <m/>
    <m/>
    <m/>
    <x v="0"/>
    <m/>
  </r>
  <r>
    <n v="351"/>
    <d v="2020-05-08T00:00:00"/>
    <s v="Ц.Батзул"/>
    <s v="Ч.Баярмаа"/>
    <x v="219"/>
    <d v="2020-05-22T00:00:00"/>
    <s v="Нүхтэрсэн бөмбөлөг нийлүүлэх"/>
    <s v="Үнэлгээг дахин хийх"/>
    <s v="Дулааны IV цахилгаан станц ТӨХК"/>
    <s v="ЭХС"/>
    <m/>
    <s v="2020.05.21"/>
    <d v="3485-06-01T00:00:00"/>
    <s v="Ч.Баярмаа"/>
    <m/>
    <m/>
    <m/>
    <m/>
    <m/>
    <m/>
    <m/>
    <m/>
    <x v="0"/>
    <m/>
  </r>
  <r>
    <n v="352"/>
    <d v="2020-05-08T00:00:00"/>
    <s v="Ц.Батзул"/>
    <s v="Д.Отгонсүрэн"/>
    <x v="46"/>
    <d v="2020-05-22T00:00:00"/>
    <s v="Сумын соёлын төвд тоног төхөөрөмж худалдан авах"/>
    <s v="Үнэлгээг дахин хийх"/>
    <s v="Дорнод аймгийн ОНӨГ"/>
    <s v="Дорнод ЗД"/>
    <s v="6-1/3166"/>
    <s v="2020.05.22"/>
    <d v="3541-06-01T00:00:00"/>
    <s v="Д.Отгонсүрэн"/>
    <s v="ОНХС"/>
    <n v="15000000"/>
    <m/>
    <m/>
    <m/>
    <m/>
    <m/>
    <m/>
    <x v="0"/>
    <m/>
  </r>
  <r>
    <n v="353"/>
    <d v="2020-05-08T00:00:00"/>
    <s v="Ц.Батзул"/>
    <s v="Ч.Баярмаа"/>
    <x v="220"/>
    <d v="2020-05-22T00:00:00"/>
    <s v="Гэр хорооллийн айл өрхийн цахилгаан өргөтгөл /Улаанбаатар, Баянзүрх дүүрэг, 11 дүгээр хороо/"/>
    <s v="Үнэлгээг дахин хийх"/>
    <s v="ТХААГ"/>
    <s v="ЕС"/>
    <m/>
    <s v="2020.05.21"/>
    <d v="3484-06-01T00:00:00"/>
    <s v="Ч.Баярмаа"/>
    <m/>
    <m/>
    <m/>
    <m/>
    <m/>
    <m/>
    <m/>
    <m/>
    <x v="0"/>
    <m/>
  </r>
  <r>
    <n v="354"/>
    <d v="2020-05-08T00:00:00"/>
    <s v="Ц.Батзул"/>
    <s v="Д.Отгонсүрэн"/>
    <x v="221"/>
    <d v="2020-05-22T00:00:00"/>
    <s v="Хурдан морьны бүртэлийн цахим программ, аппликэйшн боловсруулах"/>
    <s v="Үнэлгээг дахин хийх"/>
    <s v="ХХААХҮЯ"/>
    <s v="ХХААХҮС"/>
    <s v="6-1/3167"/>
    <s v="2020.05.22"/>
    <d v="3542-06-01T00:00:00"/>
    <s v="Д.Отгонсүрэн"/>
    <s v="Улсын төсөв"/>
    <n v="100000000"/>
    <m/>
    <m/>
    <m/>
    <m/>
    <m/>
    <m/>
    <x v="0"/>
    <m/>
  </r>
  <r>
    <n v="355"/>
    <d v="2020-05-08T00:00:00"/>
    <s v="Ц.Батзул"/>
    <s v="Б.Түвшин"/>
    <x v="167"/>
    <d v="2020-05-22T00:00:00"/>
    <s v="Ил уурхайн эмульсийн тэсрэх бодисын үйлдвэр барих"/>
    <s v="Гомдол хүлээн авах боломжгүй, шүүхэд хандах"/>
    <s v="Эрдэнэт үйлдвэр ТӨҮГ"/>
    <s v="ТӨБЗГ"/>
    <m/>
    <s v="2020.05.28"/>
    <s v="6-1/3676"/>
    <s v="Б.Түвшин"/>
    <m/>
    <m/>
    <m/>
    <m/>
    <m/>
    <m/>
    <m/>
    <m/>
    <x v="0"/>
    <m/>
  </r>
  <r>
    <n v="356"/>
    <d v="2020-05-11T00:00:00"/>
    <s v="З.Энхболд"/>
    <s v="Д.Номингэрэл"/>
    <x v="145"/>
    <d v="2020-05-25T00:00:00"/>
    <s v="Сум дундын ойн ангид ус, усалгааны авто машин худалдан авах"/>
    <s v="Үнэлгээг дахин хийх"/>
    <s v="Орхон аймгийн ОНӨГ"/>
    <s v="Орхон ЗД"/>
    <d v="3200-06-01T00:00:00"/>
    <s v="2020.05.26"/>
    <d v="3621-06-01T00:00:00"/>
    <s v="Д.Номингэрэл"/>
    <s v="Орон нутгийн төсөв"/>
    <n v="69000000"/>
    <m/>
    <m/>
    <m/>
    <m/>
    <m/>
    <m/>
    <x v="0"/>
    <m/>
  </r>
  <r>
    <n v="357"/>
    <d v="2020-05-11T00:00:00"/>
    <s v="З.Энхболд"/>
    <s v="Д.Номингэрэл"/>
    <x v="139"/>
    <d v="2020-05-25T00:00:00"/>
    <s v="Рентген аппарат "/>
    <s v="Захиалагчийн шийдвэр үндэслэлтэй"/>
    <s v="Хэнтий аймгийн Бор өндөр сумын ЗДТГ"/>
    <s v="Хэнтий ЗД"/>
    <d v="3196-06-01T00:00:00"/>
    <s v="2020.05.26"/>
    <d v="3648-06-01T00:00:00"/>
    <s v="Д.Номингэрэл"/>
    <s v="Орон нутгийн хөгжлийн сан"/>
    <n v="150000000"/>
    <m/>
    <m/>
    <m/>
    <m/>
    <m/>
    <m/>
    <x v="0"/>
    <n v="0"/>
  </r>
  <r>
    <n v="358"/>
    <d v="2020-05-11T00:00:00"/>
    <s v="З.Энхболд"/>
    <s v="Г.Мөнхцэцэг"/>
    <x v="23"/>
    <d v="2020-05-25T00:00:00"/>
    <s v="Долото шарошечное"/>
    <s v="Гомдол хүлээн авах боломжгүй, шүүхэд хандах"/>
    <s v="Эрдэнэт үйлдвэр ТӨҮГ"/>
    <s v="ТӨБЗГ"/>
    <s v=" -"/>
    <s v="2020.05.12"/>
    <d v="3214-06-01T00:00:00"/>
    <s v="Г.Мөнхцэцэг"/>
    <s v="Өөрийн хөрөнгө "/>
    <n v="1502820000"/>
    <m/>
    <m/>
    <m/>
    <m/>
    <b v="0"/>
    <m/>
    <x v="0"/>
    <m/>
  </r>
  <r>
    <n v="359"/>
    <d v="2020-05-11T00:00:00"/>
    <s v="З.Энхболд"/>
    <s v="Г.Мөнхцэцэг"/>
    <x v="38"/>
    <d v="2020-05-25T00:00:00"/>
    <s v="Сүлжээний тоног төхөөрөмж, лиценк худалдан авах"/>
    <s v="Үнэлгээг дахин хийх"/>
    <s v="Диспетчерийн үндэсний төв ХХК"/>
    <s v="ЭХС"/>
    <m/>
    <s v="2020.05.25"/>
    <s v=" 6-1/3586"/>
    <s v="Г.Мөнхцэцэг"/>
    <s v="Өөрийн хөрөнгө "/>
    <n v="88750000"/>
    <m/>
    <m/>
    <m/>
    <m/>
    <m/>
    <m/>
    <x v="0"/>
    <m/>
  </r>
  <r>
    <n v="360"/>
    <d v="2020-05-11T00:00:00"/>
    <s v="З.Энхболд"/>
    <s v="Г.Мөнхцэцэг"/>
    <x v="193"/>
    <d v="2020-05-25T00:00:00"/>
    <s v="Өндөрхаан нисэх онгоцны буудлыг шинэчлэн барих төсөл"/>
    <s v="Үнэлгээг дахин хийх"/>
    <s v="ЗТХЯ"/>
    <s v="ЗТХС"/>
    <s v=" 6-1/3213"/>
    <s v="2020.05.25"/>
    <s v=" 6-1/3587"/>
    <s v="Г.Мөнхцэцэг"/>
    <s v="Тусламж "/>
    <n v="4071415608"/>
    <m/>
    <m/>
    <m/>
    <m/>
    <m/>
    <m/>
    <x v="0"/>
    <m/>
  </r>
  <r>
    <n v="361"/>
    <d v="2020-05-11T00:00:00"/>
    <s v="З.Энхболд"/>
    <s v="Д.Отгонсүрэн"/>
    <x v="222"/>
    <d v="2020-05-25T00:00:00"/>
    <s v="8 тендер шалгаруулалт"/>
    <s v="Гомдлын бүрдүүлбэр дутуу хүлээн авах боломжгүй"/>
    <s v="Эрдэнэт үйлдвэр ТӨҮГ"/>
    <s v="ТӨБЗГ"/>
    <s v="0"/>
    <s v="2020.05.12"/>
    <s v="6-1/3215"/>
    <s v="Д.Отгонсүрэн"/>
    <s v="Өөрийн хөрөнгө"/>
    <s v="0"/>
    <m/>
    <m/>
    <m/>
    <m/>
    <m/>
    <m/>
    <x v="0"/>
    <m/>
  </r>
  <r>
    <n v="362"/>
    <d v="2020-05-12T00:00:00"/>
    <s v="З.Энхболд"/>
    <s v="Ч.Баярмаа"/>
    <x v="223"/>
    <d v="2020-05-26T00:00:00"/>
    <s v="Соёлын төв барилгын их засвар /Төв, Сүмбэр сум/"/>
    <s v="Үнэлгээг дахин хийх"/>
    <s v="Төв аймгийн Барилга захиалагч, орон сууцийн корпораци ОНӨААТҮГ"/>
    <s v="БСШУСС"/>
    <m/>
    <s v="2020.05.26"/>
    <d v="3017-06-01T00:00:00"/>
    <s v="Ч.Баярмаа"/>
    <m/>
    <m/>
    <m/>
    <m/>
    <m/>
    <m/>
    <m/>
    <m/>
    <x v="0"/>
    <m/>
  </r>
  <r>
    <n v="363"/>
    <d v="2020-05-12T00:00:00"/>
    <s v="З.Энхболд"/>
    <s v="Г.Мөнхцэцэг"/>
    <x v="224"/>
    <d v="2020-05-26T00:00:00"/>
    <s v="Баянхонгор сумын дулааны 2 дугаар хэлхээний шугам сүлжээ болон хэрэглээний халуун усны системийн ажлын зураг төсөл"/>
    <s v="Гомдол хүлээн авах боломжгүй, шүүхэд хандах"/>
    <s v="Баянхонгор аймгийн ОНӨГ"/>
    <s v="Баянхонгор ЗД"/>
    <m/>
    <s v="2020.05.19"/>
    <d v="3394-06-01T00:00:00"/>
    <s v="Г.Мөнхцэцэг"/>
    <m/>
    <m/>
    <m/>
    <m/>
    <m/>
    <m/>
    <m/>
    <m/>
    <x v="0"/>
    <m/>
  </r>
  <r>
    <n v="364"/>
    <d v="2020-05-12T00:00:00"/>
    <s v="З.Энхболд"/>
    <s v="Ч.Баярмаа"/>
    <x v="225"/>
    <d v="2020-05-26T00:00:00"/>
    <s v="Хүнд даацын автосамосвалын сэлбэг нийлүүлэх Багц 2, 3"/>
    <s v="Үнэлгээг дахин хийх"/>
    <s v="Эрдэнэт үйлдвэр ТӨҮГ"/>
    <s v="ТӨБЗГ"/>
    <m/>
    <s v="2020.05.26"/>
    <d v="3598-06-01T00:00:00"/>
    <s v="Ч.Баярмаа"/>
    <m/>
    <m/>
    <m/>
    <m/>
    <m/>
    <m/>
    <m/>
    <m/>
    <x v="0"/>
    <m/>
  </r>
  <r>
    <n v="365"/>
    <d v="2020-05-12T00:00:00"/>
    <s v="З.Энхболд"/>
    <s v="Ч.Баярмаа"/>
    <x v="226"/>
    <d v="2020-05-26T00:00:00"/>
    <s v="Хүнд даацын автосамосвалын сэлбэг нийлүүлэхг "/>
    <s v="Үнэлгээг дахин хийх"/>
    <s v="Эрдэнэт үйлдвэр ТӨҮГ"/>
    <s v="ТӨБЗГ"/>
    <m/>
    <s v="2020.05.26"/>
    <d v="3611-06-01T00:00:00"/>
    <s v="Ч.Баярмаа"/>
    <m/>
    <m/>
    <m/>
    <m/>
    <m/>
    <m/>
    <m/>
    <m/>
    <x v="0"/>
    <m/>
  </r>
  <r>
    <n v="366"/>
    <d v="2020-05-12T00:00:00"/>
    <s v="З.Энхболд"/>
    <s v="Ч.Баярмаа"/>
    <x v="227"/>
    <d v="2020-05-26T00:00:00"/>
    <s v="Тусгай зориулалтын техник нийлүүлэх"/>
    <s v="Үнэлгээг дахин хийх"/>
    <s v="Эрдэнэт үйлдвэр ТӨҮГ"/>
    <s v="ТӨБЗГ"/>
    <m/>
    <s v="2020.05.26"/>
    <d v="3616-06-01T00:00:00"/>
    <s v="Ч.Баярмаа"/>
    <m/>
    <m/>
    <m/>
    <m/>
    <m/>
    <m/>
    <m/>
    <m/>
    <x v="0"/>
    <m/>
  </r>
  <r>
    <n v="367"/>
    <d v="2020-05-12T00:00:00"/>
    <s v="З.Энхболд"/>
    <s v="Д.Отгонсүрэн"/>
    <x v="121"/>
    <d v="2020-05-26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68"/>
    <d v="2020-05-13T00:00:00"/>
    <s v="З.Энхболд"/>
    <s v="Б.Түвшин"/>
    <x v="228"/>
    <d v="2020-05-27T00:00:00"/>
    <s v="Эмээлт, Налайх, хоолтын төлбөр авах цэгийг цахимжуулах"/>
    <s v="Үнэлгээг дахин хийх"/>
    <s v="ЗТХЯ"/>
    <s v="ЗТХС"/>
    <m/>
    <s v="2020.05.25"/>
    <s v="6-1/3554"/>
    <s v="Б.Түвшин"/>
    <s v="Улсын төсөв"/>
    <n v="343000000"/>
    <m/>
    <m/>
    <m/>
    <m/>
    <m/>
    <m/>
    <x v="0"/>
    <m/>
  </r>
  <r>
    <n v="369"/>
    <d v="2020-05-13T00:00:00"/>
    <s v="З.Энхболд"/>
    <s v="Ч.Баярмаа"/>
    <x v="67"/>
    <d v="2020-05-27T00:00:00"/>
    <s v="Ажлын хувцас багц 1,2"/>
    <s v="Гомдол хүлээн авах боломжгүй, шүүхэд хандах"/>
    <s v="ЭБЦТС ТӨХК"/>
    <s v="ЭХС"/>
    <m/>
    <s v="2020.05.15"/>
    <d v="3339-06-01T00:00:00"/>
    <s v="Ч.Баярмаа"/>
    <m/>
    <m/>
    <m/>
    <m/>
    <m/>
    <m/>
    <m/>
    <m/>
    <x v="0"/>
    <m/>
  </r>
  <r>
    <n v="370"/>
    <d v="2020-05-13T00:00:00"/>
    <s v="З.Энхболд"/>
    <s v="Б.Түвшин"/>
    <x v="229"/>
    <d v="2020-05-27T00:00:00"/>
    <s v="Сургуулийн өмнөх боловсролын байгууллагад хөгжмийн зэмсэг, тоног төхөөрөмж"/>
    <s v="Үнэлгээг дахин хийх"/>
    <s v="БСШУСЯ"/>
    <s v="БСШУСС"/>
    <m/>
    <s v="2020.05.21"/>
    <s v="6-1/3491"/>
    <s v="Б.Түвшин"/>
    <s v="Улсын төсөв"/>
    <n v="320000000"/>
    <m/>
    <m/>
    <m/>
    <m/>
    <m/>
    <m/>
    <x v="0"/>
    <m/>
  </r>
  <r>
    <n v="371"/>
    <d v="2020-05-13T00:00:00"/>
    <s v="З.Энхболд"/>
    <s v="Д.Номингэрэл"/>
    <x v="230"/>
    <d v="2020-05-27T00:00:00"/>
    <s v="Биеий тамир, спортын мэдээллийн сангийн цахим сангийн програм хангамжийг гүйцэтгэх компанийг сонгох"/>
    <s v="Гомдлын бүрдүүлбэр дутуу хүлээн авах боломжгүй"/>
    <s v="Биеийн тамир, спортын газар"/>
    <s v="БСШУСС"/>
    <m/>
    <s v="2020.05.15"/>
    <d v="3324-06-01T00:00:00"/>
    <s v="Д.Номингэрэл"/>
    <s v="Улсын төсөв"/>
    <n v="400000000"/>
    <m/>
    <m/>
    <m/>
    <m/>
    <m/>
    <m/>
    <x v="0"/>
    <m/>
  </r>
  <r>
    <n v="372"/>
    <d v="2020-05-14T00:00:00"/>
    <s v="З.Энхболд"/>
    <s v="Д.Номингэрэл"/>
    <x v="231"/>
    <d v="2020-05-28T00:00:00"/>
    <s v="Есөнбулаг сумын ерөнхий боловсролын 4-р сургуулийн мэдээлэл зүйн лабораторийн кабинетийн тоног төхөөрөмж нийлүүлэх"/>
    <s v="Үнэлгээг дахин хийх"/>
    <s v="Говь-алтай аймгийн ОНӨГ"/>
    <s v="Говь-алтай ЗД"/>
    <d v="3374-06-01T00:00:00"/>
    <s v="2020.05.27"/>
    <d v="5658-06-01T00:00:00"/>
    <s v="Д.Номингэрэл"/>
    <s v="Улсын төсөв"/>
    <n v="55000000"/>
    <m/>
    <m/>
    <m/>
    <m/>
    <m/>
    <m/>
    <x v="0"/>
    <m/>
  </r>
  <r>
    <n v="373"/>
    <d v="2020-05-14T00:00:00"/>
    <s v="З.Энхболд"/>
    <s v="Д.Номингэрэл"/>
    <x v="232"/>
    <d v="2020-05-28T00:00:00"/>
    <s v="Хөдөөгийн багуудын ажиллах орчин нөхцлийг сайжруулах, багийн төвийг шинээр барих /Номгон/"/>
    <s v="Тендер шалгаруулалтыг хүчингүй болгох"/>
    <s v="Өмнөговь аймгийн Номгон сумын ЗДТГ"/>
    <s v="Өмнөговь ЗД"/>
    <d v="3375-06-01T00:00:00"/>
    <s v="2020.05.27"/>
    <d v="3657-06-01T00:00:00"/>
    <s v="Д.Номингэрэл"/>
    <s v="Орон нутгийн төсөв"/>
    <n v="161000000"/>
    <m/>
    <m/>
    <m/>
    <m/>
    <m/>
    <m/>
    <x v="0"/>
    <m/>
  </r>
  <r>
    <n v="374"/>
    <d v="2020-05-14T00:00:00"/>
    <s v="З.Энхболд"/>
    <s v="Б.Түвшин"/>
    <x v="142"/>
    <d v="2020-05-28T00:00:00"/>
    <s v="Өрхийн эрүүл мэндийн төвийн тоног төхөөрөмж /Улаанбаатар, Баянзүрх дүүрэг 8, 10, 20, 23, 28 дугаар хороо/"/>
    <s v="Үнэлгээг дахин хийх"/>
    <s v="ТХААГ"/>
    <s v="ЕС"/>
    <m/>
    <s v="2020.05.28"/>
    <s v="6-1/3720"/>
    <s v="Б.Түвшин"/>
    <s v="Улсын төсөв"/>
    <s v="150,000,000 "/>
    <m/>
    <m/>
    <m/>
    <m/>
    <m/>
    <m/>
    <x v="0"/>
    <m/>
  </r>
  <r>
    <n v="375"/>
    <d v="2020-05-14T00:00:00"/>
    <s v="З.Энхболд"/>
    <s v="Д.Отгонсүрэн"/>
    <x v="16"/>
    <d v="2020-05-28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76"/>
    <d v="2020-05-14T00:00:00"/>
    <s v="З.Энхболд"/>
    <s v="Г.Мөнхцэцэг"/>
    <x v="233"/>
    <d v="2020-05-28T00:00:00"/>
    <s v="Тээврийн хэрэгсэлийн даатгалын үйлчилгээ үзүүлэх"/>
    <s v="Гомдол хүлээн авах боломжгүй, шүүхэд хандах"/>
    <s v="Таван толгой төмөр зам ХХК"/>
    <s v="ТӨБЗГ"/>
    <m/>
    <s v="2020.05.19"/>
    <d v="3404-06-01T00:00:00"/>
    <s v="Г.Мөнхцэцэг"/>
    <m/>
    <m/>
    <m/>
    <m/>
    <m/>
    <m/>
    <m/>
    <m/>
    <x v="0"/>
    <m/>
  </r>
  <r>
    <n v="377"/>
    <d v="2020-05-15T00:00:00"/>
    <s v="З.Энхболд"/>
    <s v="Г.Мөнхцэцэг"/>
    <x v="176"/>
    <d v="2020-05-29T00:00:00"/>
    <s v="Хэнтий аймгийн Хэрлэн сумын дулааны станцын 2-р хэлхээний шугам сүлжээний ажил"/>
    <s v="Үнэлгээг дахин хийх"/>
    <s v="Хэнтий аймгийн ОНӨГ"/>
    <s v="Хэнтий ЗД"/>
    <s v=" 6-1/3416"/>
    <s v="2020.05.28"/>
    <s v=" 6-1/3714"/>
    <s v="Г.Мөнхцэцэг"/>
    <s v="Улсын төсөв "/>
    <n v="1000000000"/>
    <m/>
    <m/>
    <m/>
    <m/>
    <m/>
    <m/>
    <x v="0"/>
    <m/>
  </r>
  <r>
    <n v="378"/>
    <d v="2020-05-15T00:00:00"/>
    <s v="З.Энхболд"/>
    <s v="Б.Түвшин"/>
    <x v="206"/>
    <d v="2020-05-29T00:00:00"/>
    <s v="Газрын үйл ажиллагааны эрсдлийн даатгалын үйлчилгээ үзүүлэх"/>
    <s v="Гомдол хүлээн авах боломжгүй, шүүхэд хандах"/>
    <s v="МИАТ ТӨХК"/>
    <s v="ТӨБЗГ"/>
    <m/>
    <s v="2020.05.19"/>
    <s v="6-1/3408"/>
    <s v="Б.Түвшин"/>
    <m/>
    <m/>
    <m/>
    <m/>
    <m/>
    <m/>
    <m/>
    <m/>
    <x v="0"/>
    <m/>
  </r>
  <r>
    <n v="379"/>
    <d v="2020-05-15T00:00:00"/>
    <s v="З.Энхболд"/>
    <s v="Ч.Баярмаа"/>
    <x v="218"/>
    <d v="2020-05-29T00:00:00"/>
    <s v="Увс аймгийн боловсрол, соёл, спортын байгууллагад тавилга, тоног төхөөрөмж /Увс, Цагаанхайрхан сум/"/>
    <s v="Үнэлгээг дахин хийх"/>
    <s v="Увс аймгийн ОНӨГ"/>
    <s v="Увс ЗД"/>
    <m/>
    <s v="2020.05.28"/>
    <d v="3706-06-01T00:00:00"/>
    <s v="Ч.Баярмаа"/>
    <m/>
    <m/>
    <m/>
    <m/>
    <m/>
    <m/>
    <m/>
    <m/>
    <x v="0"/>
    <m/>
  </r>
  <r>
    <n v="380"/>
    <d v="2020-05-15T00:00:00"/>
    <s v="З.Энхболд"/>
    <s v="Б.Түвшин"/>
    <x v="234"/>
    <d v="2020-05-29T00:00:00"/>
    <s v="Булган сумын овоотын давааны зам засвар"/>
    <s v="Гомдлын бүрдүүлбэр дутуу хүлээн авах боломжгүй"/>
    <s v="Баян-Өлгий аймгийн ОНӨГ"/>
    <s v="Баян-Өлгий ЗД"/>
    <m/>
    <s v="2020.06.08"/>
    <s v="6-1/3895"/>
    <s v="Б.Түвшин"/>
    <m/>
    <m/>
    <m/>
    <m/>
    <m/>
    <m/>
    <m/>
    <m/>
    <x v="0"/>
    <m/>
  </r>
  <r>
    <n v="381"/>
    <d v="2020-05-15T00:00:00"/>
    <s v="З.Энхболд"/>
    <s v="Д.Отгонсүрэн"/>
    <x v="235"/>
    <d v="2020-05-29T00:00:00"/>
    <s v="Архангай аймгийн төвийн байрны гадна засвар"/>
    <s v="Үнэлгээг дахин хийх"/>
    <s v="Мэдээлэл холбооны сүжлээ ХХК"/>
    <s v="ТӨБЗГ"/>
    <s v="6-1/3377"/>
    <s v="2020.05.27"/>
    <d v="3660-06-01T00:00:00"/>
    <s v="Д.Отгонсүрэн"/>
    <s v="Өөрийн хөрөнгө"/>
    <n v="45000000"/>
    <m/>
    <m/>
    <m/>
    <m/>
    <m/>
    <m/>
    <x v="0"/>
    <m/>
  </r>
  <r>
    <n v="382"/>
    <d v="2020-05-15T00:00:00"/>
    <s v="З.Энхболд"/>
    <s v="Г.Мөнхцэцэг"/>
    <x v="236"/>
    <d v="2020-05-29T00:00:00"/>
    <s v="Насос нийлүүлэх"/>
    <s v="Үнэлгээг дахин хийх"/>
    <s v="Орон сууц нийтийн аж ахуйн удирдах газар ОНӨААТҮГ"/>
    <s v="Нийслэл ЗД"/>
    <s v=" 6-1/3417"/>
    <s v="2020.05.28"/>
    <s v=" 6-1/3712"/>
    <s v="Г.Мөнхцэцэг"/>
    <s v="Өөрийн хөрөнгө "/>
    <n v="348782014"/>
    <m/>
    <m/>
    <m/>
    <m/>
    <m/>
    <m/>
    <x v="0"/>
    <m/>
  </r>
  <r>
    <n v="383"/>
    <d v="2020-05-15T00:00:00"/>
    <s v="З.Энхболд"/>
    <s v="Ч.Баярмаа"/>
    <x v="237"/>
    <d v="2020-05-29T00:00:00"/>
    <s v="Автокран нийлүүлэгчийг сонгох"/>
    <s v="Гомдлын бүрдүүлбэр дутуу хүлээн авах боломжгүй"/>
    <s v="Эрдэнэт үйлдвэр ТӨҮГ"/>
    <s v="ТӨБЗГ"/>
    <m/>
    <s v="2020.05.19"/>
    <d v="3401-06-01T00:00:00"/>
    <s v="Ч.Баярмаа"/>
    <m/>
    <m/>
    <m/>
    <m/>
    <m/>
    <m/>
    <m/>
    <m/>
    <x v="0"/>
    <m/>
  </r>
  <r>
    <n v="384"/>
    <d v="2020-05-15T00:00:00"/>
    <s v="З.Энхболд"/>
    <s v="Д.Номингэрэл"/>
    <x v="49"/>
    <d v="2020-05-29T00:00:00"/>
    <s v="Өвлийн дизель түлш"/>
    <s v="Үнэлгээг дахин хийх"/>
    <s v="Эрдэнэт үйлдвэр ТӨҮГ"/>
    <s v="ТӨБЗГ"/>
    <d v="3397-06-01T00:00:00"/>
    <s v="2020.05.28"/>
    <d v="3700-06-01T00:00:00"/>
    <s v="Д.Номингэрэл"/>
    <s v="Өөрийн хөрөнгө"/>
    <n v="7613726400"/>
    <m/>
    <m/>
    <m/>
    <m/>
    <m/>
    <m/>
    <x v="0"/>
    <m/>
  </r>
  <r>
    <n v="385"/>
    <d v="2020-05-15T00:00:00"/>
    <s v="З.Энхболд"/>
    <s v="Д.Номингэрэл"/>
    <x v="238"/>
    <d v="2020-05-29T00:00:00"/>
    <s v="Төмөр замын материал нийлүүлэхд"/>
    <s v="Үнэлгээг дахин хийх"/>
    <s v="Эрдэнэт үйлдвэр ТӨҮГ"/>
    <s v="ТӨБЗГ"/>
    <d v="3398-06-01T00:00:00"/>
    <s v="2020.05.29"/>
    <d v="3736-06-01T00:00:00"/>
    <s v="Д.Номингэрэл"/>
    <s v="Өөрийн хөрөнгө"/>
    <n v="650000000"/>
    <m/>
    <m/>
    <m/>
    <m/>
    <m/>
    <m/>
    <x v="0"/>
    <m/>
  </r>
  <r>
    <n v="386"/>
    <d v="2020-05-15T00:00:00"/>
    <s v="З.Энхболд"/>
    <s v="Г.Мөнхцэцэг"/>
    <x v="239"/>
    <d v="2020-05-29T00:00:00"/>
    <s v="Туслах малчдын нийгэм, эдийн засгийн нөхцөл байдал, тэдний хүний эрхийн хэрэгжилтийн талаар судалгаа"/>
    <s v="Үнэлгээг дахин хийх"/>
    <s v="Хүний эрхийн үндэсний комисс"/>
    <s v="ТӨБЗГ"/>
    <s v=" 6-1/3415"/>
    <s v="2020.05.28"/>
    <s v=" 6-1/3709"/>
    <s v="Г.Мөнхцэцэг"/>
    <s v="Тусламж "/>
    <n v="90000000"/>
    <m/>
    <m/>
    <m/>
    <m/>
    <m/>
    <m/>
    <x v="0"/>
    <m/>
  </r>
  <r>
    <n v="387"/>
    <d v="2020-05-15T00:00:00"/>
    <s v="З.Энхболд"/>
    <s v="Б.Түвшин"/>
    <x v="240"/>
    <d v="2020-05-29T00:00:00"/>
    <s v="Төмөр замын хориг хашаа материал худалдах авах"/>
    <s v="Гомдлын бүрдүүлбэр дутуу хүлээн авах боломжгүй"/>
    <s v="УБТЗ ХНН"/>
    <s v="ТӨБЗГ"/>
    <m/>
    <s v="2020.05.18"/>
    <n v="543269"/>
    <s v="Б.Түвшин"/>
    <m/>
    <m/>
    <m/>
    <m/>
    <m/>
    <m/>
    <m/>
    <m/>
    <x v="0"/>
    <m/>
  </r>
  <r>
    <n v="388"/>
    <d v="2020-05-15T00:00:00"/>
    <s v="З.Энхболд"/>
    <s v="Ч.Баярмаа"/>
    <x v="241"/>
    <d v="2020-05-29T00:00:00"/>
    <s v="Замын-үүд боомтын шугам сүлжээ /Дорноговь, Замын-үүд/"/>
    <s v="Үнэлгээг дахин хийх"/>
    <s v="Хөгжлийн хөтөч-дэд бүтэц"/>
    <s v="СС"/>
    <m/>
    <s v="2020.05.28"/>
    <d v="3705-06-01T00:00:00"/>
    <s v="Ч.Баярмаа"/>
    <m/>
    <m/>
    <m/>
    <m/>
    <m/>
    <m/>
    <m/>
    <m/>
    <x v="0"/>
    <m/>
  </r>
  <r>
    <n v="389"/>
    <d v="2020-05-15T00:00:00"/>
    <s v="З.Энхболд"/>
    <s v="Д.Отгонсүрэн"/>
    <x v="242"/>
    <d v="2020-05-29T00:00:00"/>
    <s v="Гэр хорооллын дахин төлөвлөлтийн /Эко-яармаг-1 төслийн I ээлжийн газар чөлөөлөлтийн хог хаягдлыг цэвэрлэх, тээвэрлэх ажил"/>
    <s v="Үнэлгээг дахин хийх"/>
    <s v="Төрийн орон сууцны корпорац"/>
    <s v="ТӨБЗГ"/>
    <s v="6-1/3396"/>
    <s v="2020.05.29"/>
    <s v="6-1/3730"/>
    <s v="Д.Отгонсүрэн"/>
    <s v="Чингис бондын хөрөнгө"/>
    <n v="76800000"/>
    <m/>
    <m/>
    <m/>
    <m/>
    <m/>
    <m/>
    <x v="0"/>
    <m/>
  </r>
  <r>
    <n v="390"/>
    <d v="2020-05-15T00:00:00"/>
    <s v="З.Энхболд"/>
    <s v="Д.Номингэрэл"/>
    <x v="243"/>
    <d v="2020-05-29T00:00:00"/>
    <s v="Сумдад бэлчээрийн худаг 13 суманд гаргах "/>
    <s v="Үнэлгээг дахин хийх"/>
    <s v="Төв аймгийн ОНӨГ"/>
    <s v="Төв ЗД"/>
    <d v="3413-06-01T00:00:00"/>
    <s v="2020.05.28"/>
    <d v="3675-06-01T00:00:00"/>
    <s v="Д.Номингэрэл"/>
    <s v="ОНХС"/>
    <n v="156000000"/>
    <m/>
    <m/>
    <m/>
    <m/>
    <m/>
    <m/>
    <x v="0"/>
    <m/>
  </r>
  <r>
    <n v="391"/>
    <d v="2020-05-15T00:00:00"/>
    <s v="З.Энхболд"/>
    <s v="Д.Номингэрэл"/>
    <x v="243"/>
    <d v="2020-05-29T00:00:00"/>
    <s v="26 суманд бэлчээрийн худаг шинээр гаргах"/>
    <s v="Үнэлгээг дахин хийх"/>
    <s v="Төв аймгийн ОНӨГ"/>
    <s v="Төв ЗД"/>
    <d v="3399-06-01T00:00:00"/>
    <s v="2020.05.28"/>
    <d v="3684-06-01T00:00:00"/>
    <s v="Д.Номингэрэл"/>
    <s v="ОНХС"/>
    <n v="108000000"/>
    <m/>
    <m/>
    <m/>
    <m/>
    <m/>
    <m/>
    <x v="0"/>
    <m/>
  </r>
  <r>
    <n v="392"/>
    <d v="2020-05-18T00:00:00"/>
    <s v="З.Энхболд"/>
    <s v="Д.Отгонсүрэн"/>
    <x v="93"/>
    <d v="2020-06-02T00:00:00"/>
    <s v="Тоног төхөөрөмжинд дахин үнэлгээ хийлгэх"/>
    <s v="Үнэлгээг дахин хийх"/>
    <s v="Дулааны III цахилгаан станц ТӨХК"/>
    <s v="ЭХС"/>
    <s v="6-1/3425"/>
    <s v="2020.06.02"/>
    <d v="3781-06-01T00:00:00"/>
    <s v="Д.Отгонсүрэн"/>
    <s v="Өөрийн хөрөнгө"/>
    <n v="49000000"/>
    <m/>
    <m/>
    <m/>
    <m/>
    <m/>
    <m/>
    <x v="0"/>
    <m/>
  </r>
  <r>
    <n v="393"/>
    <d v="2020-05-18T00:00:00"/>
    <s v="З.Энхболд"/>
    <s v="Д.Отгонсүрэн"/>
    <x v="85"/>
    <d v="2020-06-02T00:00:00"/>
    <s v="Бэрх тосгоны захирагчийн ажлын албанд суудлын автомашин худалдан авах"/>
    <s v="Үнэлгээг дахин хийх"/>
    <s v="Хэнтий аймгийн Бэрх сумын ЗДТГ"/>
    <s v="Хэнтий ЗД"/>
    <s v="6-1/3426"/>
    <s v="2020.06.02"/>
    <d v="3779-06-01T00:00:00"/>
    <s v="Д.Отгонсүрэн"/>
    <s v="ОНХС"/>
    <n v="50000000"/>
    <m/>
    <m/>
    <m/>
    <m/>
    <m/>
    <m/>
    <x v="0"/>
    <m/>
  </r>
  <r>
    <n v="394"/>
    <d v="2020-05-18T00:00:00"/>
    <s v="З.Энхболд"/>
    <s v="Б.Түвшин"/>
    <x v="244"/>
    <d v="2020-06-01T00:00:00"/>
    <s v="Элдэгдэлд тэсвэртэй керамик плита дагалдах хэрэгсэл"/>
    <s v="Захиалагчийн шийдвэр үндэслэлтэй"/>
    <s v="Дулааны IV цахилгаан станц ТӨХК"/>
    <s v="ЭХС"/>
    <m/>
    <s v="2020.06.02"/>
    <s v="6-1/3777"/>
    <s v="Б.Түвшин"/>
    <s v="Өөрийн хөрөнгө"/>
    <s v="136,275,700 "/>
    <m/>
    <m/>
    <m/>
    <m/>
    <m/>
    <m/>
    <x v="0"/>
    <n v="0"/>
  </r>
  <r>
    <n v="395"/>
    <d v="2020-05-18T00:00:00"/>
    <s v="З.Энхболд"/>
    <s v="Б.Түвшин"/>
    <x v="244"/>
    <d v="2020-06-01T00:00:00"/>
    <s v="Тоосон системийн сэлбэг материал"/>
    <s v="Үнэлгээг дахин хийх"/>
    <s v="Дулааны IV цахилгаан станц ТӨХК"/>
    <s v="ЭХС"/>
    <m/>
    <s v="2020.06.02"/>
    <s v="6-1/3778"/>
    <s v="Б.Түвшин"/>
    <s v="Өөрийн хөрөнгө"/>
    <n v="97212688"/>
    <m/>
    <m/>
    <m/>
    <m/>
    <m/>
    <m/>
    <x v="0"/>
    <m/>
  </r>
  <r>
    <n v="396"/>
    <d v="2020-05-18T00:00:00"/>
    <s v="З.Энхболд"/>
    <s v="Б.Түвшин"/>
    <x v="245"/>
    <d v="2020-06-01T00:00:00"/>
    <s v="Нормын хувцас, зөөлөн эдлэл бэлтгэн нийлүүлэх"/>
    <s v="Захиалагчийн шийдвэр үндэслэлтэй"/>
    <s v="Баянхонгор аймгийн нэгдсэн эмнэлэг"/>
    <s v="ЭМС"/>
    <m/>
    <s v="2020.06.02"/>
    <s v="6-1/3776"/>
    <s v="Б.Түвшин"/>
    <s v="Улсын төсөв"/>
    <s v="28,820,000 "/>
    <m/>
    <m/>
    <m/>
    <m/>
    <m/>
    <m/>
    <x v="0"/>
    <n v="0"/>
  </r>
  <r>
    <n v="397"/>
    <d v="2020-05-18T00:00:00"/>
    <s v="З.Энхболд"/>
    <s v="Ч.Баярмаа"/>
    <x v="246"/>
    <d v="2020-06-01T00:00:00"/>
    <s v="Хор саармагжуулах бүтээгдэхүүн нийлүүлэх /Шивээ овоо/"/>
    <s v="Гомдол хүлээн авах боломжгүй, шүүхэд хандах"/>
    <s v="Шивээ овоо ХК"/>
    <s v="ТӨБЗГ"/>
    <m/>
    <s v="2020.05.20"/>
    <d v="3440-06-01T00:00:00"/>
    <s v="Ч.Баярмаа"/>
    <m/>
    <m/>
    <m/>
    <m/>
    <m/>
    <m/>
    <m/>
    <m/>
    <x v="0"/>
    <m/>
  </r>
  <r>
    <n v="398"/>
    <d v="2020-05-18T00:00:00"/>
    <s v="З.Энхболд"/>
    <s v="Б.Түвшин"/>
    <x v="97"/>
    <d v="2020-06-01T00:00:00"/>
    <s v="12 дугаар хооронд цэцэрлэг барих"/>
    <s v="Үнэлгээг дахин хийх"/>
    <s v="Сүхбаатар дүүргийн ЗДТГ"/>
    <s v="Нийслэл ЗД"/>
    <m/>
    <s v="2020.05.28"/>
    <s v="6-1/3719"/>
    <s v="Б.Түвшин"/>
    <s v="Орон нутгийн төсөв"/>
    <n v="1900000000"/>
    <m/>
    <m/>
    <m/>
    <m/>
    <m/>
    <m/>
    <x v="0"/>
    <m/>
  </r>
  <r>
    <n v="399"/>
    <d v="2020-05-18T00:00:00"/>
    <s v="З.Энхболд"/>
    <s v="Д.Отгонсүрэн"/>
    <x v="247"/>
    <d v="2020-06-02T00:00:00"/>
    <s v="Машины хяналтын камер, тоног төхөөрөмж"/>
    <s v="Үнэлгээг дахин хийх"/>
    <s v="Төрийн банк"/>
    <s v="СС"/>
    <s v="6-1/3427"/>
    <s v="2020.06.02"/>
    <d v="3780-06-01T00:00:00"/>
    <s v="Д.Отгонсүрэн"/>
    <s v="Өөрийн хөрөнгө"/>
    <n v="106000000"/>
    <m/>
    <m/>
    <m/>
    <m/>
    <m/>
    <m/>
    <x v="0"/>
    <m/>
  </r>
  <r>
    <n v="400"/>
    <d v="2020-05-18T00:00:00"/>
    <s v="З.Энхболд"/>
    <s v="Г.Мөнхцэцэг"/>
    <x v="66"/>
    <d v="2020-06-01T00:00:00"/>
    <s v="20 сургууль, цэцэрлэгийн цогцолборын нам даралтын зуухыг эрчим хүчний хэмнэлттэй хийн зуухаар солих "/>
    <s v="Үнэлгээг дахин хийх"/>
    <s v="БОАЖЯ"/>
    <s v="БОАЖС"/>
    <s v=" 6-1/3443"/>
    <s v=" 2020.05.29"/>
    <s v=" 6-1/3723"/>
    <s v="Г.Мөнхцэцэг"/>
    <s v="Улсын төсөв"/>
    <n v="2600000000"/>
    <m/>
    <m/>
    <m/>
    <m/>
    <m/>
    <m/>
    <x v="0"/>
    <m/>
  </r>
  <r>
    <n v="401"/>
    <d v="2020-05-18T00:00:00"/>
    <s v="З.Энхболд"/>
    <s v="Б.Түвшин"/>
    <x v="248"/>
    <d v="2020-06-01T00:00:00"/>
    <s v="Хүүхдийн тоглоомын талбай /Улаанбаатар, Чингэлтэй дүүрэг, 4 дүгээр хороо/"/>
    <s v="Үнэлгээг дахин хийх"/>
    <s v="Улаанбаатар хотын захирагчийн ажлын алба"/>
    <s v="Нийслэл ЗД"/>
    <m/>
    <s v="2020.05.28"/>
    <s v="6-1/3694"/>
    <s v="Б.Түвшин"/>
    <s v="Улсын төсөв"/>
    <n v="79000000"/>
    <m/>
    <m/>
    <m/>
    <m/>
    <m/>
    <m/>
    <x v="0"/>
    <m/>
  </r>
  <r>
    <n v="402"/>
    <d v="2020-05-18T00:00:00"/>
    <s v="З.Энхболд"/>
    <s v="Д.Номингэрэл"/>
    <x v="249"/>
    <d v="2020-06-01T00:00:00"/>
    <s v="Катерингийн үйлчилгээ"/>
    <s v="Үнэлгээг дахин хийх"/>
    <s v="Эрдэнэс тавантолгой ХК"/>
    <s v="УУХҮС"/>
    <d v="3423-06-01T00:00:00"/>
    <s v="2020.06.02"/>
    <d v="3787-06-01T00:00:00"/>
    <s v="Д.Номингэрэл"/>
    <s v="Өөрийн хөрөнгө"/>
    <n v="17014616560"/>
    <m/>
    <m/>
    <m/>
    <m/>
    <m/>
    <m/>
    <x v="0"/>
    <m/>
  </r>
  <r>
    <n v="403"/>
    <d v="2020-05-18T00:00:00"/>
    <s v="З.Энхболд"/>
    <s v="Г.Мөнхцэцэг"/>
    <x v="250"/>
    <d v="2020-06-01T00:00:00"/>
    <s v="20 сургууль, цэцэрлэгийн цогцолборын нам даралтын зуухыг эрчим хүчний хэмнэлттэй хийн зуухаар солих "/>
    <s v="Гомдлоо эргүүлэн татсан"/>
    <s v="БОАЖЯ"/>
    <s v="БОАЖС"/>
    <s v=" 6-1/3443"/>
    <s v=" -"/>
    <s v=" -"/>
    <s v="Г.Мөнхцэцэг"/>
    <s v="Улсын төсөв"/>
    <n v="2600000000"/>
    <m/>
    <m/>
    <m/>
    <m/>
    <m/>
    <m/>
    <x v="0"/>
    <m/>
  </r>
  <r>
    <n v="404"/>
    <d v="2020-05-18T00:00:00"/>
    <s v="З.Энхболд"/>
    <s v="Ч.Баярмаа"/>
    <x v="251"/>
    <d v="2020-06-01T00:00:00"/>
    <s v="Автокран нийлүүлэгчийг сонгох"/>
    <s v="Захиалагчийн шийдвэр үндэслэлтэй"/>
    <s v="Эрдэнэт үйлдвэр тӨҮГ"/>
    <s v="ТӨБЗГ"/>
    <m/>
    <s v="2020.06.02"/>
    <d v="3775-06-01T00:00:00"/>
    <s v="Ч.Баярмаа"/>
    <m/>
    <m/>
    <m/>
    <m/>
    <m/>
    <m/>
    <m/>
    <m/>
    <x v="0"/>
    <n v="0"/>
  </r>
  <r>
    <n v="405"/>
    <d v="2020-05-18T00:00:00"/>
    <s v="З.Энхболд"/>
    <s v="Д.Номингэрэл"/>
    <x v="126"/>
    <d v="2020-06-01T00:00:00"/>
    <s v="Автомашин "/>
    <s v="Захиалагчийн шийдвэр үндэслэлтэй"/>
    <s v="Эрдэнэт үйлдвэр ТӨҮГ"/>
    <s v="ТӨБЗГ"/>
    <d v="3424-06-01T00:00:00"/>
    <s v="2020.05.29"/>
    <d v="3731-06-01T00:00:00"/>
    <s v="Д.Номингэрэл"/>
    <s v="Өөрийн хөрөнгө"/>
    <n v="2893100000"/>
    <m/>
    <m/>
    <m/>
    <m/>
    <m/>
    <m/>
    <x v="0"/>
    <n v="0"/>
  </r>
  <r>
    <n v="406"/>
    <d v="2020-05-18T00:00:00"/>
    <s v="З.Энхболд"/>
    <s v="Б.Түвшин"/>
    <x v="248"/>
    <d v="2020-06-01T00:00:00"/>
    <s v="Цагдаагийн хотхоны тохижилт, бүтээн байгуулалт /БГД, 3 дугаар хороо/"/>
    <s v="Гомдол хүлээн авах боломжгүй, шүүхэд хандах"/>
    <s v="Улаанбаатар хотын захирагчийн ажлын алба"/>
    <s v="Нийслэл ЗД"/>
    <m/>
    <s v="2020.05.20"/>
    <s v="6-1/3438"/>
    <s v="Б.Түвшин"/>
    <m/>
    <m/>
    <m/>
    <m/>
    <m/>
    <m/>
    <m/>
    <m/>
    <x v="0"/>
    <m/>
  </r>
  <r>
    <n v="407"/>
    <d v="2020-05-19T00:00:00"/>
    <s v="З.Энхболд"/>
    <s v="Ч.Баярмаа"/>
    <x v="252"/>
    <d v="2020-06-02T00:00:00"/>
    <s v="Эрүүл мэндийн салбарт тоног төхөөрөмж /Улсын хэмжээнд/"/>
    <s v="Үнэлгээг дахин хийх"/>
    <s v="ТХААГ"/>
    <s v="ЕС"/>
    <m/>
    <s v="2020.06.02"/>
    <d v="3785-06-01T00:00:00"/>
    <s v="Ч.Баярмаа"/>
    <m/>
    <m/>
    <m/>
    <m/>
    <m/>
    <m/>
    <m/>
    <m/>
    <x v="0"/>
    <m/>
  </r>
  <r>
    <n v="408"/>
    <d v="2020-05-19T00:00:00"/>
    <s v="З.Энхболд"/>
    <s v="Д.Отгонсүрэн"/>
    <x v="122"/>
    <d v="2020-06-02T00:00:00"/>
    <s v="Ачааны вагоны хос дугуйн их засварт зориулж шинэ зээрэнхий худалдан авч суурилуулах"/>
    <s v="Гомдол хүлээн авах боломжгүй, шүүхэд хандах"/>
    <s v="Улаанбаатар төмөр зам ХНН"/>
    <s v="ТӨБЗГ"/>
    <s v=" -"/>
    <s v=" 2020.07.27"/>
    <s v=" 6-1/4980"/>
    <s v="Д.Отгонсүрэн"/>
    <s v="0"/>
    <s v="0"/>
    <m/>
    <m/>
    <m/>
    <m/>
    <m/>
    <m/>
    <x v="0"/>
    <m/>
  </r>
  <r>
    <n v="409"/>
    <d v="2020-05-19T00:00:00"/>
    <s v="Ц.Батзул"/>
    <s v="Д.Номингэрэл"/>
    <x v="253"/>
    <d v="2020-06-02T00:00:00"/>
    <s v="Катерингийн үйлчилгээ"/>
    <s v="Үнэлгээг дахин хийх"/>
    <s v="Эрдэнэс тавантолгой ХК"/>
    <s v="УУХҮС"/>
    <d v="3501-06-01T00:00:00"/>
    <s v="2020.06.02"/>
    <d v="3787-06-01T00:00:00"/>
    <s v="Д.Номингэрэл"/>
    <s v="Өөрийн хөрөнгө"/>
    <n v="17014616560"/>
    <m/>
    <m/>
    <m/>
    <m/>
    <m/>
    <m/>
    <x v="0"/>
    <m/>
  </r>
  <r>
    <n v="410"/>
    <d v="2020-05-19T00:00:00"/>
    <s v="Ц.Батзул"/>
    <s v="Б.Түвшин"/>
    <x v="38"/>
    <d v="2020-06-02T00:00:00"/>
    <s v="Тоног төхөөрөмж, тавилга худалдан авах"/>
    <s v="Үнэлгээг дахин хийх"/>
    <s v="Арьс өвчлөлийн судлалын төв ХХК"/>
    <s v="ЭМС"/>
    <m/>
    <s v="2020.06.02"/>
    <s v="6-1/3789"/>
    <s v="Б.Түвшин"/>
    <s v="Улсын төсөв"/>
    <n v="176280000"/>
    <m/>
    <m/>
    <m/>
    <m/>
    <m/>
    <m/>
    <x v="0"/>
    <m/>
  </r>
  <r>
    <n v="411"/>
    <d v="2020-05-20T00:00:00"/>
    <s v="Ц.Батзул"/>
    <s v="Г.Мөнхцэцэг"/>
    <x v="254"/>
    <d v="2020-06-03T00:00:00"/>
    <s v="Уурхайд 200тн даацтай авто пүү нийлүүлж угсарч суурилуулах"/>
    <s v="Үнэлгээг дахин хийх"/>
    <s v="Таван толгой төмөр зам ХХК"/>
    <s v="Өмнөговь ЗД"/>
    <s v=" 6-1/3688"/>
    <s v=" 2020.05.29"/>
    <s v=" 6-1/3724"/>
    <s v="Г.Мөнхцэцэг"/>
    <s v="Өөрийн хөрөнгө"/>
    <n v="280000000"/>
    <m/>
    <m/>
    <m/>
    <m/>
    <m/>
    <m/>
    <x v="0"/>
    <m/>
  </r>
  <r>
    <n v="412"/>
    <d v="2020-05-20T00:00:00"/>
    <s v="Ц.Батзул"/>
    <s v="Ч.Баярмаа"/>
    <x v="103"/>
    <d v="2020-06-03T00:00:00"/>
    <s v="Хог тээврийн машин /Улаанбаатар, Баянзүрх дүүрэг, 8, 10, 20, 23, 28 дугаар хороо/"/>
    <s v="Үнэлгээг дахин хийх"/>
    <s v="НХААГ"/>
    <s v="Нийслэл ЗД"/>
    <m/>
    <s v="2020.06.02"/>
    <d v="3786-06-01T00:00:00"/>
    <s v="Ч.Баярмаа"/>
    <s v="Өөрийн хөрөнгө "/>
    <m/>
    <m/>
    <m/>
    <m/>
    <m/>
    <m/>
    <m/>
    <x v="0"/>
    <m/>
  </r>
  <r>
    <n v="413"/>
    <d v="2020-05-20T00:00:00"/>
    <s v="Ц.Батзул"/>
    <s v="Б.Түвшин"/>
    <x v="255"/>
    <d v="2020-06-03T00:00:00"/>
    <s v="Ерөнхий боловсролын сургуульд хөгжмийн зэмсэг, хөгжмийн кабенэд тоног, төхөөрөмж нийлүүлэх"/>
    <s v="Гомдлын бүрдүүлбэр дутуу хүлээн авах боломжгүй"/>
    <s v="БСШУСЯ"/>
    <s v="БСШУСС"/>
    <m/>
    <s v="2020.05.22"/>
    <s v="6-1/3521"/>
    <s v="Б.Түвшин"/>
    <m/>
    <m/>
    <m/>
    <m/>
    <m/>
    <m/>
    <m/>
    <m/>
    <x v="0"/>
    <m/>
  </r>
  <r>
    <n v="414"/>
    <d v="2020-05-20T00:00:00"/>
    <s v="Ц.Батзул"/>
    <s v="Д.Отгонсүрэн"/>
    <x v="155"/>
    <d v="2020-06-03T00:00:00"/>
    <s v="Албан хэрэгцээнд автомашин нийлүүлэх"/>
    <s v="Өөр бусад"/>
    <s v="Баянхонгор аймгийн Баянхонгор сумын ЗДТГ"/>
    <s v="Баянхонгор ЗД"/>
    <s v="6-1/3502"/>
    <s v="2020.06.03"/>
    <d v="3795-06-01T00:00:00"/>
    <s v="Д.Отгонсүрэн"/>
    <s v="ОНХС"/>
    <n v="20000000"/>
    <m/>
    <m/>
    <m/>
    <m/>
    <m/>
    <m/>
    <x v="0"/>
    <m/>
  </r>
  <r>
    <n v="415"/>
    <d v="2020-05-20T00:00:00"/>
    <s v="Ц.Батзул"/>
    <s v="Д.Отгонсүрэн"/>
    <x v="256"/>
    <d v="2020-06-03T00:00:00"/>
    <s v="Тоног төхөөрөмжинд дахин үнэлгээ хийх зөвлөхийн үйлчилгээ"/>
    <s v="Үнэлгээг дахин хийх"/>
    <s v="Дулааны III цахилгаан станц ТӨХК"/>
    <s v="ЭХС"/>
    <s v="6-1/3425"/>
    <s v="2020.06.02"/>
    <d v="3781-06-01T00:00:00"/>
    <s v="Д.Отгонсүрэн"/>
    <s v="Өөрийн хөрөнгө"/>
    <n v="49000000"/>
    <m/>
    <m/>
    <m/>
    <m/>
    <m/>
    <m/>
    <x v="0"/>
    <m/>
  </r>
  <r>
    <n v="416"/>
    <d v="2020-05-21T00:00:00"/>
    <s v="Ц.Батзул"/>
    <s v="Б.Түвшин"/>
    <x v="257"/>
    <d v="2020-06-04T00:00:00"/>
    <s v="Эм, эмнэлгийн хэрэгсэл"/>
    <s v="Үнэлгээг дахин хийх"/>
    <s v="Нийслэлийн шүд эрүү нүүрний төв"/>
    <s v="Нийслэл ЗД"/>
    <m/>
    <s v="2020.06.04"/>
    <s v="6-1/3858"/>
    <s v="Б.Түвшин"/>
    <s v="Улсын төсөв"/>
    <s v="483,336,300 "/>
    <m/>
    <m/>
    <m/>
    <m/>
    <m/>
    <m/>
    <x v="0"/>
    <m/>
  </r>
  <r>
    <n v="417"/>
    <d v="2020-05-21T00:00:00"/>
    <s v="Ц.Батзул"/>
    <s v="Д.Отгонсүрэн"/>
    <x v="258"/>
    <d v="2020-06-04T00:00:00"/>
    <s v="Баянзүрх дүүргийн гэр хороолол болон орон сууцны хорооллын гудамж талбайн хаягжуулалтын ажил"/>
    <s v="Захиалагчийн шийдвэр үндэслэлтэй"/>
    <s v="Баянзүрх дүүргийн ХААА"/>
    <s v="Нийслэл ЗД"/>
    <s v="6-1/3949"/>
    <s v="2020.06.04"/>
    <d v="3862-06-01T00:00:00"/>
    <s v="Д.Отгонсүрэн"/>
    <s v="ОНТ"/>
    <n v="100000000"/>
    <m/>
    <m/>
    <m/>
    <m/>
    <m/>
    <m/>
    <x v="0"/>
    <n v="0"/>
  </r>
  <r>
    <n v="418"/>
    <d v="2020-05-21T00:00:00"/>
    <s v="Ц.Батзул"/>
    <s v="Ч.Баярмаа"/>
    <x v="259"/>
    <d v="2020-06-04T00:00:00"/>
    <s v="Автосамосвал 50-70 тн нийлүүлэх"/>
    <s v="Захиалагчийн шийдвэр үндэслэлтэй"/>
    <s v="Монголросцветмет ТӨҮГ"/>
    <s v="ТӨБЗГ"/>
    <m/>
    <s v="2020.06.04"/>
    <d v="3819-06-01T00:00:00"/>
    <s v="Ч.Баярмаа"/>
    <m/>
    <m/>
    <m/>
    <m/>
    <m/>
    <m/>
    <m/>
    <m/>
    <x v="0"/>
    <n v="0"/>
  </r>
  <r>
    <n v="419"/>
    <d v="2020-05-21T00:00:00"/>
    <s v="Ц.Батзул"/>
    <s v="Д.Номингэрэл"/>
    <x v="260"/>
    <d v="2020-06-04T00:00:00"/>
    <s v="АШУҮИС-ийн эмнэлгий шаардлагатай тоног төхөөрөмж худалдан авах"/>
    <s v="Захиалагчийн шийдвэр үндэслэлтэй"/>
    <s v="АШУҮИС "/>
    <s v="БСШУСС"/>
    <d v="3545-06-01T00:00:00"/>
    <s v="2020.06.04"/>
    <d v="3846-06-01T00:00:00"/>
    <s v="Д.Номингэрэл"/>
    <s v="Улсын төсөв"/>
    <n v="336180000"/>
    <m/>
    <m/>
    <m/>
    <m/>
    <m/>
    <m/>
    <x v="0"/>
    <n v="0"/>
  </r>
  <r>
    <n v="420"/>
    <d v="2020-05-21T00:00:00"/>
    <s v="Ц.Батзул"/>
    <s v="Д.Номингэрэл"/>
    <x v="19"/>
    <d v="2020-06-04T00:00:00"/>
    <s v="Токарын суурь машин"/>
    <s v="Үнэлгээг дахин хийх"/>
    <s v="Дулааны IV дүгээр цахилгаан станц ТӨХК"/>
    <s v="ЭХС"/>
    <d v="3522-06-01T00:00:00"/>
    <s v="2020.06.04"/>
    <d v="3845-06-01T00:00:00"/>
    <s v="Д.Номингэрэл"/>
    <s v="Өөрийн хөрөнгө"/>
    <n v="160000000"/>
    <m/>
    <m/>
    <m/>
    <m/>
    <m/>
    <m/>
    <x v="0"/>
    <m/>
  </r>
  <r>
    <n v="421"/>
    <d v="2020-05-21T00:00:00"/>
    <s v="Ц.Батзул"/>
    <s v="Г.Мөнхцэцэг"/>
    <x v="19"/>
    <d v="2020-06-04T00:00:00"/>
    <s v="Засварын газрын иж бүрдэл багаж хэрэгсэл"/>
    <s v="Үнэлгээг дахин хийх"/>
    <s v="Монголросцветмет ТӨҮГ"/>
    <s v="ТӨБЗГ"/>
    <s v=" 6-1/3559"/>
    <s v=" 2020.06.04"/>
    <d v="3802-06-01T00:00:00"/>
    <s v="Г.Мөнхцэцэг"/>
    <s v="Өөрийн хөрөнгө"/>
    <n v="68000000"/>
    <m/>
    <m/>
    <m/>
    <m/>
    <m/>
    <m/>
    <x v="0"/>
    <m/>
  </r>
  <r>
    <n v="422"/>
    <d v="2020-05-21T00:00:00"/>
    <s v="Ц.Батзул"/>
    <s v="Б.Түвшин"/>
    <x v="159"/>
    <d v="2020-06-04T00:00:00"/>
    <s v="ReadEn системд холбогддог, алсаас мэдээллээ хянах, удирдах боломжтой GPRS модемтой 0,4 кв-ын ухаалаг тоолуур"/>
    <s v="Тендер шалгаруулалтыг хүчингүй болгох"/>
    <s v="УБЦТС ТӨХК"/>
    <s v="ЭХС"/>
    <m/>
    <s v="2020.06.08"/>
    <s v="6-1/3891"/>
    <s v="Б.Түвшин"/>
    <s v="Өөрийн хөрөнгө"/>
    <n v="990000000"/>
    <m/>
    <m/>
    <m/>
    <m/>
    <m/>
    <m/>
    <x v="0"/>
    <m/>
  </r>
  <r>
    <n v="423"/>
    <d v="2020-05-21T00:00:00"/>
    <s v="Ц.Батзул"/>
    <s v="Б.Түвшин"/>
    <x v="261"/>
    <d v="2020-06-04T00:00:00"/>
    <s v="ХШУИС-ийн урсгал засвар"/>
    <s v="Үнэлгээг дахин хийх"/>
    <s v="МУИС"/>
    <s v="БСШУСС"/>
    <m/>
    <s v="2020.06.04"/>
    <s v="6-1/3859"/>
    <s v="Б.Түвшин"/>
    <s v="Өөрийн хөрөнгө"/>
    <s v="79,200,000 "/>
    <m/>
    <m/>
    <m/>
    <m/>
    <m/>
    <m/>
    <x v="0"/>
    <m/>
  </r>
  <r>
    <n v="424"/>
    <d v="2020-05-22T00:00:00"/>
    <s v="Ц.Батзул"/>
    <s v="Г.Мөнхцэцэг"/>
    <x v="262"/>
    <d v="2020-06-05T00:00:00"/>
    <s v="Ялтсан дулаан солилцуур"/>
    <s v="Үнэлгээг дахин хийх"/>
    <s v="Орон сууц нийтийн аж ахуйн удирдах газар ОНӨААТҮГ"/>
    <s v="Нийслэл ЗД"/>
    <s v=" 6-1/3628"/>
    <s v=" 2020.06.04"/>
    <s v=" 6-1/3863"/>
    <s v="Г.Мөнхцэцэг"/>
    <s v="Өөрийн хөрөнгө"/>
    <n v="400184800"/>
    <m/>
    <m/>
    <m/>
    <m/>
    <m/>
    <m/>
    <x v="0"/>
    <m/>
  </r>
  <r>
    <n v="425"/>
    <d v="2020-05-22T00:00:00"/>
    <s v="Ц.Батзул"/>
    <s v="Б.Түвшин"/>
    <x v="237"/>
    <d v="2020-06-05T00:00:00"/>
    <s v="Булинга хоолой ф-1200 450п.м /чулуун доторлогоотой/"/>
    <s v="Үнэлгээг дахин хийх"/>
    <s v="Эрдэнэт үйлдвэр ТӨҮГ"/>
    <s v="ТӨБЗГ"/>
    <m/>
    <s v="2020.06.08"/>
    <s v="6-1/3908"/>
    <s v="Б.Түвшин"/>
    <s v="Өөрийн хөрөнгө"/>
    <n v="2733750000"/>
    <m/>
    <m/>
    <m/>
    <m/>
    <m/>
    <m/>
    <x v="0"/>
    <m/>
  </r>
  <r>
    <n v="426"/>
    <d v="2020-05-22T00:00:00"/>
    <s v="Ц.Батзул"/>
    <s v="Б.Түвшин"/>
    <x v="237"/>
    <d v="2020-06-05T00:00:00"/>
    <s v="Булинга хоолой ф-1200 200п.м /рези доторлогоотой/"/>
    <s v="Үнэлгээг дахин хийх"/>
    <s v="Эрдэнэт үйлдвэр ТӨҮГ"/>
    <s v="ТӨБЗГ"/>
    <m/>
    <s v="2020.06.08"/>
    <s v="6-1/3908"/>
    <s v="Б.Түвшин"/>
    <s v="Өөрийн хөрөнгө"/>
    <n v="1620000000"/>
    <m/>
    <m/>
    <m/>
    <m/>
    <m/>
    <m/>
    <x v="0"/>
    <m/>
  </r>
  <r>
    <n v="427"/>
    <d v="2020-05-22T00:00:00"/>
    <s v="Ц.Батзул"/>
    <s v="Б.Түвшин"/>
    <x v="237"/>
    <d v="2020-06-05T00:00:00"/>
    <s v="Булинга шахах станц СПП-2-ын хооронд ф108мм деаметртэй шугам хоолойг ф2019мм болгон солих"/>
    <s v="Үнэлгээг дахин хийх"/>
    <s v="Эрдэнэт үйлдвэр ТӨҮГ"/>
    <s v="ТӨБЗГ"/>
    <m/>
    <s v="2020.06.08"/>
    <s v="6-1/3908"/>
    <s v="Б.Түвшин"/>
    <s v="Өөрийн хөрөнгө"/>
    <n v="837000000"/>
    <m/>
    <m/>
    <m/>
    <m/>
    <m/>
    <m/>
    <x v="0"/>
    <m/>
  </r>
  <r>
    <n v="428"/>
    <d v="2020-05-22T00:00:00"/>
    <s v="Ц.Батзул"/>
    <s v="Ч.Баярмаа"/>
    <x v="263"/>
    <d v="2020-06-05T00:00:00"/>
    <s v="Аймгийн ЗДТГ-ын байрны дээврийн засварын ажил"/>
    <s v="Үнэлгээг дахин хийх"/>
    <s v="Өвөрхангай аймгйин ЗДТГ"/>
    <s v="Өвөрхангай ЗД"/>
    <m/>
    <s v="2020.06.02"/>
    <d v="3774-06-01T00:00:00"/>
    <s v="Ч.Баярмаа"/>
    <m/>
    <m/>
    <m/>
    <m/>
    <m/>
    <m/>
    <m/>
    <m/>
    <x v="0"/>
    <m/>
  </r>
  <r>
    <n v="429"/>
    <d v="2020-05-22T00:00:00"/>
    <s v="Ц.Батзул"/>
    <s v="Д.Номингэрэл"/>
    <x v="264"/>
    <d v="2020-06-05T00:00:00"/>
    <s v="Өндөр өртөгт эмнэлгийн хэрэгслийг худалдан авах Багц-18"/>
    <s v="Захиалагчийн шийдвэр үндэслэлтэй"/>
    <s v="Улсын нэгдүгээр төв эмнэлэг"/>
    <s v="ЭМС"/>
    <d v="3601-06-01T00:00:00"/>
    <s v="2020.06.08"/>
    <d v="3870-06-01T00:00:00"/>
    <s v="Д.Номингэрэл"/>
    <s v="Улсын төсөв"/>
    <n v="130000000"/>
    <m/>
    <m/>
    <m/>
    <m/>
    <m/>
    <m/>
    <x v="0"/>
    <n v="0"/>
  </r>
  <r>
    <n v="430"/>
    <d v="2020-05-22T00:00:00"/>
    <s v="Ц.Батзул"/>
    <s v="Д.Отгонсүрэн"/>
    <x v="76"/>
    <d v="2020-06-06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3597"/>
    <s v="2020.06.08"/>
    <d v="3922-06-01T00:00:00"/>
    <s v="Д.Отгонсүрэн"/>
    <s v="Улсын төсөв"/>
    <n v="80000000"/>
    <m/>
    <m/>
    <m/>
    <m/>
    <m/>
    <m/>
    <x v="0"/>
    <m/>
  </r>
  <r>
    <n v="431"/>
    <d v="2020-05-22T00:00:00"/>
    <s v="Ц.Батзул"/>
    <s v="Д.Отгонсүрэн"/>
    <x v="188"/>
    <d v="2020-06-08T00:00:00"/>
    <s v="Ариутгал, халдваргүйтгэлийн бодис, халдвар хамгааллын хувцас, багаж хэрэгсэл нийлүүлэх"/>
    <s v="Тендер шалгаруулалтыг хүчингүй болгох"/>
    <s v="Мал эмнэлгийн ерөнхий газар"/>
    <s v="ХХААХҮС"/>
    <s v="6-1/3596"/>
    <s v="2020.06.08"/>
    <s v="6-1/3924"/>
    <s v="Д.Отгонсүрэн"/>
    <s v="Улсын төсөв"/>
    <n v="673944400"/>
    <m/>
    <m/>
    <m/>
    <m/>
    <m/>
    <m/>
    <x v="0"/>
    <m/>
  </r>
  <r>
    <n v="432"/>
    <d v="2020-05-22T00:00:00"/>
    <s v="Ц.Батзул"/>
    <s v="Г.Мөнхцэцэг"/>
    <x v="147"/>
    <d v="2020-06-05T00:00:00"/>
    <s v="Уулбаян сумын хог зөөврийн автомашин нийлүүлэх"/>
    <s v="Тендер шалгаруулалтыг хүчингүй болгох"/>
    <s v="Сүхбаатар аймгийн Уулбаян сумын Засаг даргын тамгын газарт"/>
    <s v="Сүхбаатар ЗД"/>
    <s v=" 6-1/3626"/>
    <s v=" 2020.06.08"/>
    <s v=" 6-1/3903"/>
    <s v="Г.Мөнхцэцэг"/>
    <s v="Орон нутгийн төсөв"/>
    <n v="40000000"/>
    <m/>
    <m/>
    <m/>
    <m/>
    <m/>
    <m/>
    <x v="0"/>
    <m/>
  </r>
  <r>
    <n v="433"/>
    <d v="2020-05-22T00:00:00"/>
    <s v="Ц.Батзул"/>
    <s v="Д.Номингэрэл"/>
    <x v="122"/>
    <d v="2020-06-05T00:00:00"/>
    <s v="ЗДТГ-ын барилга шинээр барих /Бүрэн сум/"/>
    <s v="Тендер шалгаруулалтыг хүчингүй болгох"/>
    <s v="Төв аймгийн ОНӨГ"/>
    <s v="Төв Зд"/>
    <d v="3622-06-01T00:00:00"/>
    <s v="2020.06.08"/>
    <d v="3878-06-01T00:00:00"/>
    <s v="Д.Номингэрэл"/>
    <s v="Орон нутгийн төсөв"/>
    <n v="970000000"/>
    <m/>
    <m/>
    <m/>
    <m/>
    <m/>
    <m/>
    <x v="0"/>
    <m/>
  </r>
  <r>
    <n v="434"/>
    <d v="2020-05-22T00:00:00"/>
    <s v="Ц.Батзул"/>
    <s v="Ч.Баярмаа"/>
    <x v="265"/>
    <d v="2020-06-05T00:00:00"/>
    <s v="Өндөр өртөгтэй тусламж үйлилгээнд хэрэглэгдэх мэталл эдлэл, протез, эмнэлгийн хэрэгсэл "/>
    <s v="Захиалагчийн шийдвэр үндэслэлтэй"/>
    <s v="ГССҮТ"/>
    <s v="ЭМС"/>
    <m/>
    <s v="2020.06.08"/>
    <d v="3865-06-01T00:00:00"/>
    <s v="Ч.Баярмаа"/>
    <m/>
    <m/>
    <m/>
    <m/>
    <m/>
    <m/>
    <m/>
    <m/>
    <x v="0"/>
    <n v="0"/>
  </r>
  <r>
    <n v="435"/>
    <d v="2020-05-25T00:00:00"/>
    <s v="Ц.Батзул"/>
    <s v="Г.Мөнхцэцэг"/>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s v="Захиалагчийн шийдвэр үндэслэлтэй"/>
    <s v="Нийслэлийн орон сууцны корпораци ХК"/>
    <s v="Нийслэл ЗД"/>
    <s v=" 6-1/3687"/>
    <s v=" 2020.06.08"/>
    <s v=" 6-1/3911"/>
    <s v="Г.Мөнхцэцэг"/>
    <s v="Нийслэлийн төсвийн хөрөнгө"/>
    <n v="11000000000"/>
    <m/>
    <m/>
    <m/>
    <m/>
    <m/>
    <m/>
    <x v="0"/>
    <n v="0"/>
  </r>
  <r>
    <n v="436"/>
    <d v="2020-05-22T00:00:00"/>
    <s v="Ц.Батзул"/>
    <s v="Б.Түвшин"/>
    <x v="205"/>
    <d v="2020-06-05T00:00:00"/>
    <s v="Хагалгааны 4-р давхарын засварын ажил"/>
    <s v="Үнэлгээг дахин хийх"/>
    <s v="Улсын нэгдүгээр төв эмнэлэг"/>
    <s v="ЭМС"/>
    <m/>
    <s v="2020.06.08"/>
    <s v="6-1/3890"/>
    <s v="Б.Түвшин"/>
    <s v="Улсын төсөв"/>
    <s v="1,200,000,000 "/>
    <m/>
    <m/>
    <m/>
    <m/>
    <m/>
    <m/>
    <x v="0"/>
    <m/>
  </r>
  <r>
    <n v="437"/>
    <d v="2020-05-22T00:00:00"/>
    <s v="Ц.Батзул"/>
    <s v="Ч.Баярмаа"/>
    <x v="267"/>
    <d v="2020-06-05T00:00:00"/>
    <s v="Шинэ хороо төсөл"/>
    <s v="Гомдлоо эргүүлэн татсан"/>
    <s v="БХБЯ"/>
    <s v="БХБС"/>
    <m/>
    <s v="2020.06.04"/>
    <d v="3819-06-01T00:00:00"/>
    <s v="Ч.Баярмаа"/>
    <m/>
    <m/>
    <m/>
    <m/>
    <m/>
    <m/>
    <m/>
    <m/>
    <x v="0"/>
    <m/>
  </r>
  <r>
    <n v="438"/>
    <d v="2020-05-22T00:00:00"/>
    <s v="Ц.Батзул"/>
    <s v="Д.Номингэрэл"/>
    <x v="268"/>
    <d v="2020-06-05T00:00:00"/>
    <s v="Өндөр өртөгт эмнэлгийн хэрэгслийг худалдан авах Багц-45, 79, 80"/>
    <s v="Үнэлгээг дахин хийх"/>
    <s v="Улсын нэгдүгээр төв эмнэлэг"/>
    <s v="ЭМС"/>
    <d v="3601-06-01T00:00:00"/>
    <s v="2020.06.08"/>
    <d v="3871-06-01T00:00:00"/>
    <s v="Д.Номингэрэл"/>
    <s v="Улсын төсөв"/>
    <s v="168900000+"/>
    <m/>
    <m/>
    <m/>
    <m/>
    <m/>
    <m/>
    <x v="0"/>
    <m/>
  </r>
  <r>
    <n v="439"/>
    <d v="2020-05-22T00:00:00"/>
    <s v="Ц.Батзул"/>
    <s v="Г.Мөнхцэцэг"/>
    <x v="269"/>
    <d v="2020-06-08T00:00:00"/>
    <s v="Геологийн судалгааны ажил"/>
    <s v="Үнэлгээг дахин хийх"/>
    <s v="УУХҮЯ"/>
    <s v="УУХҮС"/>
    <s v=" 6-1/3629"/>
    <s v=" 2020.06.08"/>
    <s v=" 6-1/3913"/>
    <s v="Г.Мөнхцэцэг"/>
    <s v="Улсын төсөв "/>
    <n v="925514700"/>
    <s v="тийм"/>
    <m/>
    <m/>
    <m/>
    <m/>
    <m/>
    <x v="0"/>
    <m/>
  </r>
  <r>
    <n v="440"/>
    <d v="2020-05-25T00:00:00"/>
    <s v="Ц.Батзул"/>
    <s v="Ч.Баярмаа"/>
    <x v="270"/>
    <d v="2020-06-08T00:00:00"/>
    <s v="Цахилгааны бусад материал нийлүүлэх"/>
    <s v="Үнэлгээг дахин хийх"/>
    <s v="Дулааны IV цахилгаан станц ТӨХК"/>
    <s v="ЭХС"/>
    <m/>
    <s v="2020.06.08"/>
    <d v="3885-06-01T00:00:00"/>
    <s v="Ч.Баярмаа"/>
    <m/>
    <m/>
    <m/>
    <m/>
    <m/>
    <m/>
    <m/>
    <m/>
    <x v="0"/>
    <m/>
  </r>
  <r>
    <n v="441"/>
    <d v="2020-05-25T00:00:00"/>
    <s v="Ц.Батзул"/>
    <s v="Д.Отгонсүрэн"/>
    <x v="271"/>
    <d v="2020-06-08T00:00:00"/>
    <s v="Үндэсний аудитын газрын байрлаж буй Засгийн газрын IV байранд их засвар хийх"/>
    <s v="Үнэлгээг дахин хийх"/>
    <s v="Үндэсний аудитын газар"/>
    <s v="ҮА"/>
    <s v="6-1/3619"/>
    <s v="2020.06.08"/>
    <s v="6-1/3921"/>
    <s v="Д.Отгонсүрэн"/>
    <s v="Улсын төсөв"/>
    <n v="600000000"/>
    <m/>
    <m/>
    <m/>
    <m/>
    <m/>
    <m/>
    <x v="0"/>
    <m/>
  </r>
  <r>
    <n v="442"/>
    <d v="2020-05-25T00:00:00"/>
    <s v="Ц.Батзул"/>
    <s v="Б.Түвшин"/>
    <x v="272"/>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m/>
    <m/>
    <m/>
    <m/>
    <m/>
    <m/>
    <m/>
    <m/>
    <x v="0"/>
    <m/>
  </r>
  <r>
    <n v="443"/>
    <d v="2020-05-25T00:00:00"/>
    <s v="Ц.Батзул"/>
    <s v="Г.Мөнхцэцэг"/>
    <x v="273"/>
    <d v="2020-06-08T00:00:00"/>
    <s v="ХШУИС-ийн тавилга, эд хогшил нийлүүлэх"/>
    <s v="Үнэлгээг дахин хийх"/>
    <s v="МУИС"/>
    <s v="БСШУСС"/>
    <s v=" 6-1/3627"/>
    <s v=" 2020.06.08"/>
    <s v=" 6-1/3907"/>
    <s v="Г.Мөнхцэцэг"/>
    <s v="Өөрийн хөрөнгө "/>
    <n v="39400000"/>
    <m/>
    <m/>
    <m/>
    <m/>
    <m/>
    <m/>
    <x v="0"/>
    <m/>
  </r>
  <r>
    <n v="444"/>
    <d v="2020-05-25T00:00:00"/>
    <s v="Ц.Батзул"/>
    <s v="Д.Номингэрэл"/>
    <x v="274"/>
    <d v="2020-06-08T00:00:00"/>
    <s v="Температур тохируулах хаалт"/>
    <s v="Үнэлгээг дахин хийх"/>
    <s v="Орон сууц нийтийн аж ахуйн удирдах газар ОНӨААТҮГ"/>
    <s v="Нийслэл ЗД"/>
    <d v="3698-06-01T00:00:00"/>
    <s v="2020.06.08"/>
    <d v="3929-06-01T00:00:00"/>
    <s v="Д.Номингэрэл"/>
    <s v="Өөрийн хөрөнгө"/>
    <n v="384690500"/>
    <m/>
    <m/>
    <m/>
    <m/>
    <m/>
    <m/>
    <x v="0"/>
    <m/>
  </r>
  <r>
    <n v="445"/>
    <d v="2020-05-25T00:00:00"/>
    <s v="Ц.Батзул"/>
    <s v="Б.Түвшин"/>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s v="Захиалагчийн шийдвэр үндэслэлтэй"/>
    <s v="Хэнтий аймгийн ОНӨГ"/>
    <s v="Хэнтий ЗД"/>
    <m/>
    <s v="2020.06.08"/>
    <s v="6-1/3905"/>
    <s v="Б.Түвшин"/>
    <s v="Улсын төсөв"/>
    <n v="280000000"/>
    <m/>
    <m/>
    <m/>
    <m/>
    <m/>
    <m/>
    <x v="0"/>
    <n v="0"/>
  </r>
  <r>
    <n v="446"/>
    <d v="2020-05-25T00:00:00"/>
    <s v="Ц.Батзул"/>
    <s v="Б.Түвшин"/>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s v="Захиалагчийн шийдвэр үндэслэлтэй"/>
    <s v="Хэнтий аймгийн ОНӨГ"/>
    <s v="Хэнтий ЗД"/>
    <m/>
    <s v="2020.06.08"/>
    <s v="6-1/3906"/>
    <s v="Б.Түвшин"/>
    <s v="Улсын төсөв"/>
    <n v="360000000"/>
    <m/>
    <m/>
    <m/>
    <m/>
    <m/>
    <m/>
    <x v="0"/>
    <n v="0"/>
  </r>
  <r>
    <n v="447"/>
    <d v="2020-05-25T00:00:00"/>
    <s v="Ц.Батзул"/>
    <s v="Ч.Баярмаа"/>
    <x v="275"/>
    <d v="2020-06-08T00:00:00"/>
    <s v="Ногоон байгууламжийн хашлагын шон, трос нийлүүлэх"/>
    <s v="Үнэлгээг дахин хийх"/>
    <s v="Хот тохижилтын газар ОНӨААТҮГ"/>
    <s v="Нийслэл ЗД"/>
    <m/>
    <s v="2020.06.08"/>
    <d v="3866-06-01T00:00:00"/>
    <s v="Ч.Баярмаа"/>
    <m/>
    <m/>
    <m/>
    <m/>
    <m/>
    <m/>
    <m/>
    <m/>
    <x v="0"/>
    <m/>
  </r>
  <r>
    <n v="448"/>
    <d v="2020-05-25T00:00:00"/>
    <s v="Ц.Батзул"/>
    <s v="Б.Түвшин"/>
    <x v="73"/>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s v="Хөрөнгө оруулалт"/>
    <m/>
    <m/>
    <m/>
    <m/>
    <m/>
    <m/>
    <m/>
    <x v="0"/>
    <m/>
  </r>
  <r>
    <n v="449"/>
    <d v="2020-05-25T00:00:00"/>
    <s v="Ц.Батзул"/>
    <s v="Г.Мөнхцэцэг"/>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3686"/>
    <s v=" 2020.06.08"/>
    <s v=" 6-1/3912"/>
    <s v="Г.Мөнхцэцэг"/>
    <s v="Өөрийн хөрөнгө "/>
    <n v="627496000"/>
    <s v="тийм"/>
    <m/>
    <m/>
    <m/>
    <m/>
    <m/>
    <x v="0"/>
    <m/>
  </r>
  <r>
    <n v="450"/>
    <d v="2020-05-25T00:00:00"/>
    <s v="Ц.Батзул"/>
    <s v="Д.Отгонсүрэн"/>
    <x v="276"/>
    <d v="2020-06-08T00:00:00"/>
    <s v="Программ хангамж нийлүүлэх багц 2, 3"/>
    <s v="Үнэлгээг дахин хийх"/>
    <s v="Авто тээврийн үндэсний төв"/>
    <s v="ЗТХС"/>
    <s v="6-1/3425"/>
    <s v="2020.06.08"/>
    <s v="6-1/3925"/>
    <s v="Д.Отгонсүрэн"/>
    <s v="Өөрийн хөрөнгө"/>
    <n v="130000000"/>
    <m/>
    <m/>
    <m/>
    <m/>
    <m/>
    <m/>
    <x v="0"/>
    <m/>
  </r>
  <r>
    <n v="451"/>
    <d v="2020-05-26T00:00:00"/>
    <s v="Ц.Батзул"/>
    <s v="Д.Номингэрэл"/>
    <x v="67"/>
    <d v="2020-06-09T00:00:00"/>
    <s v="Цагдаагийн албан хаагчдын хэрэгцээнд дотоодын үйлдвэрлэгчдээс худалдан авах дүрэмт хувцас, ялгах тэмдэг бэлтгэн нийлүүлэх"/>
    <s v="Өөр бусад"/>
    <s v="ЦЕГ"/>
    <s v="ХЗДХС"/>
    <m/>
    <s v="2020.05.28"/>
    <d v="3699-06-01T00:00:00"/>
    <s v="Д.Номингэрэл"/>
    <s v="Урсгал "/>
    <n v="180000000"/>
    <m/>
    <m/>
    <m/>
    <m/>
    <m/>
    <m/>
    <x v="0"/>
    <m/>
  </r>
  <r>
    <n v="452"/>
    <d v="2020-05-26T00:00:00"/>
    <s v="Ц.Батзул"/>
    <s v="Г.Мөнхцэцэг"/>
    <x v="277"/>
    <d v="2020-06-09T00:00:00"/>
    <s v="Сум дундын малын гаралтай түүхий эд, бүтээгдэхүүний чанарын лаборатори"/>
    <s v="Үнэлгээг дахин хийх"/>
    <s v="Өмнөговь аймгийн ОНӨГ"/>
    <s v="Өмнөговь ЗД"/>
    <s v=" 6-1/3713"/>
    <s v=" 2020 06.09"/>
    <s v=" 6-1/3975"/>
    <s v="Г.Мөнхцэцэг"/>
    <s v="Улсын төсөв "/>
    <n v="180000000"/>
    <m/>
    <m/>
    <m/>
    <m/>
    <m/>
    <m/>
    <x v="0"/>
    <m/>
  </r>
  <r>
    <n v="453"/>
    <d v="2020-05-26T00:00:00"/>
    <s v="Ц.Батзул"/>
    <s v="Б.Түвшин"/>
    <x v="85"/>
    <d v="2020-06-09T00:00:00"/>
    <s v="Өрхийн эрүүл мэндийн төвүүдийн авто машин /ХУД, 11, 17 дугаар хороо/"/>
    <s v="Үнэлгээг дахин хийх"/>
    <s v="Улаанбаатар хотын захирагчийн ажлын алба"/>
    <s v="Нийслэл ЗД"/>
    <m/>
    <s v="2020.06.09"/>
    <s v="6-1/3970"/>
    <s v="Б.Түвшин"/>
    <s v="Орон нутгийн хөгжлийн сан"/>
    <n v="40000000"/>
    <m/>
    <m/>
    <m/>
    <m/>
    <m/>
    <m/>
    <x v="0"/>
    <m/>
  </r>
  <r>
    <n v="454"/>
    <d v="2020-05-26T00:00:00"/>
    <s v="Ц.Батзул"/>
    <s v="Ч.Баярмаа"/>
    <x v="278"/>
    <d v="2020-06-09T00:00:00"/>
    <s v="Иж бүрдмэл дэд станц КТП-19,23 MNS 6/0.4kV 2500kVA"/>
    <s v="Үнэлгээг дахин хийх"/>
    <s v="Эрдэнэт үйлдвэр ТӨҮГ"/>
    <s v="ТӨБЗГ"/>
    <m/>
    <s v="2020.06.09"/>
    <s v="6-1/3976"/>
    <s v="Ч.Баярмаа"/>
    <m/>
    <m/>
    <m/>
    <m/>
    <m/>
    <m/>
    <m/>
    <m/>
    <x v="0"/>
    <m/>
  </r>
  <r>
    <n v="455"/>
    <d v="2020-05-26T00:00:00"/>
    <s v="Ц.Батзул"/>
    <s v="Б.Түвшин"/>
    <x v="279"/>
    <d v="2020-06-09T00:00:00"/>
    <s v="Газрын доройтол цөлжилтийн хор хөнөөл, түүнтэй тэмцэх арга аргачллын талаар контент бэлтгэж суртчилах"/>
    <s v="Үнэлгээг дахин хийх"/>
    <s v="БОАЖЯ"/>
    <s v="БОАЖС"/>
    <m/>
    <s v="2020.06.09"/>
    <s v="6-1/3976"/>
    <s v="Б.Түвшин"/>
    <s v="Улсын төсөв"/>
    <n v="35000000"/>
    <m/>
    <m/>
    <m/>
    <m/>
    <m/>
    <m/>
    <x v="0"/>
    <m/>
  </r>
  <r>
    <n v="456"/>
    <d v="2020-05-26T00:00:00"/>
    <s v="Ц.Батзул"/>
    <s v="Г.Мөнхцэцэг"/>
    <x v="86"/>
    <d v="2020-06-09T00:00:00"/>
    <s v="Эмнэлгийн хэрэгсэл нийлүүлэх багц 24"/>
    <s v="Гомдол хүлээн авах боломжгүй, шүүхэд хандах"/>
    <s v="Цус сэлбэлт судлалын үндэсний төв "/>
    <s v="ЭМС"/>
    <s v=" -"/>
    <s v="2020.05.28"/>
    <s v=" 6-1/3711"/>
    <s v="Г.Мөнхцэцэг"/>
    <m/>
    <m/>
    <m/>
    <m/>
    <m/>
    <m/>
    <m/>
    <m/>
    <x v="0"/>
    <m/>
  </r>
  <r>
    <n v="457"/>
    <d v="2020-05-26T00:00:00"/>
    <s v="Ц.Батзул"/>
    <s v="Ч.Баярмаа"/>
    <x v="280"/>
    <d v="2020-06-09T00:00:00"/>
    <s v="Орхон аймаг дахь орон сууцны0 1 А хорооллын дэд бүтэц барих ажил"/>
    <s v="Өөр бусад"/>
    <s v="Орхон аймгийн ОНӨГ"/>
    <s v="Орхон Зд"/>
    <m/>
    <s v="2020.06.09"/>
    <d v="3963-06-01T00:00:00"/>
    <s v="Ч.Баярмаа"/>
    <m/>
    <m/>
    <m/>
    <m/>
    <m/>
    <m/>
    <m/>
    <m/>
    <x v="0"/>
    <m/>
  </r>
  <r>
    <n v="458"/>
    <d v="2020-05-27T00:00:00"/>
    <s v="Ц.Батзул"/>
    <s v="Ч.Баярмаа"/>
    <x v="97"/>
    <d v="2020-06-10T00:00:00"/>
    <s v="Цэцэрлэгийн барилга, 100 ор /Дархан-Уул, Дархан сум, Өргөө баг/"/>
    <s v="Үнэлгээг дахин хийх"/>
    <s v="Дархан-Уул аймгийн ОНӨГ"/>
    <s v="Дархан-Уул ЗД"/>
    <m/>
    <s v="2020.06.10"/>
    <d v="3995-06-01T00:00:00"/>
    <s v="Ч.Баярмаа"/>
    <m/>
    <m/>
    <m/>
    <m/>
    <m/>
    <m/>
    <m/>
    <m/>
    <x v="0"/>
    <m/>
  </r>
  <r>
    <n v="459"/>
    <d v="2020-05-27T00:00:00"/>
    <s v="Ц.Батзул"/>
    <s v="Д.Отгонсүрэн"/>
    <x v="281"/>
    <d v="2020-06-10T00:00:00"/>
    <s v="Хөл бөмбөгийн талбай бүхий спортын цогцолборын тохижилт /Хэнтий, Батноров, Бэрх тосгон"/>
    <s v="Гомдол хүлээн авах боломжгүй, шүүхэд хандах"/>
    <s v="Хэнтий аймгийн ОНӨГ"/>
    <s v="Хэнтий ЗД"/>
    <s v="0"/>
    <s v="2020.05.28"/>
    <s v="6-1/3708"/>
    <s v="Д.Отгонсүрэн"/>
    <s v="0"/>
    <s v="0"/>
    <m/>
    <m/>
    <m/>
    <m/>
    <m/>
    <m/>
    <x v="0"/>
    <m/>
  </r>
  <r>
    <n v="460"/>
    <d v="2020-05-27T00:00:00"/>
    <s v="Ц.Батзул"/>
    <s v="Г.Мөнхцэцэг"/>
    <x v="277"/>
    <d v="2020-06-10T00:00:00"/>
    <s v="Сум дундын малын гаралтай түүхий эд, бүтээгдэхүүний чанарын лаборатори"/>
    <s v="Үнэлгээг дахин хийх"/>
    <s v="Өмнөговь аймгийн ОНӨГ"/>
    <s v="Өмнөговь ЗД"/>
    <s v=" 6-1/3713"/>
    <s v=" 2020.06.09"/>
    <s v=" 6-1/3975"/>
    <s v="Г.Мөнхцэцэг"/>
    <s v="Улсын төсөв "/>
    <n v="180000000"/>
    <m/>
    <m/>
    <m/>
    <m/>
    <m/>
    <m/>
    <x v="0"/>
    <m/>
  </r>
  <r>
    <n v="461"/>
    <d v="2020-05-28T00:00:00"/>
    <s v="Ц.Батзул"/>
    <s v="Д.Отгонсүрэн"/>
    <x v="282"/>
    <d v="2020-06-11T00:00:00"/>
    <s v="Дэр мод үйлдвэрлэх зориулалттай цагаан дэр мод худалдан авах БАГЦ 4"/>
    <s v="Үнэлгээг дахин хийх"/>
    <s v="Улаанбаатар төмөр зам ХНН"/>
    <s v="ТӨБЗГ"/>
    <s v="6-1/3771"/>
    <s v="2020.06.11"/>
    <s v="6-1/4084"/>
    <s v="Д.Отгонсүрэн"/>
    <s v="Өөрийн хөрөнгө"/>
    <n v="5050000000"/>
    <m/>
    <m/>
    <m/>
    <m/>
    <m/>
    <m/>
    <x v="0"/>
    <m/>
  </r>
  <r>
    <n v="462"/>
    <d v="2020-05-28T00:00:00"/>
    <s v="Ц.Батзул"/>
    <s v="Д.Отгонсүрэн"/>
    <x v="283"/>
    <d v="2020-06-11T00:00:00"/>
    <s v="Автобус паркын угаах цех, кузов засвар"/>
    <s v="Захиалагчийн шийдвэр үндэслэлтэй"/>
    <s v="Зорчигч тээвэр гурав ОНӨААТҮГ"/>
    <s v="Нийслэл ЗД"/>
    <s v="6-1/3772"/>
    <s v="2020.06.10"/>
    <s v="6-1/3997"/>
    <s v="Д.Отгонсүрэн"/>
    <s v="Өөрийн хөрөнгө"/>
    <n v="2297167251"/>
    <m/>
    <m/>
    <m/>
    <m/>
    <m/>
    <m/>
    <x v="0"/>
    <n v="0"/>
  </r>
  <r>
    <n v="463"/>
    <d v="2020-05-28T00:00:00"/>
    <s v="Ц.Батзул"/>
    <s v="Б.Түвшин"/>
    <x v="284"/>
    <d v="2020-06-11T00:00:00"/>
    <s v="Хорооны Засаг даргын Тамгын газрын тоног төхөөрөмж /Улаанбаатар Сонгинохайрхан дүүрэг 18, 19, 23, 27, 29, 38, 39"/>
    <s v="Захиалагчийн шийдвэр үндэслэлтэй"/>
    <s v="Сонгинохайрхан дүүргийн ХААА"/>
    <s v="Нийслэл Зд"/>
    <m/>
    <s v="2020.06.11"/>
    <d v="4069-06-01T00:00:00"/>
    <s v="Б.Түвшин"/>
    <s v="Улсын төсөв"/>
    <n v="100000000"/>
    <m/>
    <m/>
    <m/>
    <m/>
    <m/>
    <m/>
    <x v="0"/>
    <n v="0"/>
  </r>
  <r>
    <n v="464"/>
    <d v="2020-05-28T00:00:00"/>
    <s v="Ц.Батзул"/>
    <s v="Ч.Баярмаа"/>
    <x v="285"/>
    <d v="2020-06-11T00:00:00"/>
    <s v="Цувих машины эд анги, сэлбэгүүд"/>
    <s v="Үнэлгээг дахин хийх"/>
    <s v="Эрдэнэт үйлдвэр ТӨҮГ"/>
    <s v="ТӨБЗГ"/>
    <m/>
    <s v="2020.06.11"/>
    <d v="4045-06-01T00:00:00"/>
    <s v="Ч.Баярмаа"/>
    <m/>
    <m/>
    <m/>
    <m/>
    <m/>
    <m/>
    <m/>
    <m/>
    <x v="0"/>
    <m/>
  </r>
  <r>
    <n v="465"/>
    <d v="2020-05-28T00:00:00"/>
    <s v="Ц.Батзул"/>
    <s v="Б.Түвшин"/>
    <x v="104"/>
    <d v="2020-06-11T00:00:00"/>
    <s v="Хор саармагжуулах бодис, хүнсний бүтээгдэхүүн /Эрдэнэт/"/>
    <s v="Гомдол хүлээн авах боломжгүй, шүүхэд хандах"/>
    <s v="Эрдэнэт үйлдвэр ТӨҮГ"/>
    <s v="ТӨБЗГ"/>
    <m/>
    <s v="2020.06.10"/>
    <s v="6-1/4020"/>
    <s v="Б.Түвшин"/>
    <m/>
    <m/>
    <m/>
    <m/>
    <m/>
    <m/>
    <m/>
    <m/>
    <x v="0"/>
    <m/>
  </r>
  <r>
    <n v="466"/>
    <d v="2020-05-28T00:00:00"/>
    <s v="Ц.Батзул"/>
    <s v="Г.Мөнхцэцэг"/>
    <x v="286"/>
    <d v="2020-06-11T00:00:00"/>
    <s v="Угаалга хими цэвэрлэгээний үйлчилгээ үзүүлэх"/>
    <s v="Үнэлгээг дахин хийх"/>
    <s v="МИАТ ТӨХК"/>
    <s v="ТӨБЗГ"/>
    <s v=" 6-1/3792"/>
    <s v=" 2020.06.11"/>
    <s v=" 6-1/4090"/>
    <s v="Г.Мөнхцэцэг"/>
    <s v="Өөрийн хөрөнгө "/>
    <n v="487140705"/>
    <m/>
    <m/>
    <m/>
    <m/>
    <m/>
    <m/>
    <x v="0"/>
    <m/>
  </r>
  <r>
    <n v="467"/>
    <d v="2020-05-29T00:00:00"/>
    <s v="Ц.Батзул"/>
    <s v="Д.Отгонсүрэн"/>
    <x v="171"/>
    <d v="2020-06-12T00:00:00"/>
    <s v="Электрон нивлер худалдан авах"/>
    <s v="Үнэлгээг дахин хийх"/>
    <s v="Дархан АЗЗА ТӨХК"/>
    <s v="ТӨБЗГ"/>
    <s v="6-1/3833"/>
    <s v="2020.06.12"/>
    <s v="6-1/4102"/>
    <s v="Д.Отгонсүрэн"/>
    <s v="Өөрийн хөрөнгө"/>
    <n v="12800000"/>
    <m/>
    <m/>
    <m/>
    <m/>
    <m/>
    <m/>
    <x v="0"/>
    <m/>
  </r>
  <r>
    <n v="468"/>
    <d v="2020-05-29T00:00:00"/>
    <s v="Ц.Батзул"/>
    <s v="Д.Отгонсүрэн"/>
    <x v="287"/>
    <d v="2020-06-12T00:00:00"/>
    <s v="Хөөрч буух хучилтын зурвасын их засвар "/>
    <s v="Гомдлын бүрдүүлбэр дутуу хүлээн авах боломжгүй"/>
    <s v="ИНЕГ"/>
    <s v="ЗТХС"/>
    <s v="0"/>
    <s v="2020.06.04"/>
    <s v="6-1/3830"/>
    <s v="Д.Отгонсүрэн"/>
    <s v="0"/>
    <s v="0"/>
    <m/>
    <m/>
    <m/>
    <m/>
    <m/>
    <m/>
    <x v="0"/>
    <m/>
  </r>
  <r>
    <n v="469"/>
    <d v="2020-05-29T00:00:00"/>
    <s v="Ц.Батзул"/>
    <s v="Г.Мөнхцэцэг"/>
    <x v="288"/>
    <d v="2020-06-12T00:00:00"/>
    <s v="Дулааны тоолуур нийлүүлэх"/>
    <s v="Үнэлгээг дахин хийх"/>
    <s v="Орон сууц нийтийн аж ахуйн удирдах газар ОНӨААТҮГ"/>
    <s v="Нийслэл ЗД"/>
    <s v=" 6-1/3808"/>
    <s v=" 2020.06.11"/>
    <s v=" 6-1/4043"/>
    <s v="Г.Мөнхцэцэг"/>
    <s v="Өөрийн хөрөнгө "/>
    <n v="36745500"/>
    <m/>
    <m/>
    <m/>
    <m/>
    <m/>
    <m/>
    <x v="0"/>
    <m/>
  </r>
  <r>
    <n v="470"/>
    <d v="2020-05-29T00:00:00"/>
    <s v="Ц.Батзул"/>
    <s v="Б.Түвшин"/>
    <x v="289"/>
    <d v="2020-06-12T00:00:00"/>
    <s v="Баянгол дүүргийн нийтийн зориулалттай орон сууцны барилгын фасад /5,6,18 дугаар хороо/ "/>
    <s v="Үнэлгээг дахин хийх"/>
    <s v="НХААГ"/>
    <s v="Нийслэл ЗД"/>
    <m/>
    <s v="2020.06.11"/>
    <s v="6-1/4070"/>
    <s v="Г.Мөнхцэцэг"/>
    <s v="Нийслэлийн төсвийн хөрөнгө"/>
    <n v="2060200000"/>
    <m/>
    <m/>
    <m/>
    <m/>
    <m/>
    <m/>
    <x v="0"/>
    <m/>
  </r>
  <r>
    <n v="471"/>
    <d v="2020-05-29T00:00:00"/>
    <s v="Ц.Батзул"/>
    <s v="Д.Номингэрэл"/>
    <x v="290"/>
    <d v="2020-06-12T00:00:00"/>
    <s v="Алтай сумын цэцэрлэгийн барилгын их засварын ажил"/>
    <s v="Захиалагчийн шийдвэр үндэслэлтэй"/>
    <s v="Баян-Өлгий аймгийн ЗДТГ"/>
    <s v="Баян-Өлгий ЗД"/>
    <d v="3803-06-01T00:00:00"/>
    <s v="2020.06.12"/>
    <d v="4104-06-01T00:00:00"/>
    <s v="Д.Номингэрэл"/>
    <s v="Улсын төсөв"/>
    <n v="160000000"/>
    <m/>
    <m/>
    <m/>
    <m/>
    <m/>
    <m/>
    <x v="0"/>
    <n v="0"/>
  </r>
  <r>
    <n v="472"/>
    <d v="2020-05-29T00:00:00"/>
    <s v="Ц.Батзул"/>
    <s v="Ч.Баярмаа"/>
    <x v="291"/>
    <d v="2020-06-12T00:00:00"/>
    <s v="Цувих машины эд анги, сэлбэгүүд"/>
    <s v="Үнэлгээг дахин хийх"/>
    <s v="Эрдэнэт үйлдвэр ТӨҮГ"/>
    <s v="ТӨБЗГ"/>
    <m/>
    <s v="2020.06.11"/>
    <d v="4045-06-01T00:00:00"/>
    <s v="Г.Мөнхцэцэг"/>
    <m/>
    <m/>
    <m/>
    <m/>
    <m/>
    <m/>
    <m/>
    <m/>
    <x v="0"/>
    <m/>
  </r>
  <r>
    <n v="473"/>
    <d v="2020-05-29T00:00:00"/>
    <s v="Ц.Батзул"/>
    <s v="Г.Мөнхцэцэг"/>
    <x v="217"/>
    <d v="2020-06-12T00:00:00"/>
    <s v="Хими, хүчдэл, өндөрт ажиллах хамгаалах хэрэгсэл"/>
    <s v="Үнэлгээг дахин хийх"/>
    <s v="Дулааны III цахилгаан станц ТӨХК"/>
    <s v="ЭХС"/>
    <s v=" 6-1/3849"/>
    <s v=" 2020.06.10"/>
    <s v=" 6-1/3998"/>
    <s v="Г.Мөнхцэцэг"/>
    <s v="Өөрийн хөрөнгө "/>
    <n v="35000000"/>
    <m/>
    <m/>
    <m/>
    <m/>
    <m/>
    <m/>
    <x v="0"/>
    <m/>
  </r>
  <r>
    <n v="474"/>
    <d v="2020-05-29T00:00:00"/>
    <s v="Ц.Батзул"/>
    <s v="Г.Мөнхцэцэг"/>
    <x v="292"/>
    <d v="2020-06-12T00:00:00"/>
    <s v="Ахманд настан, хүүхдийн эмнэлгийн барилгын /Баянзүрх дүүрэг/"/>
    <s v="Гомдлын бүрдүүлбэр дутуу хүлээн авах боломжгүй"/>
    <s v="ТХААГ"/>
    <s v="ЕС"/>
    <s v=" -"/>
    <s v=" 2020.06.04"/>
    <s v=" 6-1/3810"/>
    <s v="Г.Мөнхцэцэг"/>
    <m/>
    <m/>
    <m/>
    <m/>
    <m/>
    <m/>
    <m/>
    <m/>
    <x v="0"/>
    <m/>
  </r>
  <r>
    <n v="475"/>
    <d v="2020-05-29T00:00:00"/>
    <s v="Ц.Батзул"/>
    <s v="Б.Түвшин"/>
    <x v="16"/>
    <d v="2020-06-12T00:00:00"/>
    <s v="Батмөнх даян хааны талбайн гэрэлтүүлэг, лед дэлгэцийг шинэчлэх"/>
    <s v="Үнэлгээг дахин хийх"/>
    <s v="Өмнөговь аймгийн ЗДТГ"/>
    <s v="Өмнөговь ЗД"/>
    <m/>
    <s v="2020.06.10"/>
    <s v="6-1/4019"/>
    <s v="Б.Түвшин"/>
    <s v="Орон нутгийн төсөв"/>
    <n v="220000000"/>
    <m/>
    <m/>
    <m/>
    <m/>
    <m/>
    <m/>
    <x v="0"/>
    <m/>
  </r>
  <r>
    <n v="476"/>
    <d v="2020-05-29T00:00:00"/>
    <s v="Ц.Батзул"/>
    <s v="Ч.Баярмаа"/>
    <x v="293"/>
    <d v="2020-06-12T00:00:00"/>
    <s v="Амгалан дахь төв засварын үйлдвэрийн халаалтын зуухыг ЦТД болгон шинэчлэх, Амгалан дулааны станцын төвийн шугамтай холбох ажил"/>
    <s v="Үнэлгээг дахин хийх"/>
    <s v="Улаанбаатар төмөр зам ХНН"/>
    <s v="ТӨБЗГ"/>
    <m/>
    <s v="2020.06.12"/>
    <d v="4099-06-01T00:00:00"/>
    <s v="Г.Мөнхцэцэг"/>
    <m/>
    <m/>
    <m/>
    <m/>
    <m/>
    <m/>
    <m/>
    <m/>
    <x v="0"/>
    <m/>
  </r>
  <r>
    <n v="477"/>
    <d v="2020-05-29T00:00:00"/>
    <s v="Ц.Батзул"/>
    <s v="Д.Отгонсүрэн"/>
    <x v="142"/>
    <d v="2020-06-12T00:00:00"/>
    <s v="Өрхийн эрүүл мэндийн төвийн тоног төхөөрөмж /Улаанбаатар, Баянгол дүүрэг 11, 15, 16, 17, 18, 19 дүгээр хороо/"/>
    <s v="Үнэлгээг дахин хийх"/>
    <s v="ТХААГ"/>
    <s v="ЕС"/>
    <s v="6-1/3831"/>
    <s v="2020.06.16"/>
    <s v=" 6-1/4101"/>
    <s v="Д.Отгонсүрэн"/>
    <s v="Улсын төсөв"/>
    <n v="300000000"/>
    <m/>
    <m/>
    <m/>
    <m/>
    <m/>
    <m/>
    <x v="0"/>
    <m/>
  </r>
  <r>
    <n v="478"/>
    <d v="2020-05-29T00:00:00"/>
    <s v="Ц.Батзул"/>
    <s v="Б.Түвшин"/>
    <x v="237"/>
    <d v="2020-06-12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79"/>
    <d v="2020-06-02T00:00:00"/>
    <s v="Ц.Батзул"/>
    <s v="Ц.Батзул"/>
    <x v="294"/>
    <d v="2020-06-16T00:00:00"/>
    <s v="Ахманд настан, хүүхдийн эмнэлгийн барилгын /Баянзүрх дүүрэг/"/>
    <s v="Гомдлоо эргүүлэн татсан"/>
    <s v="ТХААГ"/>
    <s v="ЕС"/>
    <s v=" 6-1/3811"/>
    <s v=" 2020.06.15"/>
    <s v=" 6-1/4146"/>
    <s v="Г.Мөнхцэцэг"/>
    <m/>
    <m/>
    <m/>
    <m/>
    <m/>
    <m/>
    <m/>
    <m/>
    <x v="0"/>
    <m/>
  </r>
  <r>
    <n v="480"/>
    <d v="2020-06-02T00:00:00"/>
    <s v="Ц.Батзул"/>
    <s v="Ц.Батзул"/>
    <x v="295"/>
    <d v="2020-06-16T00:00:00"/>
    <s v="Ахманд настан, хүүхдийн эмнэлгийн барилгын /Баянзүрх дүүрэг/"/>
    <s v="Гомдлоо эргүүлэн татсан"/>
    <s v="ТХААГ"/>
    <s v="ЕС"/>
    <m/>
    <m/>
    <m/>
    <s v="Г.Мөнхцэцэг"/>
    <m/>
    <m/>
    <m/>
    <m/>
    <m/>
    <m/>
    <m/>
    <m/>
    <x v="0"/>
    <m/>
  </r>
  <r>
    <n v="481"/>
    <d v="2020-06-02T00:00:00"/>
    <s v="Ц.Батзул"/>
    <s v="Д.Номингэрэл"/>
    <x v="296"/>
    <d v="2020-06-16T00:00:00"/>
    <s v="Холхивч багц-3 нийлүүлэх"/>
    <s v="Үнэлгээг дахин хийх"/>
    <s v="Эрдэнэт үйлдвэр ТӨҮГ"/>
    <s v="ТӨБЗГ"/>
    <d v="3804-06-01T00:00:00"/>
    <s v="2020.06.16"/>
    <d v="4177-06-01T00:00:00"/>
    <s v="Д.Номингэрэл"/>
    <s v="Өөрийн хөрөнгө"/>
    <n v="677848635"/>
    <m/>
    <m/>
    <m/>
    <m/>
    <m/>
    <m/>
    <x v="0"/>
    <m/>
  </r>
  <r>
    <n v="482"/>
    <d v="2020-06-02T00:00:00"/>
    <s v="Ц.Батзул"/>
    <s v="Д.Отгонсүрэн"/>
    <x v="147"/>
    <d v="2020-06-16T00:00:00"/>
    <s v="Уянга сумын төвийн хогийн цэгийг цэгцдэх ковш худалдан авах "/>
    <s v="Гомдол хүлээн авах боломжгүй, шүүхэд хандах"/>
    <s v="Өвөрхангай аймгийн Уянга сумын ЗДТГ"/>
    <s v="Өвөрхангай ЗД"/>
    <s v="0"/>
    <s v="2020.06.04"/>
    <s v="6-1/3836"/>
    <s v="Д.Отгонсүрэн"/>
    <s v="0"/>
    <s v="0"/>
    <m/>
    <m/>
    <m/>
    <m/>
    <m/>
    <m/>
    <x v="0"/>
    <m/>
  </r>
  <r>
    <n v="483"/>
    <d v="2020-06-02T00:00:00"/>
    <s v="Ц.Батзул"/>
    <s v="Б.Түвшин"/>
    <x v="55"/>
    <d v="2020-06-16T00:00:00"/>
    <s v="Батмөнх даян хааны талбайн гэрэлтүүлэг, лед дэлгэцийг шинэчлэх"/>
    <s v="Тендер шалгаруулалтыг хүчингүй болгох"/>
    <s v="Өмнөговь аймгийн ЗДТГ"/>
    <s v="Өмнөговь ЗД"/>
    <m/>
    <s v="2020.06.10"/>
    <s v="6-1/4019"/>
    <s v="Б.Түвшин"/>
    <s v="Орон нутгийн төсөв"/>
    <n v="220000000"/>
    <m/>
    <m/>
    <m/>
    <m/>
    <m/>
    <m/>
    <x v="0"/>
    <m/>
  </r>
  <r>
    <n v="484"/>
    <d v="2020-06-02T00:00:00"/>
    <s v="Ц.Батзул"/>
    <s v="Б.Түвшин"/>
    <x v="65"/>
    <d v="2020-06-16T00:00:00"/>
    <s v="Сервер нийлүүлэгчийг сонгох"/>
    <s v="Үнэлгээг дахин хийх"/>
    <s v="УСУГ"/>
    <s v="Нийслэл ЗД"/>
    <m/>
    <s v="2020.06.11"/>
    <s v="6-1/4072"/>
    <s v="Б.Түвшин"/>
    <s v="Өөрийн хөрөнгө"/>
    <n v="98000000"/>
    <m/>
    <m/>
    <m/>
    <m/>
    <m/>
    <m/>
    <x v="0"/>
    <m/>
  </r>
  <r>
    <n v="485"/>
    <d v="2020-06-02T00:00:00"/>
    <s v="Ц.Батзул"/>
    <s v="Д.Отгонсүрэн"/>
    <x v="297"/>
    <d v="2020-06-16T00:00:00"/>
    <s v="Сургуулийн барилга, спорт заал, 320 суудал /Хөвсгөл, Их уул сум/"/>
    <s v="Үнэлгээг дахин хийх"/>
    <s v="Хөвсгөл ОНӨГ"/>
    <s v="БСШУСС"/>
    <s v="6-1/3834"/>
    <s v="2020.06.16"/>
    <s v="6-1/4173"/>
    <s v="Д.Отгонсүрэн"/>
    <s v="УТХО"/>
    <n v="3500000000"/>
    <m/>
    <m/>
    <m/>
    <m/>
    <m/>
    <m/>
    <x v="0"/>
    <m/>
  </r>
  <r>
    <n v="486"/>
    <d v="2020-06-02T00:00:00"/>
    <s v="Ц.Батзул"/>
    <s v="Г.Мөнхцэцэг"/>
    <x v="298"/>
    <d v="2020-06-16T00:00:00"/>
    <s v="Сэлэнгэ аймгийн Зүүнбүрэн сумын Төрийн үйлчилгээний нэгдсэн төвийн барилгын гадна фасад засвар"/>
    <s v="Үнэлгээг дахин хийх"/>
    <s v="Сэлэнгэ аймгийн Зүүнбүрэн сум"/>
    <s v="Сэлэнгэ ЗД"/>
    <s v=" 6-1/3809"/>
    <s v=" 2020.06.09"/>
    <s v=" 6-1/3974"/>
    <s v="Г.Мөнхцэцэг"/>
    <s v="Орон нутгийн төсөв "/>
    <n v="51085200"/>
    <m/>
    <m/>
    <m/>
    <m/>
    <m/>
    <m/>
    <x v="0"/>
    <m/>
  </r>
  <r>
    <n v="487"/>
    <d v="2020-06-02T00:00:00"/>
    <s v="Ц.Батзул"/>
    <s v="Д.Номингэрэл"/>
    <x v="299"/>
    <d v="2020-06-16T00:00:00"/>
    <s v="Байгаль орчны нөлөөллийн нарийвчилсан үнэлгээ"/>
    <s v="Захиалагчийн шийдвэр үндэслэлтэй"/>
    <s v="ЭХЯ"/>
    <s v="ЭХС"/>
    <d v="3872-06-01T00:00:00"/>
    <s v="2020.06.12"/>
    <s v=" 6-1/4093"/>
    <s v="Д.Номингэрэл"/>
    <s v="Орон нутгийн төсөв "/>
    <n v="516000000"/>
    <m/>
    <m/>
    <m/>
    <m/>
    <m/>
    <m/>
    <x v="0"/>
    <n v="0"/>
  </r>
  <r>
    <n v="488"/>
    <d v="2020-06-02T00:00:00"/>
    <s v="Ц.Батзул"/>
    <s v="Б.Түвшин"/>
    <x v="300"/>
    <d v="2020-06-16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89"/>
    <d v="2020-06-02T00:00:00"/>
    <s v="Ц.Батзул"/>
    <s v="Б.Түвшин"/>
    <x v="301"/>
    <d v="2020-06-16T00:00:00"/>
    <s v="Цэцэрлэгийн барилга, 240 ор /НД, 4 дүгээр хороо/"/>
    <s v="Үнэлгээг дахин хийх"/>
    <s v="НХААГ"/>
    <s v="Нийслэл ЗД"/>
    <m/>
    <s v="2020.06.11"/>
    <s v="6-1/4072"/>
    <s v="Б.Түвшин"/>
    <s v="Нийслэлийн төсвийн хөрөнгө"/>
    <n v="2200000000"/>
    <m/>
    <m/>
    <m/>
    <m/>
    <m/>
    <m/>
    <x v="0"/>
    <m/>
  </r>
  <r>
    <n v="490"/>
    <d v="2020-06-02T00:00:00"/>
    <s v="Ц.Батзул"/>
    <s v="Б.Түвшин"/>
    <x v="193"/>
    <d v="2020-06-16T00:00:00"/>
    <s v="Сургуулийн барилгын өргөтгөл /Хэнтий, Баян-Адрага сум/"/>
    <s v="Тендер шалгаруулалтыг хүчингүй болгох"/>
    <s v="ТХААГ"/>
    <s v="ЕС"/>
    <m/>
    <s v="2020.06.15"/>
    <s v=" 6-1/4113"/>
    <s v="Б.Түвшин"/>
    <s v="Улсын төсөв"/>
    <n v="1500000000"/>
    <m/>
    <m/>
    <m/>
    <m/>
    <m/>
    <m/>
    <x v="0"/>
    <m/>
  </r>
  <r>
    <n v="491"/>
    <d v="2020-06-02T00:00:00"/>
    <s v="Ц.Батзул"/>
    <s v="Д.Отгонсүрэн"/>
    <x v="67"/>
    <d v="2020-06-16T00:00:00"/>
    <s v="Зуны гутал, Өвлийн гутал"/>
    <s v="Захиалагчийн шийдвэр үндэслэлтэй"/>
    <s v="Баруун бүсийн эрчим хүчний систем ТӨХК"/>
    <s v="ЭХС"/>
    <s v="6-1/3832"/>
    <s v="2020.06.16"/>
    <s v="6-1/4175"/>
    <s v="Д.Отгонсүрэн"/>
    <s v="Өөрийн хөрөнгө"/>
    <n v="29580000"/>
    <m/>
    <m/>
    <m/>
    <m/>
    <m/>
    <m/>
    <x v="0"/>
    <n v="0"/>
  </r>
  <r>
    <n v="492"/>
    <d v="2020-06-02T00:00:00"/>
    <s v="Ц.Батзул"/>
    <s v="Д.Отгонсүрэн"/>
    <x v="67"/>
    <d v="2020-06-16T00:00:00"/>
    <s v="Зуны хувцас, Өвлийн хувцас"/>
    <s v="Захиалагчийн шийдвэр үндэслэлтэй"/>
    <s v="Баруун бүсийн эрчим хүчний систем ТӨХК"/>
    <s v="ЭХС"/>
    <s v="6-1/3832"/>
    <s v="2020.06.16"/>
    <s v="6-1/4174"/>
    <s v="Д.Отгонсүрэн"/>
    <s v="Өөрийн хөрөнгө"/>
    <n v="31620000"/>
    <m/>
    <m/>
    <m/>
    <m/>
    <m/>
    <m/>
    <x v="0"/>
    <n v="0"/>
  </r>
  <r>
    <n v="493"/>
    <d v="2020-06-03T00:00:00"/>
    <s v="Ц.Батзул"/>
    <s v="Б.Түвшин"/>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s v="Захиалагчийн шийдвэр үндэслэлтэй"/>
    <s v="Мал эмнэлгийн ерөнхий газар"/>
    <s v="ХХААХҮС"/>
    <m/>
    <s v="2020.06.15"/>
    <s v=" 6-1/4139"/>
    <s v="Б.Түвшин"/>
    <s v="Улсын төсөв"/>
    <n v="80000000"/>
    <m/>
    <m/>
    <m/>
    <m/>
    <m/>
    <m/>
    <x v="0"/>
    <n v="0"/>
  </r>
  <r>
    <n v="494"/>
    <d v="2020-06-03T00:00:00"/>
    <s v="Ц.Батзул"/>
    <s v="Д.Отгонсүрэн"/>
    <x v="303"/>
    <d v="2020-06-17T00:00:00"/>
    <s v="Нийслэлийн эрүүл мэндийн харьяа байгууллагуудын 2020 он хэрэглэх эм, эмнэлгийн хэрэгсэл БАГЦ-5"/>
    <s v="Үнэлгээг дахин хийх"/>
    <s v="НХААГ"/>
    <s v="Нийслэл ЗД"/>
    <s v="6-1/4168"/>
    <s v="2020.06.17"/>
    <s v="6-1/4207"/>
    <s v="Д.Отгонсүрэн"/>
    <s v="УТХО"/>
    <n v="253744000"/>
    <m/>
    <m/>
    <m/>
    <m/>
    <m/>
    <m/>
    <x v="0"/>
    <m/>
  </r>
  <r>
    <n v="495"/>
    <d v="2020-06-03T00:00:00"/>
    <s v="Ц.Батзул"/>
    <s v="Э.Билгүүн"/>
    <x v="304"/>
    <d v="2020-06-17T00:00:00"/>
    <s v="Соёлын төвийн барилга, 200 суудал /Дорнод, Булган сум/"/>
    <s v="Гомдол хүлээн авах боломжгүй, шүүхэд хандах"/>
    <s v="Дорнод аймгийн ОНӨГ"/>
    <s v="Дорнод ЗД"/>
    <m/>
    <s v="2020.06.10"/>
    <d v="3989-06-01T00:00:00"/>
    <s v="Э.Билгүүн"/>
    <m/>
    <m/>
    <m/>
    <m/>
    <m/>
    <m/>
    <m/>
    <m/>
    <x v="0"/>
    <m/>
  </r>
  <r>
    <n v="496"/>
    <d v="2020-06-03T00:00:00"/>
    <s v="Ц.Батзул"/>
    <s v="Г.Мөнхцэцэг"/>
    <x v="305"/>
    <d v="2020-06-17T00:00:00"/>
    <s v="Ахуйн хэрэглээний бараа"/>
    <s v="Тендер шалгаруулалтыг хүчингүй болгох"/>
    <s v="Ахмад настаны үндэсний төв"/>
    <s v="ХНХС"/>
    <s v=" 6-1/3904"/>
    <s v=" 2020.06.17"/>
    <s v=" 6-1/4262"/>
    <s v="Г.Мөнхцэцэг"/>
    <s v="Улсын төсөв "/>
    <n v="51056700"/>
    <m/>
    <m/>
    <m/>
    <m/>
    <m/>
    <m/>
    <x v="0"/>
    <m/>
  </r>
  <r>
    <n v="497"/>
    <d v="2020-06-03T00:00:00"/>
    <s v="Ц.Батзул"/>
    <s v="Б.Түвшин"/>
    <x v="189"/>
    <d v="2020-06-17T00:00:00"/>
    <s v="Завхан аймгийн Идэр сумын 320 хүүхдийн хичээлийн байр, спорт заалны барилга угсралтын ажил"/>
    <s v="Гомдол хүлээн авах боломжгүй, шүүхэд хандах"/>
    <s v="Завхан аймгийн ОНӨГ"/>
    <s v="Завхан ЗД"/>
    <m/>
    <s v="2020.06.08"/>
    <s v="6-1/3892"/>
    <s v="Б.Түвшин"/>
    <m/>
    <m/>
    <m/>
    <m/>
    <m/>
    <m/>
    <m/>
    <m/>
    <x v="0"/>
    <m/>
  </r>
  <r>
    <n v="498"/>
    <d v="2020-06-03T00:00:00"/>
    <s v="Ц.Батзул"/>
    <s v="Г.Мөнхцэцэг"/>
    <x v="306"/>
    <d v="2020-06-17T00:00:00"/>
    <s v="Сургууль цэцэрлэгийн барилгын дулаан алдагдалыг бууруулах, эрчим хүчний үр ашгийг нэмэгдүүлэх засвар шинэчлэлт хийх"/>
    <s v="Гомдлын бүрдүүлбэр дутуу хүлээн авах боломжгүй"/>
    <s v="НХААГ"/>
    <s v="Нийслэл Зд"/>
    <s v=" -"/>
    <s v=" 2020.06.08"/>
    <s v=" 6-1/3902"/>
    <s v="Г.Мөнхцэцэг"/>
    <m/>
    <m/>
    <m/>
    <m/>
    <m/>
    <m/>
    <m/>
    <m/>
    <x v="0"/>
    <m/>
  </r>
  <r>
    <n v="499"/>
    <d v="2020-06-03T00:00:00"/>
    <s v="Ц.Батзул"/>
    <s v="Г.Мөнхцэцэг"/>
    <x v="4"/>
    <d v="2020-06-17T00:00:00"/>
    <s v="Засаг даргын тамгын газар тоног төхөөрөмж нийлүүлэх"/>
    <s v="Үнэлгээг дахин хийх"/>
    <s v="Увс аймгийн ОНӨГ"/>
    <s v="Увс Зд"/>
    <s v=" 6-1/3930"/>
    <s v=" 2020.06.17"/>
    <s v=" 6-1/4200"/>
    <s v="Г.Мөнхцэцэг"/>
    <s v="Улсын төсөв "/>
    <n v="48000000"/>
    <m/>
    <m/>
    <m/>
    <m/>
    <m/>
    <m/>
    <x v="0"/>
    <m/>
  </r>
  <r>
    <n v="500"/>
    <d v="2020-06-03T00:00:00"/>
    <s v="Ц.Батзул"/>
    <s v="Д.Отгонсүрэн"/>
    <x v="307"/>
    <d v="2020-06-17T00:00:00"/>
    <s v="Бичгийн хэрэгсэл нийлүүлэх  "/>
    <s v="Гомдол хүлээн авах боломжгүй, шүүхэд хандах"/>
    <s v="УСУГ"/>
    <s v="Нийслэл Зд"/>
    <s v="6-1/3914"/>
    <s v="2020.06.17"/>
    <s v="6-1/4209"/>
    <s v="Д.Отгонсүрэн"/>
    <s v="0"/>
    <s v="0"/>
    <m/>
    <m/>
    <m/>
    <m/>
    <m/>
    <m/>
    <x v="0"/>
    <m/>
  </r>
  <r>
    <n v="501"/>
    <d v="2020-06-03T00:00:00"/>
    <s v="Ц.Батзул"/>
    <s v="Б.Түвшин"/>
    <x v="308"/>
    <d v="2020-06-17T00:00:00"/>
    <s v="Гэр хорооллын нүхэн жорлонг шинэчлэх "/>
    <s v="Үнэлгээг дахин хийх"/>
    <s v="БОАЖЯ"/>
    <s v="БОАЖС"/>
    <m/>
    <s v="2020.06.18"/>
    <s v="6-1/4258"/>
    <s v="Б.Түвшин"/>
    <s v="Улсын төсөв"/>
    <n v="2900000000"/>
    <m/>
    <m/>
    <m/>
    <m/>
    <m/>
    <m/>
    <x v="0"/>
    <m/>
  </r>
  <r>
    <n v="502"/>
    <d v="2020-06-03T00:00:00"/>
    <s v="Ц.Батзул"/>
    <s v="Д.Номингэрэл"/>
    <x v="309"/>
    <d v="2020-06-17T00:00:00"/>
    <s v="Даланзадгад суманд 1200 хүүхдийн сургуулийн барилга"/>
    <s v="Үнэлгээг дахин хийх"/>
    <s v="Өмнөговь аймгийн ОНӨГ"/>
    <s v="Өмнөговь ЗД"/>
    <d v="3886-06-01T00:00:00"/>
    <s v="2020.06.15"/>
    <d v="4136-06-01T00:00:00"/>
    <s v="Д.Номингэрэл"/>
    <s v="Говийн оюу хөгжлийг дэмжих сан"/>
    <n v="14167100000"/>
    <m/>
    <m/>
    <m/>
    <m/>
    <m/>
    <m/>
    <x v="0"/>
    <m/>
  </r>
  <r>
    <n v="503"/>
    <d v="2020-06-04T00:00:00"/>
    <s v="Ц.Батзул"/>
    <s v="Д.Номингэрэл"/>
    <x v="16"/>
    <d v="2020-06-18T00:00:00"/>
    <s v="Сумдын соёлын төвийн техник, хэрэгсэл, хөгжмийн зэмсэгээр хангах"/>
    <s v="Захиалагчийн шийдвэр үндэслэлтэй"/>
    <s v="Завхан аймгийн ОНӨГ"/>
    <s v="Завхан ЗД"/>
    <d v="3887-06-01T00:00:00"/>
    <s v="2020.06.18"/>
    <d v="4239-06-01T00:00:00"/>
    <s v="Д.Номингэрэл"/>
    <s v="Орон нутгийн хөгжлийн сан"/>
    <n v="60000000"/>
    <m/>
    <m/>
    <m/>
    <m/>
    <m/>
    <m/>
    <x v="0"/>
    <n v="0"/>
  </r>
  <r>
    <n v="504"/>
    <d v="2020-06-04T00:00:00"/>
    <s v="Ц.Батзул"/>
    <s v="Ч.Баярмаа"/>
    <x v="310"/>
    <d v="2020-06-18T00:00:00"/>
    <s v="Дорнод аймгийн Халхгол сумын шинэ төвийн үйл ажиллагааг дэмжих Багц 2,"/>
    <s v="Үнэлгээг дахин хийх"/>
    <s v="Дорнод аймгийн ОНӨГ"/>
    <s v="Дорнод ЗД"/>
    <m/>
    <s v="2020.06.12"/>
    <d v="4133-06-01T00:00:00"/>
    <s v="Г.Мөнхцэцэг"/>
    <m/>
    <m/>
    <m/>
    <m/>
    <m/>
    <m/>
    <m/>
    <m/>
    <x v="0"/>
    <m/>
  </r>
  <r>
    <n v="505"/>
    <d v="2020-06-04T00:00:00"/>
    <s v="Ц.Батзул"/>
    <s v="Ч.Баярмаа"/>
    <x v="310"/>
    <d v="2020-06-18T00:00:00"/>
    <s v="Дорнод аймгийн Халхгол сумын шинэ төвийн үйл ажиллагааг дэмжих Багц 3"/>
    <s v="Гомдлоо эргүүлэн татсан"/>
    <s v="Дорнод аймгийн ОНӨГ"/>
    <s v="Дорнод ЗД"/>
    <m/>
    <s v="2020.06.16"/>
    <d v="4163-06-01T00:00:00"/>
    <s v="Ч.Баярмаа"/>
    <m/>
    <n v="300000000"/>
    <m/>
    <m/>
    <m/>
    <m/>
    <m/>
    <m/>
    <x v="0"/>
    <m/>
  </r>
  <r>
    <n v="506"/>
    <d v="2020-06-04T00:00:00"/>
    <s v="Ц.Батзул"/>
    <s v="Д.Номингэрэл"/>
    <x v="311"/>
    <d v="2020-06-18T00:00:00"/>
    <s v="Эрдэнэбүрэнгийн усан цахилгаан станцын төслийн байгаль орчны нөлөөллийн нарийвчилсан үнэлгээ хийх"/>
    <s v="Захиалагчийн шийдвэр үндэслэлтэй"/>
    <s v="ЭХЯ"/>
    <s v="ЭХС"/>
    <d v="3872-06-01T00:00:00"/>
    <s v="2020.06.11"/>
    <d v="4056-06-01T00:00:00"/>
    <s v="Д.Номингэрэл"/>
    <s v="Улсын төсөв"/>
    <n v="516000000"/>
    <m/>
    <m/>
    <m/>
    <m/>
    <m/>
    <m/>
    <x v="0"/>
    <n v="0"/>
  </r>
  <r>
    <n v="507"/>
    <d v="2020-06-04T00:00:00"/>
    <s v="Ц.Батзул"/>
    <s v="Ч.Баярмаа"/>
    <x v="312"/>
    <d v="2020-06-18T00:00:00"/>
    <s v="Төвлөрсөн эрчим хүчний 10 кВт шугам сүлжээг 35 кВт-аар солих ажлын зураг"/>
    <s v="Захиалагчийн шийдвэр үндэслэлтэй"/>
    <s v="Дорнод аймгийн ОНӨГ"/>
    <s v="Дорнод ЗД"/>
    <m/>
    <s v="2020.06.15"/>
    <d v="4134-06-01T00:00:00"/>
    <s v="Г.Мөнхцэцэг"/>
    <m/>
    <m/>
    <m/>
    <m/>
    <m/>
    <m/>
    <m/>
    <m/>
    <x v="0"/>
    <n v="0"/>
  </r>
  <r>
    <n v="508"/>
    <d v="2020-06-04T00:00:00"/>
    <s v="Ц.Батзул"/>
    <s v="Г.Мөнхцэцэг"/>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s v="Захиалагчийн шийдвэр үндэслэлтэй"/>
    <s v="Увс аймгийн ОНӨГ"/>
    <s v="Увс Зд"/>
    <m/>
    <s v=" 2020.06.18"/>
    <s v=" 6-1/4256"/>
    <s v="Г.Мөнхцэцэг"/>
    <s v="Улсын төсөв "/>
    <n v="77000000"/>
    <m/>
    <m/>
    <m/>
    <m/>
    <m/>
    <m/>
    <x v="0"/>
    <n v="0"/>
  </r>
  <r>
    <n v="509"/>
    <d v="2020-06-04T00:00:00"/>
    <s v="Ц.Батзул"/>
    <s v="Б.Түвшин"/>
    <x v="103"/>
    <d v="2020-06-18T00:00:00"/>
    <s v="Тусгай зориулалтын автомашин нийлүүлэх"/>
    <s v="Гомдол хүлээн авах боломжгүй, шүүхэд хандах"/>
    <s v="Эрдэнэт үйлдвэр ТӨҮГ"/>
    <s v="ТӨБЗГ"/>
    <m/>
    <s v="2020.06.10"/>
    <s v="6-1/4035"/>
    <s v="Б.Түвшин"/>
    <m/>
    <m/>
    <m/>
    <m/>
    <m/>
    <m/>
    <m/>
    <m/>
    <x v="0"/>
    <m/>
  </r>
  <r>
    <n v="510"/>
    <d v="2020-06-04T00:00:00"/>
    <s v="Ц.Батзул"/>
    <s v="Б.Түвшин"/>
    <x v="313"/>
    <d v="2020-06-18T00:00:00"/>
    <s v="Хүчний трансформатор 80 мва"/>
    <s v="Үнэлгээг дахин хийх"/>
    <s v="Эрдэнэт үйлдвэр ТӨҮГ"/>
    <s v="ТӨБЗГ"/>
    <m/>
    <s v="2020.06.11"/>
    <s v="6-1/4069"/>
    <s v="Б.Түвшин"/>
    <s v="Өөрийн хөрөнгө"/>
    <n v="40534614"/>
    <m/>
    <m/>
    <m/>
    <m/>
    <m/>
    <m/>
    <x v="0"/>
    <m/>
  </r>
  <r>
    <n v="511"/>
    <d v="2020-06-04T00:00:00"/>
    <s v="Ц.Батзул"/>
    <s v="Б.Түвшин"/>
    <x v="229"/>
    <d v="2020-06-18T00:00:00"/>
    <s v="Хүчний трансформатор 80 мва"/>
    <s v="Гомдол хүлээн авах боломжгүй, шүүхэд хандах"/>
    <s v="Эрдэнэт үйлдвэр ТӨҮГ"/>
    <s v="ТӨБЗГ"/>
    <m/>
    <s v="2020.06.11"/>
    <s v="6-1/4070"/>
    <s v="Б.Түвшин"/>
    <m/>
    <m/>
    <m/>
    <m/>
    <m/>
    <m/>
    <m/>
    <m/>
    <x v="0"/>
    <m/>
  </r>
  <r>
    <n v="512"/>
    <d v="2020-06-04T00:00:00"/>
    <s v="Ц.Батзул"/>
    <s v="Г.Мөнхцэцэг"/>
    <x v="314"/>
    <d v="2020-06-18T00:00:00"/>
    <s v="Өрхийн эрүүл мнэдийн төвийн барилга /Орхон, Баян-Өндөр сум, их залуу баг/"/>
    <s v="Гомдлын бүрдүүлбэр дутуу хүлээн авах боломжгүй"/>
    <s v="ТХААГ"/>
    <s v="ЕС"/>
    <s v=" -"/>
    <s v=" 2020.06.09"/>
    <s v=" 6-1/3972"/>
    <s v="Г.Мөнхцэцэг"/>
    <s v="Улсын төсөв "/>
    <n v="1500000000"/>
    <m/>
    <m/>
    <m/>
    <m/>
    <m/>
    <m/>
    <x v="0"/>
    <m/>
  </r>
  <r>
    <n v="513"/>
    <d v="2020-06-04T00:00:00"/>
    <s v="Ц.Батзул"/>
    <s v="Б.Түвшин"/>
    <x v="315"/>
    <d v="2020-06-18T00:00:00"/>
    <s v="Баянгол дүүргийн нийтийн зориулалттай орон сууцны барилгын фасад /5,6,18 дугаар хороо/ "/>
    <s v="Үнэлгээг дахин хийх"/>
    <s v="НХААГ"/>
    <s v="Нийслэл ЗД"/>
    <m/>
    <s v="2020.06.11"/>
    <s v="6-1/4070"/>
    <s v="Б.Түвшин"/>
    <s v="Нийслэлийн төсвийн хөоөнгө"/>
    <n v="2060200000"/>
    <m/>
    <m/>
    <m/>
    <m/>
    <m/>
    <m/>
    <x v="0"/>
    <m/>
  </r>
  <r>
    <n v="514"/>
    <d v="2020-06-04T00:00:00"/>
    <s v="Ц.Батзул"/>
    <s v="Д.Номингэрэл"/>
    <x v="316"/>
    <d v="2020-06-18T00:00:00"/>
    <s v="Хан-уул дүүргийн 15-р сургуулийн засварын ажил "/>
    <s v="Өөр бусад"/>
    <s v="Хан-Уул дүүргийн ХААА"/>
    <s v="Нийслэл ЗД"/>
    <m/>
    <s v="2020.06.10"/>
    <d v="3983-06-01T00:00:00"/>
    <s v="Д.Номингэрэл"/>
    <s v="Тусламж"/>
    <n v="206499466"/>
    <m/>
    <m/>
    <m/>
    <m/>
    <m/>
    <m/>
    <x v="0"/>
    <m/>
  </r>
  <r>
    <n v="515"/>
    <d v="2020-06-04T00:00:00"/>
    <s v="Ц.Батзул"/>
    <s v="Д.Номингэрэл"/>
    <x v="316"/>
    <d v="2020-06-18T00:00:00"/>
    <s v="Орон сууцны фасад дээврийн их засвар Багц-1, 2, 3"/>
    <s v="Өөр бусад"/>
    <s v="Улаанбаатар хотын захирагчийн ажлын алба"/>
    <s v="Нийслэл Зд"/>
    <m/>
    <s v="2020.06.10"/>
    <d v="3982-06-01T00:00:00"/>
    <s v="Д.Номингэрэл"/>
    <s v="Улсын төсөв"/>
    <n v="158700000"/>
    <m/>
    <m/>
    <m/>
    <m/>
    <m/>
    <m/>
    <x v="0"/>
    <m/>
  </r>
  <r>
    <n v="516"/>
    <d v="2020-06-04T00:00:00"/>
    <s v="Ц.Батзул"/>
    <s v="Г.Мөнхцэцэг"/>
    <x v="176"/>
    <d v="2020-06-18T00:00:00"/>
    <s v="Хэнтий аймгийн Хэрлэн сумын дулааны станцын 2-р хэлхээний шугам сүлжээний ажил"/>
    <s v="Үнэлгээг дахин хийх"/>
    <s v="Хэнтий аймгийн ОНӨГ"/>
    <s v="Хэнтий ЗД"/>
    <s v=" 6-1/4041"/>
    <s v=" 2020.06.11"/>
    <s v=" 6-1/4087"/>
    <s v="Г.Мөнхцэцэг"/>
    <s v="Улсын төсөв "/>
    <n v="1000000000"/>
    <m/>
    <m/>
    <m/>
    <m/>
    <m/>
    <m/>
    <x v="0"/>
    <m/>
  </r>
  <r>
    <n v="517"/>
    <d v="2020-06-04T00:00:00"/>
    <s v="Ц.Батзул"/>
    <s v="Г.Мөнхцэцэг"/>
    <x v="86"/>
    <d v="2020-06-18T00:00:00"/>
    <s v="Цус сэлбэлт судлалын үндэсний төвд эм, эмнэлгийн хэрэгсэл нийлүүлэх"/>
    <s v="Гомдол хүлээн авах боломжгүй, шүүхэд хандах"/>
    <s v="Цус сэлбэлт судлалын үндэсний төв "/>
    <s v="ЭМС"/>
    <s v=" -"/>
    <s v="2020.06.09"/>
    <s v=" 6-1/3973"/>
    <s v="Г.Мөнхцэцэг"/>
    <s v="Улсын төсөв "/>
    <n v="1400000000"/>
    <m/>
    <m/>
    <m/>
    <m/>
    <m/>
    <m/>
    <x v="0"/>
    <m/>
  </r>
  <r>
    <n v="518"/>
    <d v="2020-06-08T00:00:00"/>
    <s v="Ц.Батзул"/>
    <s v="Г.Мөнхцэцэг"/>
    <x v="220"/>
    <d v="2020-06-22T00:00:00"/>
    <s v="Гэр хорооллын айл өрхийн цахилгаан өргөтгөл /Улаанбаатар, баянзүрх дүүрэг, 11 дүгээр хороо/"/>
    <s v="Үнэлгээг дахин хийх"/>
    <s v="ТХААГ"/>
    <s v="ЕС"/>
    <s v=" 6-1/ 4001"/>
    <s v=" 2020.06.19"/>
    <d v="4262-06-01T00:00:00"/>
    <s v="Г.Мөнхцэцэг"/>
    <s v="Улсын төсөв "/>
    <n v="350000000"/>
    <m/>
    <m/>
    <m/>
    <m/>
    <m/>
    <m/>
    <x v="0"/>
    <m/>
  </r>
  <r>
    <n v="519"/>
    <d v="2020-06-08T00:00:00"/>
    <s v="Ц.Батзул"/>
    <s v="Д.Номингэрэл"/>
    <x v="178"/>
    <d v="2020-06-22T00:00:00"/>
    <s v="Трансформатор нийлүүлэх Багц 1, 2"/>
    <s v="Үнэлгээг дахин хийх"/>
    <s v="ЭБЦТС ТӨХК"/>
    <s v="ЭХС"/>
    <d v="3984-06-01T00:00:00"/>
    <s v="2020.06.22"/>
    <d v="4337-06-01T00:00:00"/>
    <s v="Д.Номингэрэл"/>
    <s v="Өөрийн хөрөнгө"/>
    <n v="185000000"/>
    <m/>
    <m/>
    <m/>
    <m/>
    <m/>
    <m/>
    <x v="0"/>
    <m/>
  </r>
  <r>
    <n v="520"/>
    <d v="2020-06-08T00:00:00"/>
    <s v="Ц.Батзул"/>
    <s v="Д.Номингэрэл"/>
    <x v="178"/>
    <d v="2020-06-22T00:00:00"/>
    <s v="Вакуум таслуур-1 Багц 1, 3"/>
    <s v="Захиалагчийн шийдвэр үндэслэлтэй"/>
    <s v="ЭБЦТС ТӨХК"/>
    <s v="ЭХС"/>
    <d v="3985-06-01T00:00:00"/>
    <s v="2020.06.18"/>
    <d v="4235-06-01T00:00:00"/>
    <s v="Д.Номингэрэл"/>
    <s v="Өөрийн хөрөнгө"/>
    <n v="248000000"/>
    <m/>
    <m/>
    <m/>
    <n v="2480000"/>
    <m/>
    <m/>
    <x v="1"/>
    <n v="2480000"/>
  </r>
  <r>
    <n v="521"/>
    <d v="2020-06-08T00:00:00"/>
    <s v="Ц.Батзул"/>
    <s v="Д.Номингэрэл"/>
    <x v="317"/>
    <d v="2020-06-22T00:00:00"/>
    <s v="Нийслэлийн эрүүл мэндийн харьяа байгууллагуудын 2020 он хэрэглэх эм, эмнэлгийн хэрэгсэл БАГЦ-34"/>
    <s v="Захиалагчийн шийдвэр үндэслэлтэй"/>
    <s v="НХААГ"/>
    <s v="Нийслэл ЗД"/>
    <d v="3968-06-01T00:00:00"/>
    <s v="2020.06.18"/>
    <d v="4241-06-01T00:00:00"/>
    <s v="Д.Номингэрэл"/>
    <s v="Улсын төсөв"/>
    <n v="191507820"/>
    <m/>
    <m/>
    <m/>
    <n v="1920000"/>
    <m/>
    <m/>
    <x v="1"/>
    <n v="1920000"/>
  </r>
  <r>
    <n v="522"/>
    <d v="2020-06-08T00:00:00"/>
    <s v="Ц.Батзул"/>
    <s v="Д.Отгонсүрэн"/>
    <x v="318"/>
    <d v="2020-06-22T00:00:00"/>
    <s v="&quot;Зорчигч тээвэр гурав&quot; ОНӨААТҮГ-ын автобус паркийн засвар үйлчилгээний төвийн барилга"/>
    <s v="Захиалагчийн шийдвэр үндэслэлтэй"/>
    <s v="Зорчигч тээвэр гурав ОНӨААТҮГ"/>
    <s v="Нийслэл ЗД"/>
    <s v=" 6-1/4042"/>
    <s v="2020.06.15"/>
    <s v="6-1/4127"/>
    <s v="Д.Отгонсүрэн"/>
    <s v="Өөрийн хөрөнгө"/>
    <n v="3753083028"/>
    <m/>
    <m/>
    <m/>
    <m/>
    <m/>
    <m/>
    <x v="0"/>
    <n v="0"/>
  </r>
  <r>
    <n v="523"/>
    <d v="2020-06-08T00:00:00"/>
    <s v="Ц.Батзул"/>
    <s v="Г.Мөнхцэцэг"/>
    <x v="319"/>
    <d v="2020-06-22T00:00:00"/>
    <s v="Сургууль, цэцэрлэгийн барилгын алдагдлыг бууруулах, эрчим хүчний үр ашгийн нэмэгдүүлэх засвар шинэчлэлт хийх Багц-1"/>
    <s v="Үнэлгээг дахин хийх"/>
    <s v="НХААГ"/>
    <s v="Нийслэл ЗД"/>
    <s v=" 6-1/4002"/>
    <s v=" 2020.06.22"/>
    <d v="4340-06-01T00:00:00"/>
    <s v="Г.Мөнхцэцэг"/>
    <s v="Нийслэлийн төсвийн хөрөнгө "/>
    <n v="739101789"/>
    <s v="тийм"/>
    <m/>
    <m/>
    <m/>
    <m/>
    <m/>
    <x v="0"/>
    <m/>
  </r>
  <r>
    <n v="524"/>
    <d v="2020-06-08T00:00:00"/>
    <s v="Ц.Батзул"/>
    <s v="Д.Номингэрэл"/>
    <x v="320"/>
    <d v="2020-06-22T00:00:00"/>
    <s v="Лист төмөр нийлүүлэх"/>
    <s v="Өөр бусад"/>
    <s v="Улаанбаатар зам засвар арчлалтын газар ОНӨААТҮГ"/>
    <s v="Нийслэл ЗД"/>
    <m/>
    <s v="2020.06.09"/>
    <d v="3967-06-01T00:00:00"/>
    <s v="Д.Номингэрэл"/>
    <s v="Өөрийн хөрөнгө"/>
    <n v="466774000"/>
    <m/>
    <m/>
    <m/>
    <m/>
    <m/>
    <m/>
    <x v="0"/>
    <m/>
  </r>
  <r>
    <n v="525"/>
    <d v="2020-06-08T00:00:00"/>
    <s v="Ц.Батзул"/>
    <s v="Г.Мөнхцэцэг"/>
    <x v="321"/>
    <d v="2020-06-22T00:00:00"/>
    <s v="Сургууль цэцэрлэгийн барилгын дулаан алдагдлыг бууруулж, эрчим хүчний үр ашгийн нэмэгдүүлэх, засвар шинэчлэлт хийх Багц-2"/>
    <s v="Үнэлгээг дахин хийх"/>
    <s v="НХААГ"/>
    <s v="Нийслэл ЗД"/>
    <s v=" 6-1/3999"/>
    <s v=" 2020.06.22"/>
    <s v=" 6-1/4341"/>
    <s v="Г.Мөнхцэцэг"/>
    <s v="Нийслэлийн төсвийн хөрөнгө "/>
    <n v="277227042"/>
    <s v="тийм"/>
    <m/>
    <m/>
    <m/>
    <m/>
    <m/>
    <x v="0"/>
    <m/>
  </r>
  <r>
    <n v="526"/>
    <d v="2020-06-09T00:00:00"/>
    <s v="Ц.Батзул"/>
    <s v="Д.Отгонсүрэн"/>
    <x v="322"/>
    <d v="2020-06-23T00:00:00"/>
    <s v="Хөгжлийн ерөнхий төлөвлөгөө /Хэнтий аймаг, Батноров сум, Бэрх тосгон/"/>
    <s v="Үнэлгээг дахин хийх"/>
    <s v="Хэнтий аймгийн ОНӨГ"/>
    <s v="Хэнтий ЗД"/>
    <s v=" 6-1/4041"/>
    <s v="2020.06.18"/>
    <s v="6-1/4242"/>
    <s v="Д.Отгонсүрэн"/>
    <s v="Улсын төсөв"/>
    <s v="195,700,000.00 "/>
    <m/>
    <m/>
    <m/>
    <m/>
    <m/>
    <m/>
    <x v="0"/>
    <m/>
  </r>
  <r>
    <n v="527"/>
    <d v="2020-06-09T00:00:00"/>
    <s v="Ц.Батзул"/>
    <s v="Д.Номингэрэл"/>
    <x v="202"/>
    <d v="2020-06-23T00:00:00"/>
    <s v="Төв аймгийн Зуунмод-Манзушир чиглэлийн хатуу хучилттай 7 км автозамын ажил"/>
    <s v="Гомдлын бүрдүүлбэр дутуу хүлээн авах боломжгүй"/>
    <s v="Төв аймгийн ОНӨГ"/>
    <s v="Төв ЗД"/>
    <m/>
    <s v="2020.06.11"/>
    <d v="4047-06-01T00:00:00"/>
    <s v="Д.Номингэрэл"/>
    <s v="Улсын төсөв"/>
    <n v="6576900000"/>
    <m/>
    <m/>
    <m/>
    <m/>
    <m/>
    <m/>
    <x v="0"/>
    <m/>
  </r>
  <r>
    <n v="528"/>
    <d v="2020-06-09T00:00:00"/>
    <s v="Ц.Батзул"/>
    <s v="Г.Мөнхцэцэг"/>
    <x v="323"/>
    <d v="2020-06-23T00:00:00"/>
    <s v="Инженерийн шугам сүлжээний өргөтгөл /Ховд, Зэрэг сум/"/>
    <s v="Гомдлын бүрдүүлбэр дутуу хүлээн авах боломжгүй"/>
    <s v="Ховд аймгийн ОНӨГ"/>
    <s v="Ховд ЗД"/>
    <s v=" -"/>
    <s v=" 2020.06.11"/>
    <s v=" 6-1/4062"/>
    <s v="Г.Мөнхцэцэг"/>
    <s v="Улсын төсөв "/>
    <n v="800000000"/>
    <m/>
    <m/>
    <m/>
    <m/>
    <m/>
    <m/>
    <x v="0"/>
    <m/>
  </r>
  <r>
    <n v="529"/>
    <d v="2020-06-09T00:00:00"/>
    <s v="Ц.Батзул"/>
    <s v="Б.Түвшин"/>
    <x v="324"/>
    <d v="2020-06-23T00:00:00"/>
    <s v="Гэр хорооллын нүхэн жорлонг шинэчлэх "/>
    <s v="Үнэлгээг дахин хийх"/>
    <s v="БОАЖЯ"/>
    <s v="БОАЖС"/>
    <m/>
    <s v="2020.06.18"/>
    <s v="6-1/4258"/>
    <s v="Б.Түвшин"/>
    <s v="Улсын төсөв"/>
    <n v="2900000000"/>
    <m/>
    <m/>
    <m/>
    <m/>
    <m/>
    <m/>
    <x v="0"/>
    <m/>
  </r>
  <r>
    <n v="530"/>
    <d v="2020-06-09T00:00:00"/>
    <s v="Ц.Батзул"/>
    <s v="Д.Номингэрэл"/>
    <x v="325"/>
    <d v="2020-06-23T00:00:00"/>
    <s v="Хилийн хяналтын хуудас, хэвлэмэл маягт нийлүүлэх"/>
    <s v="Үнэлгээг дахин хийх"/>
    <s v="МХЕГ"/>
    <s v="ШС"/>
    <d v="4004-06-01T00:00:00"/>
    <s v="2020.06.18"/>
    <d v="4240-06-01T00:00:00"/>
    <s v="Д.Номингэрэл"/>
    <s v="Улсын төсөв"/>
    <n v="30000000"/>
    <m/>
    <m/>
    <m/>
    <m/>
    <m/>
    <m/>
    <x v="0"/>
    <m/>
  </r>
  <r>
    <n v="531"/>
    <d v="2020-06-09T00:00:00"/>
    <s v="Ц.Батзул"/>
    <s v="Д.Өлзийдүүрэн"/>
    <x v="111"/>
    <d v="2020-06-23T00:00:00"/>
    <s v="Гал тогооны хэрэгсэл нийлүүлэх"/>
    <s v="Үнэлгээг дахин хийх"/>
    <s v="Эрдэнэт үйлдвэр ТӨҮГ"/>
    <s v="ТӨБЗГ"/>
    <d v="4052-06-01T00:00:00"/>
    <s v="2020.06.23"/>
    <d v="4358-06-01T00:00:00"/>
    <s v="Д.Өлзийдүүрэн"/>
    <m/>
    <m/>
    <m/>
    <m/>
    <m/>
    <m/>
    <m/>
    <m/>
    <x v="0"/>
    <m/>
  </r>
  <r>
    <n v="532"/>
    <d v="2020-06-09T00:00:00"/>
    <s v="Ц.Батзул"/>
    <s v="Д.Өлзийдүүрэн"/>
    <x v="44"/>
    <d v="2020-06-23T00:00:00"/>
    <s v="Картридж нийлүүлэх"/>
    <s v="Үнэлгээг дахин хийх"/>
    <s v="Эрдэнэт үйлдвэр ТӨҮГ"/>
    <s v="ТӨБЗГ"/>
    <d v="4053-06-01T00:00:00"/>
    <s v="2020.06.15"/>
    <d v="4142-06-01T00:00:00"/>
    <s v="Г.Мөнхцэцэг"/>
    <m/>
    <m/>
    <m/>
    <m/>
    <m/>
    <m/>
    <m/>
    <m/>
    <x v="0"/>
    <m/>
  </r>
  <r>
    <n v="533"/>
    <d v="2020-06-10T00:00:00"/>
    <s v="Ц.Батзул"/>
    <s v="Д.Өлзийдүүрэн"/>
    <x v="178"/>
    <d v="2020-06-24T00:00:00"/>
    <s v="Гаалийн байгууллагын албан хэрэгцээнд хэрэглэх нэг удаагийн ломбо худалдан авах Багц-1"/>
    <s v="Үнэлгээг дахин хийх"/>
    <s v="Гаалийн ерөнхий газар"/>
    <s v="СС"/>
    <d v="4054-06-01T00:00:00"/>
    <s v="2020.06.22"/>
    <d v="4342-06-01T00:00:00"/>
    <s v="Д.Өлзийдүүрэн"/>
    <m/>
    <m/>
    <m/>
    <m/>
    <m/>
    <m/>
    <m/>
    <m/>
    <x v="0"/>
    <m/>
  </r>
  <r>
    <n v="534"/>
    <d v="2020-06-10T00:00:00"/>
    <s v="Ц.Батзул"/>
    <s v="Ч.Баярмаа"/>
    <x v="170"/>
    <d v="2020-06-24T00:00:00"/>
    <s v="Тусгай зориулалтын техник нийлүүлэх"/>
    <s v="Үнэлгээг дахин хийх"/>
    <s v="Эрдэнэт үйлдвэр ТӨҮГ"/>
    <s v="ТӨБЗГ"/>
    <m/>
    <s v="2020.06.15"/>
    <d v="4132-06-01T00:00:00"/>
    <s v="Ч.Баярмаа"/>
    <s v="Өөрийн хөрөнгө"/>
    <n v="10302006600"/>
    <m/>
    <m/>
    <m/>
    <m/>
    <m/>
    <m/>
    <x v="0"/>
    <m/>
  </r>
  <r>
    <n v="535"/>
    <d v="2020-06-10T00:00:00"/>
    <s v="Ц.Батзул"/>
    <s v="Д.Өлзийдүүрэн"/>
    <x v="10"/>
    <d v="2020-06-24T00:00:00"/>
    <s v="Урьдчилан сэргийлэх үзлэгийн оношлуур"/>
    <s v="Захиалагчийн шийдвэр үндэслэлтэй"/>
    <s v="Төв аймгийн ЭМГ"/>
    <s v="ЭМС"/>
    <d v="4108-06-01T00:00:00"/>
    <s v="2020.06.22"/>
    <d v="4327-06-01T00:00:00"/>
    <s v="Д.Өлзийдүүрэн"/>
    <m/>
    <n v="45235000"/>
    <m/>
    <m/>
    <m/>
    <m/>
    <m/>
    <m/>
    <x v="0"/>
    <n v="0"/>
  </r>
  <r>
    <n v="536"/>
    <d v="2020-06-10T00:00:00"/>
    <s v="Ц.Батзул"/>
    <s v="Д.Отгонсүрэн"/>
    <x v="326"/>
    <d v="2020-06-25T00:00:00"/>
    <s v="Хурдан морины бүртгэлийн цахим программ апплекэйшн боловсруулах"/>
    <s v="Захиалагчийн шийдвэр үндэслэлтэй"/>
    <s v="ХХААХҮЯ"/>
    <s v="ХХААХҮС"/>
    <s v="6-1/4127"/>
    <s v="2020.06.25"/>
    <s v="6-1/4376"/>
    <s v="Д.Отгонсүрэн"/>
    <s v="Улсын төсөв"/>
    <n v="100000000"/>
    <m/>
    <s v="Худалдаа хөгжлийн банк"/>
    <s v="2020.04.13,_x000a_470DBG/20/3522"/>
    <n v="1000000"/>
    <m/>
    <s v="2020.07.07_x000a_6-1/4646"/>
    <x v="1"/>
    <n v="1000000"/>
  </r>
  <r>
    <n v="537"/>
    <d v="2020-06-10T00:00:00"/>
    <s v="Ц.Батзул"/>
    <s v="Д.Номингэрэл"/>
    <x v="264"/>
    <d v="2020-06-24T00:00:00"/>
    <s v="Эмэгтэйчүүдийн мэс заслын дурангийн аппарат "/>
    <s v="Үнэлгээг дахин хийх"/>
    <s v="Улаанбаатар төмөр зам ХНН"/>
    <s v="ТӨБЗГ"/>
    <d v="4057-06-01T00:00:00"/>
    <s v="2020.06.22"/>
    <d v="4336-06-01T00:00:00"/>
    <s v="Д.Номингэрэл"/>
    <s v="Өөрийн хөрөнгө"/>
    <n v="350000000"/>
    <m/>
    <m/>
    <m/>
    <m/>
    <m/>
    <m/>
    <x v="0"/>
    <m/>
  </r>
  <r>
    <n v="538"/>
    <d v="2020-06-10T00:00:00"/>
    <s v="Ц.Батзул"/>
    <s v="Д.Отгонсүрэн"/>
    <x v="327"/>
    <d v="2020-06-24T00:00:00"/>
    <s v="Биологийн үйлдвэрт хэрэглэх биобэлдмэл шил сав"/>
    <s v="Гомдлын бүрдүүлбэр дутуу хүлээн авах боломжгүй"/>
    <s v="Биокомбинат УТҮГ"/>
    <s v="ХХААХҮС"/>
    <s v="0"/>
    <s v="2020.06.11"/>
    <s v="6-1/4085"/>
    <s v="Д.Отгонсүрэн"/>
    <s v="0"/>
    <s v="0"/>
    <m/>
    <m/>
    <m/>
    <m/>
    <m/>
    <m/>
    <x v="0"/>
    <m/>
  </r>
  <r>
    <n v="539"/>
    <d v="2020-06-10T00:00:00"/>
    <s v="Ц.Батзул"/>
    <s v="Д.Өлзийдүүрэн"/>
    <x v="53"/>
    <d v="2020-06-24T00:00:00"/>
    <s v="ОҮИТБ-ын санаачлагын 14 дүгээр нэгдсэн тайлан гаргах хараат бус хянагч-нэгтгэгчийн зөвлөх үйлчилгээ"/>
    <s v="Үнэлгээг дахин хийх"/>
    <s v="УУХҮЯ"/>
    <s v="УУХҮС"/>
    <d v="4107-06-01T00:00:00"/>
    <s v="2020.06.25"/>
    <d v="4373-06-01T00:00:00"/>
    <s v="Д.Өлзийдүүрэн"/>
    <m/>
    <m/>
    <m/>
    <m/>
    <m/>
    <m/>
    <m/>
    <m/>
    <x v="0"/>
    <m/>
  </r>
  <r>
    <n v="540"/>
    <d v="2020-06-10T00:00:00"/>
    <s v="Ц.Батзул"/>
    <s v="Д.Өлзийдүүрэн"/>
    <x v="328"/>
    <d v="2020-06-24T00:00:00"/>
    <s v="Эрүүл мэндийн төвийн их засвар /Увс, Тэс сум/"/>
    <s v="Үнэлгээг дахин хийх"/>
    <s v="Увс аймгийн ОНӨГ"/>
    <s v="Увс ЗД"/>
    <d v="4109-06-01T00:00:00"/>
    <s v="2020.06.25"/>
    <d v="4374-06-01T00:00:00"/>
    <s v="Д.Өлзийдүүрэн"/>
    <m/>
    <m/>
    <m/>
    <m/>
    <m/>
    <m/>
    <m/>
    <m/>
    <x v="0"/>
    <m/>
  </r>
  <r>
    <n v="541"/>
    <d v="2020-06-10T00:00:00"/>
    <s v="Ц.Батзул"/>
    <s v="Д.Отгонсүрэн"/>
    <x v="329"/>
    <d v="2020-06-25T00:00:00"/>
    <s v="Стандарт бус ган хийц, тоног төхөөрөмжийн үйлдвэрлэлийн их засварын ажил"/>
    <s v="Үнэлгээг дахин хийх"/>
    <s v="Эрдэнэт үйлдвэр ТӨҮГ"/>
    <s v="ТӨБЗГ"/>
    <s v="6-1/4128"/>
    <s v="2020.06.25"/>
    <s v="6-1/4377"/>
    <s v="Д.Отгонсүрэн"/>
    <s v="Өөрийн хөрөнгө"/>
    <n v="578917227"/>
    <m/>
    <m/>
    <m/>
    <m/>
    <m/>
    <m/>
    <x v="0"/>
    <m/>
  </r>
  <r>
    <n v="542"/>
    <d v="2020-06-10T00:00:00"/>
    <s v="Ц.Батзул"/>
    <s v="Г.Мөнхцэцэг"/>
    <x v="330"/>
    <d v="2020-06-24T00:00:00"/>
    <s v="Хүүхдийн тоглоомын талбайн тохижилт /БЗД, 1-р хороо, 22-р цэцэрлэгийн хашаанд/"/>
    <s v="Үнэлгээг дахин хийх"/>
    <s v="НХААГ"/>
    <s v="Нийслэл ЗД"/>
    <s v=" 6-1/4144"/>
    <s v=" 2020.06.23"/>
    <d v="4357-06-01T00:00:00"/>
    <s v="Г.Мөнхцэцэг"/>
    <s v="Нийслэлийн төсвийн хөрөнгө "/>
    <n v="90000000"/>
    <m/>
    <m/>
    <m/>
    <m/>
    <m/>
    <m/>
    <x v="0"/>
    <m/>
  </r>
  <r>
    <n v="543"/>
    <d v="2020-06-10T00:00:00"/>
    <s v="Ц.Батзул"/>
    <s v="Д.Өлзийдүүрэн"/>
    <x v="0"/>
    <d v="2020-06-24T00:00:00"/>
    <s v="Даатгалын үйлчилгээ"/>
    <s v="Тендер шалгаруулалтыг хүчингүй болгох"/>
    <s v="Багануур ХК"/>
    <s v="ТӨБЗГ"/>
    <d v="4141-06-01T00:00:00"/>
    <s v="2020.06.25"/>
    <d v="4375-06-01T00:00:00"/>
    <s v="Д.Өлзийдүүрэн"/>
    <m/>
    <m/>
    <m/>
    <m/>
    <m/>
    <m/>
    <m/>
    <m/>
    <x v="0"/>
    <m/>
  </r>
  <r>
    <n v="544"/>
    <d v="2020-06-11T00:00:00"/>
    <s v="Ц.Батзул"/>
    <s v="Д.Номингэрэл"/>
    <x v="331"/>
    <d v="2020-06-25T00:00:00"/>
    <s v="Эрчим хүчний салбарын диспетчерийн шуурхай ажиллаганы онлайн систем нэвтрүүлэх"/>
    <s v="Гомдлын бүрдүүлбэр дутуу хүлээн авах боломжгүй"/>
    <s v="Диспетчерийн үндэсний төв ХХК"/>
    <s v="ЭХС"/>
    <m/>
    <s v="2020.06.15"/>
    <d v="4137-06-01T00:00:00"/>
    <s v="Д.Номингэрэл"/>
    <s v="Өөрийн хөрөнгө"/>
    <n v="199980000"/>
    <m/>
    <m/>
    <m/>
    <m/>
    <m/>
    <m/>
    <x v="0"/>
    <m/>
  </r>
  <r>
    <n v="545"/>
    <d v="2020-06-11T00:00:00"/>
    <s v="Ц.Батзул"/>
    <s v="Г.Мөнхцэцэг"/>
    <x v="332"/>
    <d v="2020-06-25T00:00:00"/>
    <s v="Хүнд даацын шуудай нийлүүлэх"/>
    <s v="Үнэлгээг дахин хийх"/>
    <s v="Эрдэнэт үйлдвэр ТӨҮГ"/>
    <s v="ТӨБЗГ"/>
    <s v=" 6-1/4145"/>
    <s v="2020.06.25"/>
    <s v=" 6-1/4371"/>
    <s v="Г.Мөнхцэцэг"/>
    <s v="Өөрийн хөрөнгө "/>
    <n v="2913300000"/>
    <m/>
    <m/>
    <m/>
    <m/>
    <m/>
    <m/>
    <x v="0"/>
    <m/>
  </r>
  <r>
    <n v="546"/>
    <d v="2020-06-11T00:00:00"/>
    <s v="Ц.Батзул"/>
    <s v="Д.Өлзийдүүрэн"/>
    <x v="160"/>
    <d v="2020-06-25T00:00:00"/>
    <s v="Дотоодын үйлдвэрийн бараа /брошюр, тараах материал/ нийлүүлэх"/>
    <s v="Үнэлгээг дахин хийх"/>
    <s v="УБЦТС ТӨХК"/>
    <s v="ЭХС"/>
    <d v="4110-06-01T00:00:00"/>
    <s v="2020.06.25"/>
    <d v="4372-06-01T00:00:00"/>
    <s v="Д.Өлзийдүүрэн"/>
    <m/>
    <m/>
    <m/>
    <m/>
    <m/>
    <m/>
    <m/>
    <m/>
    <x v="0"/>
    <m/>
  </r>
  <r>
    <n v="547"/>
    <d v="2020-06-12T00:00:00"/>
    <s v="Ц.Батзул"/>
    <s v="Д.Өлзийдүүрэн"/>
    <x v="99"/>
    <d v="2020-06-26T00:00:00"/>
    <s v="Ой хээрийн түймэрээс урьдчилан сэргийлэх, ой хамгаалах багаж, хэрэгсэл худалдан авах"/>
    <s v="Тендер шалгаруулалтыг хүчингүй болгох"/>
    <s v="БОАЖЯ"/>
    <s v="БОАЖС"/>
    <d v="4140-06-01T00:00:00"/>
    <s v="2020.06.18"/>
    <d v="4221-06-01T00:00:00"/>
    <s v="Д.Өлзийдүүрэн"/>
    <m/>
    <m/>
    <m/>
    <m/>
    <m/>
    <m/>
    <m/>
    <m/>
    <x v="0"/>
    <m/>
  </r>
  <r>
    <n v="548"/>
    <d v="2020-06-12T00:00:00"/>
    <s v="Ц.Батзул"/>
    <s v="Б.Түвшин"/>
    <x v="97"/>
    <d v="2020-06-26T00:00:00"/>
    <s v="12 дугаар хооронд цэцэрлэг барих"/>
    <s v="Гомдол хүлээн авах боломжгүй, шүүхэд хандах"/>
    <s v="Сүхбаатар аймгийн ОНӨГ"/>
    <s v="Сүхбаатар ЗД"/>
    <m/>
    <s v="2020.06.15"/>
    <n v="817566"/>
    <s v="Б.Түвшин"/>
    <s v="Улсын төсөв"/>
    <m/>
    <m/>
    <m/>
    <m/>
    <m/>
    <m/>
    <m/>
    <x v="0"/>
    <m/>
  </r>
  <r>
    <n v="549"/>
    <d v="2020-06-12T00:00:00"/>
    <s v="Ц.Батзул"/>
    <s v="Д.Өлзийдүүрэн"/>
    <x v="103"/>
    <d v="2020-06-26T00:00:00"/>
    <s v="Хог тээврийн машин /Улаанбаатар, Баянзүрх дүүрэг, 8, 10, 20, 23, 28 дугаар хороо/"/>
    <s v="Гомдол хүлээн авах боломжгүй, шүүхэд хандах"/>
    <s v="НХААГ"/>
    <s v="Нийслэл ЗД"/>
    <s v="-"/>
    <s v="2020.06.17"/>
    <d v="4198-06-01T00:00:00"/>
    <s v="Д.Өлзийдүүрэн"/>
    <m/>
    <m/>
    <m/>
    <m/>
    <m/>
    <m/>
    <m/>
    <m/>
    <x v="0"/>
    <m/>
  </r>
  <r>
    <n v="550"/>
    <d v="2020-06-12T00:00:00"/>
    <s v="Ц.Батзул"/>
    <s v="Д.Номингэрэл"/>
    <x v="333"/>
    <d v="2020-06-26T00:00:00"/>
    <s v="Цахилгаан бараа нийлүүлэх"/>
    <s v="Үнэлгээг дахин хийх"/>
    <s v="Төрийн банк"/>
    <s v="СС"/>
    <d v="4135-06-01T00:00:00"/>
    <s v="2020.06.26"/>
    <d v="4384-06-01T00:00:00"/>
    <s v="Д.Номингэрэл"/>
    <s v="Өөрийн хөрөнгө"/>
    <n v="20600500"/>
    <m/>
    <m/>
    <m/>
    <m/>
    <m/>
    <m/>
    <x v="0"/>
    <m/>
  </r>
  <r>
    <n v="551"/>
    <d v="2020-06-12T00:00:00"/>
    <s v="Ц.Батзул"/>
    <s v="Г.Мөнхцэцэг"/>
    <x v="334"/>
    <d v="2020-06-26T00:00:00"/>
    <s v="Хаяг нийлүүлэх"/>
    <s v="Гомдлын бүрдүүлбэр дутуу хүлээн авах боломжгүй"/>
    <s v="Төрийн банк"/>
    <s v="СС"/>
    <s v=" -"/>
    <s v=" 2020.06.15"/>
    <d v="4147-06-01T00:00:00"/>
    <s v="Г.Мөнхцэцэг"/>
    <s v="Өөрийн хөрөнгө "/>
    <n v="304625000"/>
    <m/>
    <m/>
    <m/>
    <m/>
    <m/>
    <m/>
    <x v="0"/>
    <m/>
  </r>
  <r>
    <n v="552"/>
    <d v="2020-06-12T00:00:00"/>
    <s v="Ц.Батзул"/>
    <s v="Д.Отгонсүрэн"/>
    <x v="260"/>
    <d v="2020-06-26T00:00:00"/>
    <s v="Нийслэлийн эрүүл мэндийн харьяа байгууллагуудын 2020 он хэрэглэх эм, эмнэлгийн хэрэгсэл БАГЦ-5"/>
    <s v="Үнэлгээг дахин хийх"/>
    <s v="НХААГ"/>
    <s v="Нийслэл ЗД"/>
    <s v="6-1/4129"/>
    <s v="2020.06.26"/>
    <s v="6-1/4430"/>
    <s v="Д.Отгонсүрэн"/>
    <s v="ОНТ"/>
    <n v="135500000"/>
    <m/>
    <m/>
    <m/>
    <m/>
    <m/>
    <m/>
    <x v="0"/>
    <m/>
  </r>
  <r>
    <n v="553"/>
    <d v="2020-06-12T00:00:00"/>
    <s v="Ц.Батзул"/>
    <s v="Г.Мөнхцэцэг"/>
    <x v="335"/>
    <d v="2020-06-26T00:00:00"/>
    <s v="3 дугаар хороо, 9 дүгээр байрны дээврийн засварын ажил"/>
    <s v="Гомдол хүлээн авах боломжгүй, шүүхэд хандах"/>
    <s v="Сүхбаатар дүүргийн ХААА"/>
    <s v="Нийслэл ЗД"/>
    <m/>
    <s v=" 2020.06.17"/>
    <s v=" 6-1/4201"/>
    <s v="Г.Мөнхцэцэг"/>
    <m/>
    <m/>
    <m/>
    <m/>
    <m/>
    <m/>
    <m/>
    <m/>
    <x v="0"/>
    <m/>
  </r>
  <r>
    <n v="554"/>
    <d v="2020-06-15T00:00:00"/>
    <s v="Ц.Батзул"/>
    <s v="Д.Номингэрэл"/>
    <x v="336"/>
    <d v="2020-06-29T00:00:00"/>
    <s v="Нийтийн эзэмшлийн орон сууцын гадна фасадын их засвар /Улаанбаатар, Сүхбаатар дүүрэг 7,8,10 дугаар хороо/"/>
    <s v="Үнэлгээг дахин хийх"/>
    <s v="Улаанбаатар хотын захирагчийн ажлын алба"/>
    <s v="Нийслэл ЗД"/>
    <d v="4204-06-01T00:00:00"/>
    <s v="2020.06.26"/>
    <d v="4385-06-01T00:00:00"/>
    <s v="Д.Номингэрэл"/>
    <s v="Улсын төсөв"/>
    <n v="400000000"/>
    <m/>
    <m/>
    <m/>
    <m/>
    <m/>
    <m/>
    <x v="0"/>
    <m/>
  </r>
  <r>
    <n v="555"/>
    <d v="2020-06-15T00:00:00"/>
    <s v="Ц.Батзул"/>
    <s v="Д.Өлзийдүүрэн"/>
    <x v="337"/>
    <d v="2020-06-29T00:00:00"/>
    <s v="Сонгогдсон аймгуудад инженерийн хийцтэй худаг шинээр барих Багц-7"/>
    <s v="Гомдлын бүрдүүлбэр дутуу хүлээн авах боломжгүй"/>
    <s v="Хөдөө аж ахуй, хөдөөгийн хөгжлийн төсөл"/>
    <s v="ХХААХҮС"/>
    <s v="-"/>
    <s v="2020.06.17"/>
    <d v="4197-06-01T00:00:00"/>
    <s v="Д.Өлзийдүүрэн"/>
    <m/>
    <m/>
    <m/>
    <m/>
    <m/>
    <m/>
    <m/>
    <m/>
    <x v="0"/>
    <m/>
  </r>
  <r>
    <n v="556"/>
    <d v="2020-06-15T00:00:00"/>
    <s v="Ц.Батзул"/>
    <s v="Д.Өлзийдүүрэн"/>
    <x v="338"/>
    <d v="2020-06-29T00:00:00"/>
    <s v="Соёлын ордны барилга 850 суудал"/>
    <s v="Захиалагчийн шийдвэр үндэслэлтэй"/>
    <s v="НХААГ"/>
    <s v="Нийслэл ЗД"/>
    <d v="4196-06-01T00:00:00"/>
    <s v="2020.06.30"/>
    <d v="4484-06-01T00:00:00"/>
    <s v="Д.Өлзийдүүрэн"/>
    <m/>
    <m/>
    <m/>
    <m/>
    <m/>
    <m/>
    <m/>
    <m/>
    <x v="0"/>
    <n v="0"/>
  </r>
  <r>
    <n v="557"/>
    <d v="2020-06-15T00:00:00"/>
    <s v="Ц.Батзул"/>
    <s v="Д.Өлзийдүүрэн"/>
    <x v="339"/>
    <d v="2020-06-29T00:00:00"/>
    <s v="Сургууль цэцэрлэгийн  тоног төхөөрөмж /Орхон, Баян-Өндөр сум, 1,7,8,14,15,17, &quot;Ирээдүй одод&quot; сургууль, 4,5,8,9,17,20,22,23 &quot;Одод&quot; цэцэрлэг Багц-3"/>
    <s v="Захиалагчийн шийдвэр үндэслэлтэй"/>
    <s v="Орхон аймгийн ЗДТГ"/>
    <s v="Орхон ЗД"/>
    <d v="4222-06-01T00:00:00"/>
    <s v="2020.06.29"/>
    <d v="4483-06-01T00:00:00"/>
    <s v="Д.Өлзийдүүрэн"/>
    <m/>
    <m/>
    <m/>
    <m/>
    <m/>
    <m/>
    <m/>
    <m/>
    <x v="0"/>
    <n v="0"/>
  </r>
  <r>
    <n v="558"/>
    <d v="2020-06-15T00:00:00"/>
    <s v="Ц.Батзул"/>
    <s v="Д.Номингэрэл"/>
    <x v="340"/>
    <d v="2020-06-29T00:00:00"/>
    <s v="Засварын ажилчдын багаж худалдан авах "/>
    <s v="Захиалагчийн шийдвэр үндэслэлтэй"/>
    <s v="Зорчигч тээвэр гурав ОНӨААТҮГ"/>
    <s v="Нийслэл ЗД"/>
    <d v="4203-06-01T00:00:00"/>
    <s v="2020.06.29"/>
    <d v="4439-06-01T00:00:00"/>
    <s v="Д.Номингэрэл"/>
    <s v="Өөрийн хөрөнгө"/>
    <n v="25000000"/>
    <m/>
    <m/>
    <m/>
    <m/>
    <m/>
    <m/>
    <x v="0"/>
    <n v="0"/>
  </r>
  <r>
    <n v="559"/>
    <d v="2020-06-16T00:00:00"/>
    <s v="Ц.Батзул"/>
    <s v="Д.Отгонсүрэн"/>
    <x v="341"/>
    <d v="2020-06-30T00:00:00"/>
    <s v="Сэргээн засах сувилалын хамгаалалтын төмөр хашаа хийх"/>
    <s v="Тендер шалгаруулалтыг хүчингүй болгох"/>
    <s v="ИНЕГ"/>
    <s v="ЗТХС"/>
    <s v="6-1/4244"/>
    <s v="2020.06.30"/>
    <s v="6-1/4504"/>
    <s v="Д.Отгонсүрэн"/>
    <s v="Өөрийн хөрөнгө"/>
    <n v="98000000"/>
    <m/>
    <m/>
    <m/>
    <m/>
    <m/>
    <m/>
    <x v="0"/>
    <m/>
  </r>
  <r>
    <n v="560"/>
    <d v="2020-06-16T00:00:00"/>
    <s v="Ц.Батзул"/>
    <s v="Д.Номингэрэл"/>
    <x v="342"/>
    <d v="2020-06-30T00:00:00"/>
    <s v="2800 тн өвлийн дизель түлш нийлүүлэх"/>
    <s v="Өөр бусад"/>
    <s v="Эрдэнэт үйлдвэр ТӨҮГ"/>
    <s v="ТӨБЗГ"/>
    <m/>
    <s v="2020.06.26"/>
    <d v="4386-06-01T00:00:00"/>
    <s v="Д.Номингэрэл"/>
    <s v="Өөрийн хөрөнгө"/>
    <n v="17130887000"/>
    <m/>
    <m/>
    <m/>
    <m/>
    <m/>
    <m/>
    <x v="0"/>
    <m/>
  </r>
  <r>
    <n v="561"/>
    <d v="2020-06-16T00:00:00"/>
    <s v="Ц.Батзул"/>
    <s v="Д.Номингэрэл"/>
    <x v="343"/>
    <d v="2020-06-30T00:00:00"/>
    <s v="Лого бүхий зүйл нийлүүлэх Багц-2"/>
    <s v="Өөр бусад"/>
    <s v="Эрдэнэс тавантолгой ХК"/>
    <s v="УУХҮС"/>
    <m/>
    <s v="2020.06.26"/>
    <d v="4388-06-01T00:00:00"/>
    <s v="Д.Номингэрэл"/>
    <s v="Өөрийн хөрөнгө"/>
    <n v="199595000"/>
    <m/>
    <m/>
    <m/>
    <m/>
    <m/>
    <m/>
    <x v="0"/>
    <m/>
  </r>
  <r>
    <n v="562"/>
    <d v="2020-06-16T00:00:00"/>
    <s v="Ц.Батзул"/>
    <s v="Д.Өлзийдүүрэн"/>
    <x v="92"/>
    <d v="2020-06-30T00:00:00"/>
    <s v="Улсын мэдээллийн маягт хэвлэх"/>
    <s v="Тендер шалгаруулалтыг хүчингүй болгох"/>
    <s v="Хөгжлийн бэрхшээлтэй хүүхдийн сэргээн засах хөгжлийн төв"/>
    <s v="ХНХС"/>
    <d v="4849-06-01T00:00:00"/>
    <s v="2020.06.30"/>
    <d v="4482-06-01T00:00:00"/>
    <s v="Д.Өлзийдүүрэн"/>
    <m/>
    <m/>
    <m/>
    <m/>
    <m/>
    <m/>
    <m/>
    <m/>
    <x v="0"/>
    <m/>
  </r>
  <r>
    <n v="563"/>
    <d v="2020-06-17T00:00:00"/>
    <s v="Ц.Батзул"/>
    <s v="Д.Отгонсүрэн"/>
    <x v="277"/>
    <d v="2020-07-01T00:00:00"/>
    <s v="Улсын мал эмнэлэг ариун цэврийн төв лабораторийн тоног төхөөрөмж нийлүүлэх"/>
    <s v="Тендер шалгаруулалтыг хүчингүй болгох"/>
    <s v="Мал эмнэлгийн ерөнхий газар"/>
    <s v="ХХААХҮС"/>
    <s v="6-1/4328"/>
    <s v="2020.07.02"/>
    <s v="6-1/4566"/>
    <s v="Д.Отгонсүрэн"/>
    <s v="Улсын төсөв"/>
    <n v="400000000"/>
    <m/>
    <m/>
    <m/>
    <m/>
    <m/>
    <m/>
    <x v="0"/>
    <m/>
  </r>
  <r>
    <n v="564"/>
    <d v="2020-06-17T00:00:00"/>
    <s v="Ц.Батзул"/>
    <s v="Д.Өлзийдүүрэн"/>
    <x v="344"/>
    <d v="2020-07-01T00:00:00"/>
    <s v="Тээрмийн цахилгаан хөдөлгүүр нийлүүлэх"/>
    <s v="Гомдлоо эргүүлэн татсан"/>
    <s v="Монголросцветмет ТӨҮГ"/>
    <s v="ТӨБЗГ"/>
    <d v="4285-06-01T00:00:00"/>
    <m/>
    <m/>
    <s v="Д.Өлзийдүүрэн"/>
    <m/>
    <m/>
    <m/>
    <m/>
    <m/>
    <m/>
    <m/>
    <m/>
    <x v="0"/>
    <m/>
  </r>
  <r>
    <n v="565"/>
    <d v="2020-06-17T00:00:00"/>
    <s v="Ц.Батзул"/>
    <s v="Г.Мөнхцэцэг"/>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s v="Гомдлын бүрдүүлбэр дутуу хүлээн авах боломжгүй"/>
    <s v="БОАЖЯ"/>
    <s v="БОАЖС"/>
    <s v=" -"/>
    <s v=" 2020.06.22"/>
    <s v=" 6-1/4339"/>
    <s v="Г.Мөнхцэцэг"/>
    <m/>
    <m/>
    <m/>
    <m/>
    <m/>
    <m/>
    <m/>
    <m/>
    <x v="0"/>
    <m/>
  </r>
  <r>
    <n v="566"/>
    <d v="2020-06-17T00:00:00"/>
    <s v="Ц.Батзул"/>
    <s v="Т.Энхжаргал"/>
    <x v="214"/>
    <d v="2020-07-01T00:00:00"/>
    <s v="Хор саармагжуулах бодис, хүнсний бүтээгдэхүүн /Эрдэнэт/"/>
    <s v="Өөр бусад"/>
    <s v="Эрдэнэт үйлдвэр ТӨҮГ"/>
    <s v="ТӨБЗГ"/>
    <m/>
    <m/>
    <m/>
    <s v="Т.Энхжаргал"/>
    <m/>
    <m/>
    <m/>
    <m/>
    <m/>
    <m/>
    <m/>
    <m/>
    <x v="0"/>
    <m/>
  </r>
  <r>
    <n v="567"/>
    <d v="2020-06-17T00:00:00"/>
    <s v="Ц.Батзул"/>
    <s v="Д.Номингэрэл"/>
    <x v="249"/>
    <d v="2020-07-01T00:00:00"/>
    <s v="Катерингийн үйлчилгээ"/>
    <s v="Гомдлын бүрдүүлбэр дутуу хүлээн авах боломжгүй"/>
    <s v="Эрдэнэс тавантолгой ХК"/>
    <s v="УУХҮС"/>
    <m/>
    <s v="2020.06.26"/>
    <d v="4387-06-01T00:00:00"/>
    <s v="Д.Номингэрэл"/>
    <s v="Өөрийн хөрөнгө"/>
    <n v="17014616560"/>
    <m/>
    <m/>
    <m/>
    <m/>
    <m/>
    <m/>
    <x v="0"/>
    <m/>
  </r>
  <r>
    <n v="568"/>
    <d v="2020-06-18T00:00:00"/>
    <s v="Ц.Батзул"/>
    <s v="Г.Мөнхцэцэг"/>
    <x v="346"/>
    <d v="2020-07-02T00:00:00"/>
    <s v="Орон сууцны гадна фасадын дулаалга /УБ, БЗД, 7-р хороо, 30,31-р байр/"/>
    <s v="Үнэлгээг дахин хийх"/>
    <s v="ТХААГ"/>
    <s v="ЕС"/>
    <d v="4343-06-01T00:00:00"/>
    <s v=" 2020.06.30"/>
    <s v=" 6-1/4494"/>
    <s v="Г.Мөнхцэцэг"/>
    <s v="Улсын төсөв"/>
    <n v="800000000"/>
    <s v="тийм"/>
    <m/>
    <m/>
    <m/>
    <m/>
    <m/>
    <x v="0"/>
    <m/>
  </r>
  <r>
    <n v="569"/>
    <d v="2020-06-18T00:00:00"/>
    <s v="Ц.Батзул"/>
    <s v="Э.Билгүүн"/>
    <x v="347"/>
    <d v="2020-07-02T00:00:00"/>
    <s v="Цамхагт гэрэлтүүлгийн засварын ажил"/>
    <s v="Гомдол хүлээн авах боломжгүй, шүүхэд хандах"/>
    <s v="Даланжаргалан сумын ЗДТГ"/>
    <s v="Дорноговь ЗД"/>
    <m/>
    <s v="2020.06.26"/>
    <d v="4399-06-01T00:00:00"/>
    <s v="Э.Билгүүн"/>
    <s v="Орон нутгийн төсөв"/>
    <n v="16066303"/>
    <m/>
    <m/>
    <m/>
    <m/>
    <m/>
    <m/>
    <x v="0"/>
    <m/>
  </r>
  <r>
    <n v="570"/>
    <d v="2020-06-19T00:00:00"/>
    <s v="Ц.Батзул"/>
    <s v="Д.Отгонсүрэн"/>
    <x v="290"/>
    <d v="2020-07-03T00:00:00"/>
    <s v="Улаанхус сумын сургуулийн дотуур байрны засвар"/>
    <s v="Үнэлгээг дахин хийх"/>
    <s v="Баян-Өлгий аймгийн ЗДТГ"/>
    <s v="Баян-Өлгий ЗД  "/>
    <s v="6-1/4335"/>
    <s v="2020.07.02"/>
    <s v="6-1/4567"/>
    <s v="Д.Отгонсүрэн"/>
    <s v="Орон нутгийн төсөв"/>
    <n v="200000000"/>
    <m/>
    <m/>
    <m/>
    <m/>
    <m/>
    <m/>
    <x v="0"/>
    <m/>
  </r>
  <r>
    <n v="571"/>
    <d v="2020-06-19T00:00:00"/>
    <s v="Ц.Батзул"/>
    <s v="Г.Мөнхцэцэг"/>
    <x v="348"/>
    <d v="2020-07-03T00:00:00"/>
    <s v="Сумын эрүүл мэндийн төвийн барилга, 20 ор /Дорнод аймаг, Баянтүмэн сум/"/>
    <s v="Гомдлоо эргүүлэн татсан"/>
    <s v="ТХААГ"/>
    <s v="ЕС"/>
    <s v=" 6-1/4338"/>
    <s v=" 2020.06.30"/>
    <s v=" 6-1/4491"/>
    <s v="Г.Мөнхцэцэг"/>
    <s v="Улсын төсөв"/>
    <n v="1537000000"/>
    <m/>
    <m/>
    <m/>
    <m/>
    <m/>
    <m/>
    <x v="0"/>
    <m/>
  </r>
  <r>
    <n v="572"/>
    <d v="2020-06-19T00:00:00"/>
    <s v="Ц.Батзул"/>
    <s v="Д.Өлзийдүүрэн"/>
    <x v="349"/>
    <d v="2020-07-03T00:00:00"/>
    <s v="Геологчийн ажлын хэрэгсэл нийлүүлэх"/>
    <s v="Үнэлгээг дахин хийх"/>
    <s v="Эрдэнэт үйлдвэр ТӨҮГ"/>
    <s v="ТӨБЗГ"/>
    <d v="4318-06-01T00:00:00"/>
    <m/>
    <m/>
    <s v="Д.Өлзийдүүрэн"/>
    <m/>
    <m/>
    <m/>
    <m/>
    <m/>
    <m/>
    <m/>
    <m/>
    <x v="0"/>
    <m/>
  </r>
  <r>
    <n v="573"/>
    <d v="2020-06-19T00:00:00"/>
    <s v="Ц.Батзул"/>
    <s v="Д.Отгонсүрэн"/>
    <x v="303"/>
    <d v="2020-07-03T00:00:00"/>
    <s v="&quot;НӨАГ-ын өндөр өртөгтэй зарим тусламж, үйлчилгээнд шаардлагатай эмнэлгийн хэрэгсэл, протезийн нийлүүлэх&quot; Багц-1"/>
    <s v="Тендер шалгаруулалтыг хүчингүй болгох"/>
    <s v="Нийслэлийн Өргөө амаржих газар"/>
    <s v="ЭМС"/>
    <s v="6-1/4329"/>
    <s v="2020.07.03"/>
    <s v="6-1/4591"/>
    <s v="Д.Отгонсүрэн"/>
    <s v="Улсын төсөв"/>
    <n v="316500000"/>
    <m/>
    <m/>
    <m/>
    <m/>
    <m/>
    <m/>
    <x v="0"/>
    <m/>
  </r>
  <r>
    <n v="574"/>
    <d v="2020-06-19T00:00:00"/>
    <s v="Ц.Батзул"/>
    <s v="Г.Мөнхцэцэг"/>
    <x v="350"/>
    <d v="2020-07-03T00:00:00"/>
    <s v="Гудамж сайжруулах /15 дугаар хороо/"/>
    <s v="Захиалагчийн шийдвэр үндэслэлтэй"/>
    <s v="Чингэлтэй дүүргийн ХААА"/>
    <s v="Нийслэл ЗД"/>
    <m/>
    <s v=" 2020.06.29"/>
    <s v=" 6-1/4453"/>
    <s v="Г.Мөнхцэцэг"/>
    <s v="Орон нутгийн хөгжлийн сан"/>
    <n v="47806000"/>
    <m/>
    <m/>
    <m/>
    <m/>
    <m/>
    <m/>
    <x v="0"/>
    <n v="0"/>
  </r>
  <r>
    <n v="575"/>
    <d v="2020-06-19T00:00:00"/>
    <s v="Ц.Батзул"/>
    <s v="Г.Мөнхцэцэг"/>
    <x v="350"/>
    <d v="2020-07-03T00:00:00"/>
    <s v="Гудамж сайжруулах /16 дугаар хороо/"/>
    <s v="Захиалагчийн шийдвэр үндэслэлтэй"/>
    <s v="Чингэлтэй дүүргийн ХААА"/>
    <s v="Нийслэл ЗД"/>
    <m/>
    <s v=" 2020.06.29"/>
    <s v=" 6-1/4453"/>
    <s v="Г.Мөнхцэцэг"/>
    <s v="Орон нутгийн хөгжлийн сан"/>
    <n v="63226700"/>
    <m/>
    <m/>
    <m/>
    <m/>
    <m/>
    <m/>
    <x v="0"/>
    <n v="0"/>
  </r>
  <r>
    <n v="576"/>
    <d v="2020-06-19T00:00:00"/>
    <s v="Ц.Батзул"/>
    <s v="Г.Мөнхцэцэг"/>
    <x v="350"/>
    <d v="2020-07-03T00:00:00"/>
    <s v="Гудамж сайжруулах /18 дугаар хороо/"/>
    <s v="Захиалагчийн шийдвэр үндэслэлтэй"/>
    <s v="Чингэлтэй дүүргийн ХААА"/>
    <s v="Нийслэл ЗД"/>
    <m/>
    <s v=" 2020.06.29"/>
    <s v=" 6-1/4453"/>
    <s v="Г.Мөнхцэцэг"/>
    <s v="Орон нутгийн хөгжлийн сан"/>
    <n v="47059000"/>
    <m/>
    <m/>
    <m/>
    <m/>
    <m/>
    <m/>
    <x v="0"/>
    <n v="0"/>
  </r>
  <r>
    <n v="577"/>
    <d v="2020-06-23T00:00:00"/>
    <s v="Ц.Батзул"/>
    <s v="Б.Түвшин"/>
    <x v="351"/>
    <d v="2020-07-07T00:00:00"/>
    <s v="Нэгдсэн эмнэлгийн амбулаторын өргөтгөлийн барилга /Баянхонгор, Баянхонгор сум/"/>
    <s v="Үнэлгээг дахин хийх"/>
    <s v="ТХААГ"/>
    <s v="ЕС"/>
    <d v="4471-06-01T00:00:00"/>
    <s v="2020.07.07"/>
    <s v="6-1/4642"/>
    <s v="Б.Түвшин"/>
    <s v="Улсын төсөв"/>
    <n v="3750000000"/>
    <m/>
    <m/>
    <m/>
    <m/>
    <m/>
    <m/>
    <x v="0"/>
    <m/>
  </r>
  <r>
    <n v="578"/>
    <d v="2020-06-23T00:00:00"/>
    <s v="Ц.Батзул"/>
    <s v="Б.Түвшин"/>
    <x v="352"/>
    <d v="2020-07-07T00:00:00"/>
    <s v="Шүүгчийн амь нас, эрүүл мэндийн даатгал"/>
    <s v="Захиалагчийн шийдвэр үндэслэлтэй"/>
    <s v="Шүүхийн ерөнхий зөвлөл"/>
    <s v="ШЕЗ"/>
    <d v="4470-06-01T00:00:00"/>
    <s v="2020.07.07"/>
    <s v=" 6-1/4651"/>
    <s v="Б.Түвшин"/>
    <s v="Улсын төсөв"/>
    <s v="596,000,000 "/>
    <m/>
    <m/>
    <m/>
    <m/>
    <m/>
    <m/>
    <x v="0"/>
    <n v="0"/>
  </r>
  <r>
    <n v="579"/>
    <d v="2020-06-23T00:00:00"/>
    <s v="Ц.Батзул"/>
    <s v="Б.Түвшин"/>
    <x v="250"/>
    <d v="2020-07-07T00:00:00"/>
    <s v="Автобааз, төвлөрсөн хогийн цэгүүдийн уурийн зуухыг эрчим хүчний хэмнэлттэй хийн зуухаар солих"/>
    <s v="Үнэлгээг дахин хийх"/>
    <s v="Хот тохижилтын газар ОНӨААТҮГ"/>
    <s v="Нийслэл ЗД"/>
    <s v="  6-1/4466"/>
    <s v="2020.07.01"/>
    <s v="6-1/4535"/>
    <s v="Б.Түвшин"/>
    <s v="Өөрийн хөрөнгө "/>
    <n v="124000000"/>
    <m/>
    <m/>
    <m/>
    <m/>
    <m/>
    <m/>
    <x v="0"/>
    <m/>
  </r>
  <r>
    <n v="580"/>
    <d v="2020-06-23T00:00:00"/>
    <s v="Ц.Батзул"/>
    <s v="Д.Отгонсүрэн"/>
    <x v="353"/>
    <d v="2020-07-07T00:00:00"/>
    <s v="Соёл амралтын хүрээлэнг тохижуулах ажил"/>
    <s v="Тендер шалгаруулалтыг хүчингүй болгох"/>
    <s v="Говь-алтай аймгийн ОНӨГ"/>
    <s v="Говь-Алтай ЗД"/>
    <s v="6-1/4475"/>
    <s v="2020.07.07"/>
    <s v="6-1/4648"/>
    <s v="Д.Отгонсүрэн"/>
    <s v="ОНХС"/>
    <n v="500000000"/>
    <m/>
    <m/>
    <m/>
    <m/>
    <m/>
    <m/>
    <x v="0"/>
    <m/>
  </r>
  <r>
    <n v="581"/>
    <d v="2020-06-23T00:00:00"/>
    <s v="Ц.Батзул"/>
    <s v="Б.Түвшин"/>
    <x v="16"/>
    <d v="2020-07-07T00:00:00"/>
    <s v="Батмөнх даян хааны талбайн гэрэлтүүлэг, лед дэлгэцийг шинэчлэх"/>
    <s v="Өөр бусад"/>
    <s v="Өмнөговь аймгийн ОНӨГ"/>
    <s v="Өмнөговь ЗД"/>
    <d v="4469-06-01T00:00:00"/>
    <s v="2020.07.03"/>
    <s v="6-1/4583"/>
    <s v="Б.Түвшин"/>
    <m/>
    <m/>
    <m/>
    <m/>
    <m/>
    <m/>
    <m/>
    <m/>
    <x v="0"/>
    <m/>
  </r>
  <r>
    <n v="582"/>
    <d v="2020-06-23T00:00:00"/>
    <s v="Ц.Батзул"/>
    <s v="Б.Түвшин"/>
    <x v="354"/>
    <d v="2020-07-07T00:00:00"/>
    <s v="Хорооллын доторх авто зам /УБ, БЗД, 13,14 дүгээр хороо/"/>
    <s v="Захиалагчийн шийдвэр үндэслэлтэй"/>
    <s v="НХААГ"/>
    <s v="Нийслэл ЗД"/>
    <s v=" 6-1/4467"/>
    <s v="2020.07.07"/>
    <s v=" 6-1/4634"/>
    <s v="Б.Түвшин"/>
    <s v="Улсын төсөв"/>
    <n v="4061500000"/>
    <m/>
    <m/>
    <m/>
    <n v="20000000"/>
    <m/>
    <m/>
    <x v="1"/>
    <n v="20000000"/>
  </r>
  <r>
    <n v="583"/>
    <d v="2020-06-23T00:00:00"/>
    <s v="Ц.Батзул"/>
    <s v="Б.Түвшин"/>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s v="Захиалагчийн шийдвэр үндэслэлтэй"/>
    <s v="НХААГ"/>
    <s v="Нийслэл ЗД"/>
    <s v=" 6-1/4468"/>
    <s v="2020.07.07"/>
    <s v=" 6-1/4635"/>
    <s v="Б.Түвшин"/>
    <s v="Улсын төсөв"/>
    <m/>
    <m/>
    <m/>
    <m/>
    <n v="20000000"/>
    <m/>
    <m/>
    <x v="1"/>
    <n v="20000000"/>
  </r>
  <r>
    <n v="584"/>
    <d v="2020-06-25T00:00:00"/>
    <s v="Ц.Батзул"/>
    <s v="Д.Номингэрэл"/>
    <x v="355"/>
    <d v="2020-07-09T00:00:00"/>
    <s v="Нийслэлийн зорчигч тээврийн нэгтгэлийн харьяа гражуудын их засвар, агааржуулалтын ажил"/>
    <s v="Захиалагчийн шийдвэр үндэслэлтэй"/>
    <s v="Зорчигч тээврийн нэгтгэл ОНӨААТҮГ"/>
    <s v="Нийслэл ЗД"/>
    <d v="4438-06-01T00:00:00"/>
    <s v="2020.07.03"/>
    <d v="4574-06-01T00:00:00"/>
    <s v="Д.Номингэрэл"/>
    <s v="Нийслэлийн төсөв"/>
    <n v="1500000000"/>
    <m/>
    <m/>
    <m/>
    <m/>
    <m/>
    <m/>
    <x v="0"/>
    <n v="0"/>
  </r>
  <r>
    <n v="585"/>
    <d v="2020-06-25T00:00:00"/>
    <s v="Ц.Батзул"/>
    <s v="Б.Түвшин"/>
    <x v="356"/>
    <d v="2020-07-09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86"/>
    <d v="2020-06-25T00:00:00"/>
    <s v="Ц.Батзул"/>
    <s v="Д.Отгонсүрэн"/>
    <x v="357"/>
    <d v="2020-07-09T00:00:00"/>
    <s v="Булингийн нягт хэмжигч нийлүүлэх"/>
    <s v="Үнэлгээг дахин хийх"/>
    <s v="Монголросцветмет ТӨҮГ"/>
    <s v="ТӨБЗГ"/>
    <s v="6-1/4450"/>
    <s v="2020.09.09"/>
    <s v="6-1/4706"/>
    <s v="Д.Отгонсүрэн"/>
    <s v="Өөрийн хөрөнгө"/>
    <n v="120000000"/>
    <m/>
    <m/>
    <m/>
    <m/>
    <m/>
    <m/>
    <x v="0"/>
    <m/>
  </r>
  <r>
    <n v="587"/>
    <d v="2020-06-25T00:00:00"/>
    <s v="Ц.Батзул"/>
    <s v="Д.Өлзийдүүрэн"/>
    <x v="358"/>
    <d v="2020-07-09T00:00:00"/>
    <s v="Боловсролын салбарын тоног төхөөрөмж /УБ, СХД, 18,19,23,27,39 дүгээр хороо/"/>
    <s v="Захиалагчийн шийдвэр үндэслэлтэй"/>
    <s v="Сонгинохайрхан дүүргийн ХААА"/>
    <s v="Нийслэл ЗД"/>
    <d v="4534-06-01T00:00:00"/>
    <s v="2020.07.09"/>
    <d v="4705-06-01T00:00:00"/>
    <s v="Д.Өлзийдүүрэн"/>
    <m/>
    <m/>
    <s v="тийм"/>
    <m/>
    <m/>
    <m/>
    <m/>
    <m/>
    <x v="0"/>
    <n v="0"/>
  </r>
  <r>
    <n v="588"/>
    <d v="2020-06-25T00:00:00"/>
    <s v="Ц.Батзул"/>
    <s v="Д.Номингэрэл"/>
    <x v="94"/>
    <d v="2020-07-09T00:00:00"/>
    <s v="БГ-725 маркийн хөргөх цамхаг №2 их засварын ажил"/>
    <s v="Үнэлгээг дахин хийх"/>
    <s v="ДДЦС ТӨХК"/>
    <s v="ЭХС"/>
    <d v="4444-06-01T00:00:00"/>
    <s v="2020.07.07"/>
    <d v="4633-06-01T00:00:00"/>
    <s v="Д.Номингэрэл"/>
    <s v="Өөрийн хөрөнгө"/>
    <n v="1800000000"/>
    <m/>
    <m/>
    <m/>
    <m/>
    <m/>
    <m/>
    <x v="0"/>
    <m/>
  </r>
  <r>
    <n v="589"/>
    <d v="2020-06-26T00:00:00"/>
    <s v="Ц.Батзул"/>
    <s v="Б.Түвшин"/>
    <x v="359"/>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0"/>
    <d v="2020-06-26T00:00:00"/>
    <s v="Ц.Батзул"/>
    <s v="Б.Түвшин"/>
    <x v="360"/>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1"/>
    <d v="2020-06-26T00:00:00"/>
    <s v="Ц.Батзул"/>
    <s v="Г.Мөнхцэцэг"/>
    <x v="361"/>
    <d v="2020-07-10T00:00:00"/>
    <s v="Хөрсний геологийн ажил /ХБ-6, ХБ-4/"/>
    <s v="Тендер шалгаруулалтыг хүчингүй болгох"/>
    <s v="МУИС"/>
    <s v="БСШУСС"/>
    <m/>
    <s v=" 2020.07.10"/>
    <s v=" 6-1/4745"/>
    <s v="Г.Мөнхцэцэг"/>
    <s v="_x000d__x000a_Өөрийн хөрөнгө"/>
    <n v="40000000"/>
    <m/>
    <m/>
    <m/>
    <m/>
    <m/>
    <m/>
    <x v="0"/>
    <m/>
  </r>
  <r>
    <n v="592"/>
    <d v="2020-06-26T00:00:00"/>
    <s v="Ц.Батзул"/>
    <s v="Д.Отгонсүрэн"/>
    <x v="138"/>
    <d v="2020-07-10T00:00:00"/>
    <s v="Гудамжны гэрэлтүүлэг шинээр тавих"/>
    <s v="Үнэлгээг дахин хийх"/>
    <s v="Хэнтий аймгийн Батширээт сумын ЗДТГ"/>
    <s v="Хэнтий ЗД"/>
    <s v="6-1/4452"/>
    <s v="2020.07.10"/>
    <s v="6-1/4722"/>
    <s v="Д.Отгонсүрэн"/>
    <s v="ОНХС"/>
    <n v="23819600"/>
    <m/>
    <m/>
    <m/>
    <m/>
    <m/>
    <m/>
    <x v="0"/>
    <m/>
  </r>
  <r>
    <n v="593"/>
    <d v="2020-06-26T00:00:00"/>
    <s v="Ц.Батзул"/>
    <s v="Д.Номингэрэл"/>
    <x v="67"/>
    <d v="2020-07-10T00:00:00"/>
    <s v="Нормын хувцас, зөөлөн эдлэл бэлтгэн нийлүүлэх"/>
    <s v="Үнэлгээг дахин хийх"/>
    <s v="Улсын гуравдугаар төв эмнэлэг"/>
    <s v="ЭМС"/>
    <d v="4481-06-01T00:00:00"/>
    <s v="2020.07.07"/>
    <d v="4632-06-01T00:00:00"/>
    <s v="Д.Номингэрэл"/>
    <s v="Улсын төсөв"/>
    <n v="100098100"/>
    <m/>
    <m/>
    <m/>
    <m/>
    <m/>
    <m/>
    <x v="0"/>
    <m/>
  </r>
  <r>
    <n v="594"/>
    <d v="2020-06-29T00:00:00"/>
    <s v="Ц.Батзул"/>
    <s v="Г.Мөнхцэцэг"/>
    <x v="86"/>
    <d v="2020-07-13T00:00:00"/>
    <s v="Эм эмнэлгийн хэрэгсэл нийлүүлэх Багц-24"/>
    <s v="Захиалагчид гомдлоо гаргах"/>
    <s v="Цус сэлбэлт судлалын үндэсний төв "/>
    <s v="ЭМС"/>
    <s v=" -"/>
    <s v="2020.07.03"/>
    <s v=" 6-1/4589"/>
    <s v="Г.Мөнхцэцэг"/>
    <m/>
    <m/>
    <m/>
    <m/>
    <m/>
    <m/>
    <m/>
    <m/>
    <x v="0"/>
    <m/>
  </r>
  <r>
    <n v="595"/>
    <d v="2020-06-29T00:00:00"/>
    <s v="Ц.Батзул"/>
    <s v="Д.Өлзийдүүрэн"/>
    <x v="67"/>
    <d v="2020-07-13T00:00:00"/>
    <s v="Хөдөлмөр хамгааллын өвөл, зуны хувцас"/>
    <s v="Захиалагчийн шийдвэр үндэслэлтэй"/>
    <s v="Багануур зүүн, өмнөд бүсийн цахилгаан түгээх сүлжээ ТӨХК"/>
    <s v="ЭХС"/>
    <m/>
    <s v=" 2020.07.16"/>
    <s v=" 6-1/4787"/>
    <s v="Д.Өлзийдүүрэн"/>
    <m/>
    <m/>
    <m/>
    <s v="Худалдаа хөгжлийн банк"/>
    <s v="4DBG/20/6005"/>
    <n v="1794000"/>
    <m/>
    <d v="4869-06-01T00:00:00"/>
    <x v="1"/>
    <n v="1794000"/>
  </r>
  <r>
    <n v="596"/>
    <d v="2020-06-29T00:00:00"/>
    <s v="Ц.Батзул"/>
    <s v="Э.Билгүүн"/>
    <x v="362"/>
    <d v="2020-07-13T00:00:00"/>
    <s v="Амхадын зориулалттай амралт, сувилалын үйлчилгээ үзүүлэх"/>
    <s v="Гомдол хүлээн авах боломжгүй, шүүхэд хандах"/>
    <s v="ХХҮЕГ"/>
    <s v="ХНХС"/>
    <m/>
    <s v="2020.07.03"/>
    <d v="4577-06-01T00:00:00"/>
    <s v="Э.Билгүүн"/>
    <s v="Улсын төсөв"/>
    <n v="800000000"/>
    <m/>
    <m/>
    <m/>
    <m/>
    <m/>
    <m/>
    <x v="0"/>
    <m/>
  </r>
  <r>
    <n v="597"/>
    <d v="2020-06-29T00:00:00"/>
    <s v="Ц.Батзул"/>
    <s v="Б.Түвшин"/>
    <x v="363"/>
    <d v="2020-07-13T00:00:00"/>
    <s v="Сургуулийн барилга, урлаг заал, 320 суудал /Хэнтий батноров сум/"/>
    <s v="Үнэлгээг дахин хийх"/>
    <s v="ТХААГ"/>
    <s v="ЕС"/>
    <s v="6-1/4584%"/>
    <s v="2020.07.10"/>
    <s v="6-1/4708"/>
    <s v="Б.Түвшин"/>
    <s v="Улсын төсөв"/>
    <n v="3520000000"/>
    <m/>
    <m/>
    <m/>
    <m/>
    <m/>
    <m/>
    <x v="0"/>
    <m/>
  </r>
  <r>
    <n v="598"/>
    <d v="2020-06-29T00:00:00"/>
    <s v="Ц.Батзул"/>
    <s v="Б.Түвшин"/>
    <x v="99"/>
    <d v="2020-07-13T00:00:00"/>
    <s v="Ой хээрийн түймэрээс урьдчилан сэргийлэх, ой хамгаалах багаж, хэрэгсэл худалдан авах"/>
    <s v="Өөр бусад"/>
    <s v="БОАЖЯ"/>
    <s v="БОАЖС"/>
    <m/>
    <m/>
    <m/>
    <s v="Б.Түвшин"/>
    <m/>
    <m/>
    <m/>
    <m/>
    <m/>
    <m/>
    <m/>
    <m/>
    <x v="0"/>
    <m/>
  </r>
  <r>
    <n v="599"/>
    <d v="2020-06-29T00:00:00"/>
    <s v="Ц.Батзул"/>
    <s v="Д.Номингэрэл"/>
    <x v="290"/>
    <d v="2020-07-13T00:00:00"/>
    <s v="Сургуулийн дотуур байрны барилгын их засвар /Баян-Өлгий, Толбо сум/"/>
    <s v="Үнэлгээг дахин хийх"/>
    <s v="Баян-Өлгий аймгийн ЗДТГ"/>
    <s v="Баян-Өлгий ЗД  "/>
    <d v="4573-06-01T00:00:00"/>
    <s v="2020.07.10"/>
    <d v="4747-06-01T00:00:00"/>
    <s v="Д.Номингэрэл"/>
    <s v="Улсын төсөв"/>
    <n v="100000000"/>
    <m/>
    <m/>
    <m/>
    <m/>
    <m/>
    <m/>
    <x v="0"/>
    <m/>
  </r>
  <r>
    <n v="600"/>
    <d v="2020-06-29T00:00:00"/>
    <s v="Ц.Батзул"/>
    <s v="Г.Мөнхцэцэг"/>
    <x v="364"/>
    <d v="2020-07-13T00:00:00"/>
    <s v="Будаг шүршигч төхөөрөмж "/>
    <s v="Үнэлгээг дахин хийх"/>
    <s v="Эрдэнэт үйлдвэр ТӨҮГ"/>
    <s v="ТӨБЗГ"/>
    <s v=" 6-1/4488"/>
    <s v=" 2020.07.10"/>
    <s v=" 6-1/4717"/>
    <s v="Г.Мөнхцэцэг"/>
    <s v="_x000d__x000a_Өөрийн хөрөнгө"/>
    <n v="106812000"/>
    <s v="тийм"/>
    <m/>
    <m/>
    <m/>
    <m/>
    <m/>
    <x v="0"/>
    <m/>
  </r>
  <r>
    <n v="601"/>
    <d v="2020-06-29T00:00:00"/>
    <s v="Ц.Батзул"/>
    <s v="Д.Номингэрэл"/>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s v="Үнэлгээг дахин хийх"/>
    <s v="Нийслэлийн мал, эмнэлгийн газар "/>
    <s v="Нийслэл ЗД"/>
    <d v="4498-06-01T00:00:00"/>
    <s v="2020.07.10"/>
    <d v="4725-06-01T00:00:00"/>
    <s v="Д.Номингэрэл"/>
    <s v="Нийслэлийн төсөв"/>
    <n v="50920000"/>
    <m/>
    <m/>
    <m/>
    <m/>
    <m/>
    <m/>
    <x v="0"/>
    <m/>
  </r>
  <r>
    <n v="602"/>
    <d v="2020-06-29T00:00:00"/>
    <s v="Ц.Батзул"/>
    <s v="Д.Номингэрэл"/>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s v="Үнэлгээг дахин хийх"/>
    <s v="Нийслэлийн мал, эмнэлгийн газар "/>
    <s v="Нийслэл ЗД"/>
    <d v="4498-06-01T00:00:00"/>
    <s v="2020.07.10"/>
    <d v="4748-06-01T00:00:00"/>
    <s v="Д.Номингэрэл"/>
    <s v="Нийслэлийн төсөв"/>
    <n v="48410000"/>
    <m/>
    <m/>
    <m/>
    <m/>
    <m/>
    <m/>
    <x v="0"/>
    <m/>
  </r>
  <r>
    <n v="603"/>
    <d v="2020-06-29T00:00:00"/>
    <s v="Ц.Батзул"/>
    <s v="Д.Отгонсүрэн"/>
    <x v="367"/>
    <d v="2020-07-16T00:00:00"/>
    <s v="Хатаалгын цахилгаан зуухны сэлбэг нийлүүлэх"/>
    <s v="Захиалагчийн шийдвэр үндэслэлтэй"/>
    <s v="Эрдэнэт үйлдвэр ТӨҮГ"/>
    <s v="ТӨБЗГ"/>
    <s v="6-1/4545"/>
    <s v="2020.07.16"/>
    <s v="6-1/4780"/>
    <s v="Д.Отгонсүрэн"/>
    <s v="өөрийн хөрөнгө"/>
    <n v="891227610"/>
    <m/>
    <s v="Худалдаа хөгжлийн банк"/>
    <s v="2020.06.09,_x000a_400OLCBD202832"/>
    <n v="8950000"/>
    <m/>
    <s v="2020.07.17_x000a_6-1/4805"/>
    <x v="1"/>
    <n v="8950000"/>
  </r>
  <r>
    <n v="604"/>
    <d v="2020-06-29T00:00:00"/>
    <s v="Ц.Батзул"/>
    <s v="Г.Мөнхцэцэг"/>
    <x v="368"/>
    <d v="2020-07-13T00:00:00"/>
    <s v="Кабель нийлүүлэх"/>
    <s v="Үнэлгээг дахин хийх"/>
    <s v="Эрдэнэт үйлдвэр ТӨҮГ"/>
    <s v="ТӨБЗГ"/>
    <s v=" 6-1/4489"/>
    <s v=" 2020.07.10"/>
    <s v=" 6-1/4716"/>
    <s v="Г.Мөнхцэцэг"/>
    <s v="_x000d__x000a_Өөрийн хөрөнгө"/>
    <n v="175585050"/>
    <s v="тийм"/>
    <m/>
    <m/>
    <m/>
    <m/>
    <m/>
    <x v="0"/>
    <m/>
  </r>
  <r>
    <n v="605"/>
    <d v="2020-06-29T00:00:00"/>
    <s v="Ц.Батзул"/>
    <s v="Б.Түвшин"/>
    <x v="318"/>
    <d v="2020-07-13T00:00:00"/>
    <s v="Баянгол дүүргийн нийтийн зориулалттай орон сууцны барилгын фасад /5,6,18 дугаар хороо/ Багц-2"/>
    <s v="Гомдлоо эргүүлэн татсан"/>
    <s v="НХААГ"/>
    <s v="Нийслэл ЗД"/>
    <m/>
    <m/>
    <m/>
    <s v="Б.Түвшин"/>
    <m/>
    <m/>
    <m/>
    <m/>
    <m/>
    <m/>
    <m/>
    <m/>
    <x v="0"/>
    <m/>
  </r>
  <r>
    <n v="606"/>
    <d v="2020-06-29T00:00:00"/>
    <s v="Ц.Батзул"/>
    <s v="Б.Түвшин"/>
    <x v="283"/>
    <d v="2020-07-13T00:00:00"/>
    <s v="Баянгол дүүргийн нийтийн зориулалттай орон сууцны барилгын фасад /5,6,18 дугаар хороо/ Багц-3"/>
    <s v="Гомдлоо эргүүлэн татсан"/>
    <s v="НХААГ"/>
    <s v="Нийслэл ЗД"/>
    <m/>
    <m/>
    <m/>
    <s v="Б.Түвшин"/>
    <m/>
    <m/>
    <m/>
    <m/>
    <m/>
    <m/>
    <m/>
    <m/>
    <x v="0"/>
    <m/>
  </r>
  <r>
    <n v="607"/>
    <d v="2020-06-30T00:00:00"/>
    <s v="Ц.Батзул"/>
    <s v="Д.Өлзийдүүрэн"/>
    <x v="369"/>
    <d v="2020-07-14T00:00:00"/>
    <s v="Манхан суманд 40 га талбайд ойжуулалт хийх"/>
    <s v="Үнэлгээг дахин хийх"/>
    <s v="Ховд аймгийн ОНӨГ"/>
    <s v="Ховд ЗД"/>
    <d v="4561-06-01T00:00:00"/>
    <s v=" 2020.07.16"/>
    <s v=" 6-1/4789"/>
    <s v="Д.Өлзийдүүрэн"/>
    <m/>
    <m/>
    <m/>
    <m/>
    <m/>
    <m/>
    <m/>
    <m/>
    <x v="0"/>
    <m/>
  </r>
  <r>
    <n v="608"/>
    <d v="2020-06-30T00:00:00"/>
    <s v="Ц.Батзул"/>
    <s v="Г.Мөнхцэцэг"/>
    <x v="290"/>
    <d v="2020-07-14T00:00:00"/>
    <s v="Халуун усны барилга /Баян-Өлгий, Сагсай сум/"/>
    <s v="Үнэлгээг дахин хийх"/>
    <s v="ТХААГ"/>
    <s v="ЕС"/>
    <s v=" 6-1/4472"/>
    <s v=" 2020.07.10"/>
    <s v=" 6-1/4719"/>
    <s v="Г.Мөнхцэцэг"/>
    <s v="Улсын төсөв"/>
    <n v="200000000"/>
    <s v="тийм"/>
    <m/>
    <m/>
    <m/>
    <m/>
    <m/>
    <x v="0"/>
    <m/>
  </r>
  <r>
    <n v="609"/>
    <d v="2020-07-01T00:00:00"/>
    <s v="Ц.Батзул"/>
    <s v="Д.Номингэрэл"/>
    <x v="370"/>
    <d v="2020-07-15T00:00:00"/>
    <s v="Долото шарошэчное API REG 6-518, 251 MM 9-71"/>
    <s v="Үнэлгээг дахин хийх"/>
    <s v="Эрдэнэт үйлдвэр ТӨҮГ"/>
    <s v="ТӨБЗГ"/>
    <d v="4605-06-01T00:00:00"/>
    <s v="2020.07.10"/>
    <d v="4764-06-01T00:00:00"/>
    <s v="Д.Номингэрэл"/>
    <s v="Өөрийн хөрөнгө"/>
    <n v="1502820000"/>
    <m/>
    <m/>
    <m/>
    <m/>
    <m/>
    <m/>
    <x v="0"/>
    <m/>
  </r>
  <r>
    <n v="610"/>
    <d v="2020-07-02T00:00:00"/>
    <s v="Ц.Батзул"/>
    <s v="Г.Мөнхцэцэг"/>
    <x v="371"/>
    <d v="2020-07-16T00:00:00"/>
    <s v="Судалгаа лабораторын төхөөрөмж"/>
    <s v="Захиалагчийн шийдвэр үндэслэлтэй"/>
    <s v="Эрдэнэт үйлдвэр ТӨҮГ"/>
    <s v="ТӨБЗГ"/>
    <s v="6-1/4649"/>
    <s v=" 2020.07.10"/>
    <s v=" 6-1/4715"/>
    <s v="Г.Мөнхцэцэг"/>
    <s v="_x000d__x000a_Өөрийн хөрөнгө"/>
    <s v="_x000a_49,484,950"/>
    <s v="тийм"/>
    <m/>
    <m/>
    <m/>
    <m/>
    <m/>
    <x v="0"/>
    <n v="0"/>
  </r>
  <r>
    <n v="611"/>
    <d v="2020-07-02T00:00:00"/>
    <s v="Ц.Батзул"/>
    <s v="Г.Мөнхцэцэг"/>
    <x v="171"/>
    <d v="2020-07-16T00:00:00"/>
    <s v="Давтамж хувьсгуур нийлүүлэх"/>
    <s v="Гомдлын бүрдүүлбэр дутуу хүлээн авах боломжгүй"/>
    <s v="Хөвсгөл дулааны станц ТӨХК"/>
    <s v="ЭХС"/>
    <s v=" -"/>
    <s v=" 2020.07.08"/>
    <s v=" 6-1/4661"/>
    <s v="Г.Мөнхцэцэг"/>
    <m/>
    <m/>
    <m/>
    <m/>
    <m/>
    <m/>
    <m/>
    <m/>
    <x v="0"/>
    <m/>
  </r>
  <r>
    <n v="612"/>
    <d v="2020-07-02T00:00:00"/>
    <s v="Ц.Батзул"/>
    <s v="Д.Номингэрэл"/>
    <x v="337"/>
    <d v="2020-07-16T00:00:00"/>
    <s v="Инженерийн шугам сүлжээний өргөтгөл /Ховд, Зэрэг сум/"/>
    <s v="Өөр бусад"/>
    <s v="Ховд аймгийн ОНӨГ"/>
    <s v="Ховд ЗД"/>
    <m/>
    <s v="2020.07.07"/>
    <d v="4643-06-01T00:00:00"/>
    <s v="Д.Номингэрэл"/>
    <s v="Улсын төсөв"/>
    <n v="800000000"/>
    <m/>
    <m/>
    <m/>
    <m/>
    <m/>
    <m/>
    <x v="0"/>
    <m/>
  </r>
  <r>
    <n v="613"/>
    <d v="2020-07-02T00:00:00"/>
    <s v="Ц.Батзул"/>
    <s v="Д.Отгонсүрэн"/>
    <x v="372"/>
    <d v="2020-07-16T00:00:00"/>
    <s v="Амралт цогцолборын газрын барилга"/>
    <s v="Үнэлгээг дахин хийх"/>
    <s v="Сонгинохайрхан дүүргийн ХААА"/>
    <s v="Нийслэл ЗД"/>
    <s v="6-1/4651"/>
    <s v="2020.07.16"/>
    <s v="6-1/4784"/>
    <s v="Д.Отгонсүрэн"/>
    <s v="Орон нутгийн төсөв"/>
    <n v="250000000"/>
    <m/>
    <m/>
    <m/>
    <m/>
    <m/>
    <m/>
    <x v="0"/>
    <m/>
  </r>
  <r>
    <n v="614"/>
    <d v="2020-07-02T00:00:00"/>
    <s v="Ц.Батзул"/>
    <s v="Д.Отгонсүрэн"/>
    <x v="99"/>
    <d v="2020-07-16T00:00:00"/>
    <s v="Налайх дүүрэгт нэн шаардлагатай хот тохижилтын тусгай зориулалтын автомашин худалдан авах"/>
    <s v="Захиалагчийн шийдвэр үндэслэлтэй"/>
    <s v="Налайх дүүргийн ЗДТГ"/>
    <s v="Нийслэл ЗД"/>
    <s v="6-1/4645"/>
    <s v="2020.07.16"/>
    <s v="6-1/4782"/>
    <s v="Д.Отгонсүрэн"/>
    <s v="Орон нутгийн төсөв"/>
    <n v="406850000"/>
    <m/>
    <m/>
    <m/>
    <m/>
    <m/>
    <m/>
    <x v="0"/>
    <n v="0"/>
  </r>
  <r>
    <n v="615"/>
    <d v="2020-07-02T00:00:00"/>
    <s v="Ц.Батзул"/>
    <s v="Д.Отгонсүрэн"/>
    <x v="373"/>
    <d v="2020-07-16T00:00:00"/>
    <s v="Сургуулиудын граж, засвар, тохижилт /УБ, БГД, 11,15,16,17,18,19 дүгээр хороо/ Багц-1, 4, 6"/>
    <s v="Захиалагчийн шийдвэр үндэслэлтэй"/>
    <s v="НХААГ"/>
    <s v="Нийслэл ЗД"/>
    <s v="6-1/4652"/>
    <s v="2020.07.16"/>
    <s v="6-1/4783"/>
    <s v="Д.Отгонсүрэн"/>
    <s v="улсын төсөв"/>
    <n v="267300000"/>
    <m/>
    <m/>
    <m/>
    <n v="2672420"/>
    <m/>
    <m/>
    <x v="1"/>
    <n v="2672420"/>
  </r>
  <r>
    <n v="616"/>
    <d v="2020-07-03T00:00:00"/>
    <s v="Ц.Батзул"/>
    <s v="Г.Мөнхцэцэг"/>
    <x v="19"/>
    <d v="2020-07-17T00:00:00"/>
    <s v="&quot;Токарын машинууд&quot; Багц-2"/>
    <s v="Үнэлгээг дахин хийх"/>
    <s v="Эрдэнэт үйлдвэр ТӨҮГ"/>
    <s v="ТӨБЗГ"/>
    <s v=" 6-1/4660"/>
    <s v=" 2020.07.10"/>
    <s v=" 6-1/4720"/>
    <s v="Г.Мөнхцэцэг"/>
    <s v="_x000d__x000a_Өөрийн хөрөнгө"/>
    <n v="856612017"/>
    <s v="тийм"/>
    <m/>
    <m/>
    <m/>
    <m/>
    <m/>
    <x v="0"/>
    <m/>
  </r>
  <r>
    <n v="617"/>
    <d v="2020-07-03T00:00:00"/>
    <s v="Ц.Батзул"/>
    <s v="Г.Мөнхцэцэг"/>
    <x v="276"/>
    <d v="2020-07-17T00:00:00"/>
    <s v="Орон сууцны фасадны дулаалга Багц-2"/>
    <s v="Үнэлгээг дахин хийх"/>
    <s v="ТХААГ"/>
    <s v="ЕС"/>
    <s v=" 6-1/4040"/>
    <s v=" 2020.07.10"/>
    <s v=" 6-1/4718"/>
    <s v="Г.Мөнхцэцэг"/>
    <s v="Улсын төсөв"/>
    <n v="900000000"/>
    <m/>
    <m/>
    <m/>
    <m/>
    <m/>
    <m/>
    <x v="0"/>
    <m/>
  </r>
  <r>
    <n v="618"/>
    <d v="2020-07-03T00:00:00"/>
    <s v="Ц.Батзул"/>
    <s v="Д.Номингэрэл"/>
    <x v="374"/>
    <d v="2020-07-17T00:00:00"/>
    <s v="Гэр хорооллын байруудын дулаалга /УБ, ХУД, 4,5,6,7,8 дугаар хороо &quot;Эко яармаг&quot; төсөл/"/>
    <s v="Өөр бусад"/>
    <s v="Хан-Уул дүүргийн ХААА"/>
    <s v="Нийслэл ЗД"/>
    <m/>
    <s v="2020.07.08"/>
    <d v="4668-06-01T00:00:00"/>
    <s v="Д.Номингэрэл"/>
    <s v="Улсын төсөв"/>
    <n v="1500000000"/>
    <m/>
    <m/>
    <m/>
    <m/>
    <m/>
    <m/>
    <x v="0"/>
    <m/>
  </r>
  <r>
    <n v="619"/>
    <d v="2020-07-03T00:00:00"/>
    <s v="Ц.Батзул"/>
    <s v="Г.Мөнхцэцэг"/>
    <x v="375"/>
    <d v="2020-07-17T00:00:00"/>
    <s v="Соёлын төвийн барилга /Баянхонгор, Өлзийт сум/"/>
    <s v="Гомдлын бүрдүүлбэр дутуу хүлээн авах боломжгүй"/>
    <s v="ТХААГ"/>
    <s v="ЕС"/>
    <s v=" -"/>
    <s v=" 2020.07.08"/>
    <s v=" 6-1/4657"/>
    <s v="Г.Мөнхцэцэг"/>
    <s v="Улсын төсөв"/>
    <n v="1300000000"/>
    <m/>
    <m/>
    <m/>
    <m/>
    <m/>
    <m/>
    <x v="0"/>
    <m/>
  </r>
  <r>
    <n v="620"/>
    <d v="2020-07-03T00:00:00"/>
    <s v="Ц.Батзул"/>
    <s v="Д.Отгонсүрэн"/>
    <x v="16"/>
    <d v="2020-07-17T00:00:00"/>
    <s v="Соёл урлагийн байгууллагад гэрэл, дууны тоног төхөөрөмж худалдан авах Багц-1"/>
    <s v="Гомдол хүлээн авах боломжгүй, шүүхэд хандах"/>
    <s v="БСШУСЯ"/>
    <s v="БСШУСС"/>
    <s v="0"/>
    <s v="2020.07.08"/>
    <s v="6-1/4664"/>
    <s v="Д.Отгонсүрэн"/>
    <s v="0"/>
    <s v="0"/>
    <m/>
    <m/>
    <m/>
    <m/>
    <m/>
    <m/>
    <x v="0"/>
    <m/>
  </r>
  <r>
    <n v="621"/>
    <d v="2020-07-03T00:00:00"/>
    <s v="Ц.Батзул"/>
    <s v="Г.Мөнхцэцэг"/>
    <x v="376"/>
    <d v="2020-07-17T00:00:00"/>
    <s v="Төвлөрсөн хогийн цэгүүдийн ариутгал халдваргүйтгэлийн ажил"/>
    <s v="Үнэлгээг дахин хийх"/>
    <s v="Хот тохижилтын газар ОНӨААТҮГ"/>
    <s v="Нийслэл ЗД"/>
    <s v=" 6-1/4659"/>
    <s v=" 2020.07.17"/>
    <s v=" 6-1/4815"/>
    <s v="Г.Мөнхцэцэг"/>
    <s v="_x000d__x000a_Өөрийн хөрөнгө"/>
    <n v="124000000"/>
    <m/>
    <m/>
    <m/>
    <m/>
    <m/>
    <m/>
    <x v="0"/>
    <m/>
  </r>
  <r>
    <n v="622"/>
    <d v="2020-07-03T00:00:00"/>
    <s v="Ц.Батзул"/>
    <s v="Д.Номингэрэл"/>
    <x v="103"/>
    <d v="2020-07-17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23"/>
    <d v="2020-07-03T00:00:00"/>
    <s v="Ц.Батзул"/>
    <s v="Д.Отгонсүрэн"/>
    <x v="377"/>
    <d v="2020-07-17T00:00:00"/>
    <s v="Дотуур байрны засварын ажил /Баян-Өлгий, Бугат сум/"/>
    <s v="Гомдлын бүрдүүлбэр дутуу хүлээн авах боломжгүй"/>
    <s v="Баян-Өлгий аймгийн ОНӨГ"/>
    <s v="Баян-Өлгий ЗД"/>
    <s v="0"/>
    <s v="2020.07.08"/>
    <s v="6-1/4665"/>
    <s v="Д.Отгонсүрэн"/>
    <s v="0"/>
    <s v="0"/>
    <m/>
    <m/>
    <m/>
    <m/>
    <m/>
    <m/>
    <x v="0"/>
    <m/>
  </r>
  <r>
    <n v="624"/>
    <d v="2020-07-03T00:00:00"/>
    <s v="Ц.Батзул"/>
    <s v="Д.Номингэрэл"/>
    <x v="202"/>
    <d v="2020-07-17T00:00:00"/>
    <s v="УБ-Багануур чиглэлийн авто замаас 4 дүгээр хорооны Алтай хэсгийн &quot;Божу&quot; ХХК-ийн хүнсний дэлгүүр хүртэлх автозамын ажил "/>
    <s v="Үнэлгээг дахин хийх"/>
    <s v="НАЗХГ"/>
    <s v="Нийслэл ЗД"/>
    <d v="4669-06-01T00:00:00"/>
    <s v="2020.07.17"/>
    <d v="4803-06-01T00:00:00"/>
    <s v="Д.Номингэрэл"/>
    <s v="Нийслэлийн замын сан"/>
    <n v="2949400000"/>
    <m/>
    <m/>
    <m/>
    <m/>
    <m/>
    <m/>
    <x v="0"/>
    <m/>
  </r>
  <r>
    <n v="625"/>
    <d v="2020-07-03T00:00:00"/>
    <s v="Ц.Батзул"/>
    <s v="Д.Отгонсүрэн"/>
    <x v="378"/>
    <d v="2020-07-17T00:00:00"/>
    <s v="Завхан аймгийн Эрдэнэхайрхан сумын хүүхдийн цэцэрлэгийн барилгын өргөтгө"/>
    <s v="Үнэлгээг дахин хийх"/>
    <s v="Завхан аймгийн ОНӨГ"/>
    <s v="Завхан ЗД"/>
    <s v="6-1/4666"/>
    <s v="2020.07.17"/>
    <s v="6-1/4823"/>
    <s v="Д.Отгонсүрэн"/>
    <s v="Гадаадын хөрөнгө оруулалт"/>
    <n v="197246594"/>
    <m/>
    <m/>
    <m/>
    <m/>
    <m/>
    <m/>
    <x v="0"/>
    <m/>
  </r>
  <r>
    <n v="626"/>
    <d v="2020-07-03T00:00:00"/>
    <s v="Ц.Батзул"/>
    <s v="Г.Мөнхцэцэг"/>
    <x v="379"/>
    <d v="2020-07-17T00:00:00"/>
    <s v="Завхан аймаг дахь Доной нисэх буудлын барилгын дээврийн ажил"/>
    <s v="Захиалагчийн шийдвэр үндэслэлтэй"/>
    <s v="Завхан аймгийн ОНӨГ"/>
    <s v="Завхан ЗД"/>
    <s v=" 6-1/4671"/>
    <s v=" 2020.07.16"/>
    <s v=" 6-1/4786"/>
    <s v="Г.Мөнхцэцэг"/>
    <s v="Улсын төсөв"/>
    <m/>
    <m/>
    <s v="Төрийн банк"/>
    <s v="3810BID9286"/>
    <n v="1250017.23"/>
    <m/>
    <m/>
    <x v="1"/>
    <n v="1250017.23"/>
  </r>
  <r>
    <n v="627"/>
    <d v="2020-07-03T00:00:00"/>
    <s v="Ц.Батзул"/>
    <s v="Г.Мөнхцэцэг"/>
    <x v="380"/>
    <d v="2020-07-17T00:00:00"/>
    <s v="Эрдэм шинжилгээ, судалгааны ажил Багц-1"/>
    <s v="Тендер шалгаруулалтыг хүчингүй болгох"/>
    <s v="УУХҮЯ"/>
    <s v="УУХҮС"/>
    <s v=" 6-1/4658"/>
    <s v=" 2020.07.16"/>
    <s v=" 6-1/4788"/>
    <s v="Г.Мөнхцэцэг"/>
    <s v="Улсын төсөв"/>
    <n v="70000000"/>
    <m/>
    <m/>
    <m/>
    <m/>
    <m/>
    <m/>
    <x v="0"/>
    <m/>
  </r>
  <r>
    <n v="628"/>
    <d v="2020-07-06T00:00:00"/>
    <s v="З.Энхболд"/>
    <s v="Э.Билгүүн"/>
    <x v="349"/>
    <d v="2020-07-20T00:00:00"/>
    <s v="Жийргэвч"/>
    <s v="Үнэлгээг дахин хийх"/>
    <s v="Эрдэнэт үйлдвэр ТӨҮГ"/>
    <s v="ТӨБЗГ"/>
    <d v="4663-06-01T00:00:00"/>
    <s v="2020.07.10"/>
    <d v="4731-06-01T00:00:00"/>
    <s v="Э.Билгүүн"/>
    <s v="Өөрийн хөрөнгө"/>
    <n v="155743290"/>
    <s v="сунгасан"/>
    <m/>
    <m/>
    <m/>
    <m/>
    <m/>
    <x v="0"/>
    <m/>
  </r>
  <r>
    <n v="629"/>
    <d v="2020-07-06T00:00:00"/>
    <s v="З.Энхболд"/>
    <s v="Э.Билгүүн"/>
    <x v="381"/>
    <d v="2020-07-20T00:00:00"/>
    <s v="Нийтийн зориулалттай орон сууцны барилгын дээврийн ажил гүйцэтгэх"/>
    <s v="Захиалагчийн шийдвэр үндэслэлтэй"/>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x v="1"/>
    <n v="3728000"/>
  </r>
  <r>
    <n v="630"/>
    <d v="2020-07-07T00:00:00"/>
    <s v="З.Энхболд"/>
    <s v="Б.Түвшин"/>
    <x v="382"/>
    <d v="2020-07-21T00:00:00"/>
    <s v="Дээжийн шошго"/>
    <s v="Үнэлгээг дахин хийх"/>
    <s v="Эрдэнэт үйлдвэр ТӨҮГ"/>
    <s v="ТӨБЗГ"/>
    <d v="4670-06-01T00:00:00"/>
    <s v="2020.07.10"/>
    <s v="6-1/4709"/>
    <s v="Б.Түвшин"/>
    <s v="Өөрийн хөрөнгө"/>
    <n v="412425000"/>
    <m/>
    <m/>
    <m/>
    <m/>
    <m/>
    <m/>
    <x v="0"/>
    <m/>
  </r>
  <r>
    <n v="631"/>
    <d v="2020-07-07T00:00:00"/>
    <s v="З.Энхболд"/>
    <s v="Э.Билгүүн"/>
    <x v="278"/>
    <d v="2020-07-21T00:00:00"/>
    <s v="Мод боловсруулах Dynamics CNC"/>
    <s v="Захиалагчийн шийдвэр үндэслэлтэй"/>
    <s v="Эрдэнэт үйлдвэр ТӨҮГ"/>
    <s v="ТӨБЗГ"/>
    <d v="4662-06-01T00:00:00"/>
    <s v="2020.07.20"/>
    <d v="4847-06-01T00:00:00"/>
    <s v="Э.Билгүүн"/>
    <s v="Өөрийн хөрөнгө"/>
    <n v="1773900000"/>
    <s v="сунгасан"/>
    <m/>
    <m/>
    <m/>
    <m/>
    <m/>
    <x v="0"/>
    <n v="0"/>
  </r>
  <r>
    <n v="632"/>
    <d v="2020-07-07T00:00:00"/>
    <s v="З.Энхболд"/>
    <s v="Д.Номингэрэл"/>
    <x v="383"/>
    <d v="2020-07-21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33"/>
    <d v="2020-07-07T00:00:00"/>
    <s v="З.Энхболд"/>
    <s v="Э.Билгүүн"/>
    <x v="199"/>
    <d v="2020-07-21T00:00:00"/>
    <s v="Гадаад оюутны их засварын ажил"/>
    <s v="Үнэлгээг дахин хийх"/>
    <s v="МУИС"/>
    <s v="БСШУСС"/>
    <d v="4767-06-01T00:00:00"/>
    <s v="2020.07.21"/>
    <d v="4857-06-01T00:00:00"/>
    <s v="Э.Билгүүн"/>
    <s v="өөрийн хөрөнгө"/>
    <n v="320000000"/>
    <m/>
    <m/>
    <m/>
    <m/>
    <m/>
    <m/>
    <x v="0"/>
    <m/>
  </r>
  <r>
    <n v="634"/>
    <d v="2020-07-07T00:00:00"/>
    <s v="З.Энхболд"/>
    <s v="Д.Номингэрэл"/>
    <x v="384"/>
    <d v="2020-07-21T00:00:00"/>
    <s v="Хөрөнгийн дахин үнэлгээ хийх"/>
    <s v="Үнэлгээг дахин хийх"/>
    <s v="Монголросцветмет ТӨҮГ"/>
    <s v="ТӨБЗГ"/>
    <d v="4723-06-01T00:00:00"/>
    <s v="2020.07.21"/>
    <d v="4887-06-01T00:00:00"/>
    <s v="Д.Номингэрэл"/>
    <s v="Өөрийн хөрөнгө"/>
    <n v="110000000"/>
    <m/>
    <m/>
    <m/>
    <m/>
    <m/>
    <m/>
    <x v="0"/>
    <m/>
  </r>
  <r>
    <n v="635"/>
    <d v="2020-07-07T00:00:00"/>
    <s v="З.Энхболд"/>
    <s v="Э.Билгүүн"/>
    <x v="385"/>
    <d v="2020-07-21T00:00:00"/>
    <s v="Оффис иж бүрдэл тавилга"/>
    <s v="Үнэлгээг дахин хийх"/>
    <s v="Эрдэнэт үйлдвэр ТӨҮГ"/>
    <s v="ТӨБЗГ"/>
    <d v="4768-06-01T00:00:00"/>
    <s v="2020.07.21"/>
    <d v="4856-06-01T00:00:00"/>
    <s v="Э.Билгүүн"/>
    <s v="өөрийн хөрөнгө"/>
    <n v="106614900"/>
    <m/>
    <m/>
    <m/>
    <m/>
    <m/>
    <m/>
    <x v="0"/>
    <m/>
  </r>
  <r>
    <n v="636"/>
    <d v="2020-07-07T00:00:00"/>
    <s v="З.Энхболд"/>
    <s v="Б.Түвшин"/>
    <x v="370"/>
    <d v="2020-07-21T00:00:00"/>
    <s v="Өрмийн сэлбэг нийлүүлэх"/>
    <s v="Үнэлгээг дахин хийх"/>
    <s v="Эрдэнэт үйлдвэр ТӨҮГ"/>
    <s v="ТӨБЗГ"/>
    <m/>
    <s v="2020.07.17"/>
    <s v="6-1/4809"/>
    <s v="Б.Түвшин"/>
    <s v="Өөрийн хөрөнгө"/>
    <s v="504,327,600 "/>
    <s v="сунгасан"/>
    <m/>
    <m/>
    <m/>
    <m/>
    <m/>
    <x v="0"/>
    <m/>
  </r>
  <r>
    <n v="637"/>
    <d v="2020-07-07T00:00:00"/>
    <s v="З.Энхболд"/>
    <s v="Э.Билгүүн"/>
    <x v="386"/>
    <d v="2020-07-21T00:00:00"/>
    <s v="Төвийн бүсийн салбарын конторын 3 давхар барилгын дотор засварын ажил"/>
    <s v="Гомдлын бүрдүүлбэр дутуу хүлээн авах боломжгүй"/>
    <s v="ЦДҮС ТӨХК"/>
    <s v="ЭХС"/>
    <m/>
    <s v="2020.07.10"/>
    <d v="4766-06-01T00:00:00"/>
    <s v="Э.Билгүүн"/>
    <m/>
    <m/>
    <m/>
    <m/>
    <m/>
    <m/>
    <m/>
    <m/>
    <x v="0"/>
    <m/>
  </r>
  <r>
    <n v="638"/>
    <d v="2020-07-07T00:00:00"/>
    <s v="З.Энхболд"/>
    <s v="Г.Мөнхцэцэг"/>
    <x v="387"/>
    <d v="2020-07-21T00:00:00"/>
    <s v="Хэнтий Бор-Өндөр тооцооны төвийн барилга"/>
    <s v="Үнэлгээг дахин хийх"/>
    <s v="Төрийн банк"/>
    <s v="СС"/>
    <s v=" 6-1/4746"/>
    <s v=" 2020.07.20"/>
    <s v=" 6-1/4846"/>
    <s v="Г.Мөнхцэцэг"/>
    <s v="_x000d__x000a_Өөрийн хөрөнгө"/>
    <n v="394383212"/>
    <m/>
    <m/>
    <m/>
    <m/>
    <m/>
    <m/>
    <x v="0"/>
    <m/>
  </r>
  <r>
    <n v="639"/>
    <d v="2020-07-07T00:00:00"/>
    <s v="З.Энхболд"/>
    <s v="Д.Отгонсүрэн"/>
    <x v="96"/>
    <d v="2020-07-21T00:00:00"/>
    <s v="Есөнбулаг сумын инженер шугам сүлжээний траншейг тагжуулах эвдэрсэн газар, гуу жалгыг тэгшлэх"/>
    <s v="Захиалагчийн шийдвэр үндэслэлтэй"/>
    <s v="Говь-алтай аймгийн ОНӨГ"/>
    <s v="Говь-алтай ЗД"/>
    <s v="6-1/4772"/>
    <s v=" 2020.07.21"/>
    <s v=" 6-1/4884"/>
    <s v="Д.Отгонсүрэн"/>
    <s v="ОНХС"/>
    <n v="40000000"/>
    <m/>
    <m/>
    <m/>
    <m/>
    <m/>
    <m/>
    <x v="0"/>
    <n v="0"/>
  </r>
  <r>
    <n v="640"/>
    <d v="2020-07-07T00:00:00"/>
    <s v="З.Энхболд"/>
    <s v="Б.Түвшин"/>
    <x v="388"/>
    <d v="2020-07-21T00:00:00"/>
    <s v="Ном, бусад хэвлэмэл материал хэвлэх"/>
    <s v="Гомдлоо эргүүлэн татсан"/>
    <s v="Улсын ерөнхий прокурор"/>
    <s v="УЕП"/>
    <m/>
    <m/>
    <m/>
    <s v="Б.Түвшин"/>
    <m/>
    <m/>
    <m/>
    <m/>
    <m/>
    <m/>
    <m/>
    <m/>
    <x v="0"/>
    <m/>
  </r>
  <r>
    <n v="641"/>
    <d v="2020-07-07T00:00:00"/>
    <s v="З.Энхболд"/>
    <s v="Б.Түвшин"/>
    <x v="389"/>
    <d v="2020-07-21T00:00:00"/>
    <s v="Гэр хорооллын нүхэн жорлонг шинэчлэх "/>
    <s v="Гомдол хүлээн авах боломжгүй, шүүхэд хандах"/>
    <s v="БОАЖЯ"/>
    <s v="БОАЖС"/>
    <m/>
    <m/>
    <n v="1062279"/>
    <s v="Б.Түвшин"/>
    <m/>
    <m/>
    <m/>
    <m/>
    <m/>
    <m/>
    <m/>
    <m/>
    <x v="0"/>
    <m/>
  </r>
  <r>
    <n v="642"/>
    <d v="2020-07-08T00:00:00"/>
    <s v="З.Энхболд"/>
    <s v="Г.Мөнхцэцэг"/>
    <x v="42"/>
    <d v="2020-07-22T00:00:00"/>
    <s v="Тусгай зориулалтын компьютер, тоног төхөөрөмж, сэлбэг нийлүүлэх"/>
    <s v="Гомдлоо эргүүлэн татсан"/>
    <s v="ИНЕГ"/>
    <s v="ЗТХС"/>
    <s v=" 6-1/4721"/>
    <s v=" 2020.07.27"/>
    <s v=" 6-1/4973"/>
    <s v="Г.Мөнхцэцэг"/>
    <s v="_x000d__x000a_Өөрийн хөрөнгө"/>
    <n v="1100000000"/>
    <m/>
    <m/>
    <m/>
    <m/>
    <m/>
    <m/>
    <x v="0"/>
    <m/>
  </r>
  <r>
    <n v="643"/>
    <d v="2020-07-08T00:00:00"/>
    <s v="З.Энхболд"/>
    <s v="Д.Номингэрэл"/>
    <x v="390"/>
    <d v="2020-07-22T00:00:00"/>
    <s v="Эрүүл мэндийн төвийн их засвар /Өвөрхангай, Есөнзүйл сум/"/>
    <s v="Үнэлгээг дахин хийх"/>
    <s v="Өвөрхангай аймгийн ОНӨГ"/>
    <s v="Өвөрхангай ЗД"/>
    <d v="4804-06-01T00:00:00"/>
    <s v="2020.07.22"/>
    <d v="4908-06-01T00:00:00"/>
    <s v="Д.Номингэрэл"/>
    <s v="Улсын төсөв"/>
    <n v="200000000"/>
    <m/>
    <m/>
    <m/>
    <m/>
    <m/>
    <m/>
    <x v="0"/>
    <m/>
  </r>
  <r>
    <n v="644"/>
    <d v="2020-07-08T00:00:00"/>
    <s v="З.Энхболд"/>
    <s v="Б.Түвшин"/>
    <x v="102"/>
    <d v="2020-07-22T00:00:00"/>
    <s v="Лабораторийн багаж, тоног төхөөрөмж"/>
    <s v="Үнэлгээг дахин хийх"/>
    <s v="Шинжлэх ухааны академи Физик технологийн хүрээлэн"/>
    <s v="БСШУСС"/>
    <m/>
    <s v="2020.07.17"/>
    <s v="6-1/4810"/>
    <s v="Б.Түвшин"/>
    <s v="Улсын төсөв"/>
    <n v="4003600000"/>
    <m/>
    <m/>
    <m/>
    <m/>
    <m/>
    <m/>
    <x v="0"/>
    <m/>
  </r>
  <r>
    <n v="645"/>
    <d v="2020-07-08T00:00:00"/>
    <s v="З.Энхболд"/>
    <s v="Э.Билгүүн"/>
    <x v="349"/>
    <d v="2020-07-22T00:00:00"/>
    <s v="Галын төхөөрөмж нийлүүлэх"/>
    <s v="Үнэлгээг дахин хийх"/>
    <s v="Эрдэнэт үйлдвэр ТӨҮГ"/>
    <s v="ТӨБЗГ"/>
    <d v="4728-06-01T00:00:00"/>
    <s v="2020.07.22"/>
    <d v="4903-06-01T00:00:00"/>
    <s v="Э.Билгүүн"/>
    <s v="Өөрийн хөрөнгө"/>
    <n v="39460500"/>
    <s v="сунгасан"/>
    <m/>
    <m/>
    <m/>
    <m/>
    <m/>
    <x v="0"/>
    <m/>
  </r>
  <r>
    <n v="646"/>
    <d v="2020-07-08T00:00:00"/>
    <s v="З.Энхболд"/>
    <s v="Д.Номингэрэл"/>
    <x v="391"/>
    <d v="2020-07-22T00:00:00"/>
    <s v="Хот тохижилтын тусгай зориулалтын автомашин техник хэрэгсэл, машин механизм нийлүүлэх /Нийслэл/"/>
    <s v="Өөр бусад"/>
    <s v="НХААГ"/>
    <s v="Нийслэл ЗД"/>
    <m/>
    <s v="2020.07.17"/>
    <d v="4797-06-01T00:00:00"/>
    <s v="Д.Номингэрэл"/>
    <s v="Улсын төсөв"/>
    <n v="5600000000"/>
    <m/>
    <m/>
    <m/>
    <m/>
    <m/>
    <m/>
    <x v="0"/>
    <m/>
  </r>
  <r>
    <n v="647"/>
    <d v="2020-07-09T00:00:00"/>
    <s v="З.Энхболд"/>
    <s v="Э.Билгүүн"/>
    <x v="392"/>
    <d v="2020-07-23T00:00:00"/>
    <s v="Сум дундын эмнэлэгт яаралтай тусламжийн нэн шаардлагатай багаж тоног төхөөрөмж нийлүүлэх"/>
    <s v="Үнэлгээг дахин хийх"/>
    <s v="Өмнөговь аймгийн Цогтцэций сумын ЗДТГ"/>
    <s v="Өмнөговь ЗД"/>
    <d v="4729-06-01T00:00:00"/>
    <s v="2020.07.23"/>
    <d v="4948-06-01T00:00:00"/>
    <s v="Э.Билгүүн"/>
    <s v="Орон нутгийн хөгжлийн сан"/>
    <n v="35000000"/>
    <m/>
    <m/>
    <m/>
    <m/>
    <m/>
    <m/>
    <x v="0"/>
    <m/>
  </r>
  <r>
    <n v="648"/>
    <d v="2020-07-09T00:00:00"/>
    <s v="З.Энхболд"/>
    <s v="Д.Номингэрэл"/>
    <x v="393"/>
    <d v="2020-07-23T00:00:00"/>
    <s v="Музейн барилга /Өвөрхангай, Арвайхээр/"/>
    <s v="Үнэлгээг дахин хийх"/>
    <s v="Өвөрхангай аймгийн ОНӨГ"/>
    <s v="Өвөрхангай ЗД"/>
    <d v="4724-06-01T00:00:00"/>
    <s v="2020.07.23"/>
    <d v="4911-06-01T00:00:00"/>
    <s v="Д.Номингэрэл"/>
    <s v="Улсын төсөв"/>
    <n v="5000000000"/>
    <m/>
    <m/>
    <m/>
    <m/>
    <m/>
    <m/>
    <x v="0"/>
    <m/>
  </r>
  <r>
    <n v="649"/>
    <d v="2020-07-09T00:00:00"/>
    <s v="З.Энхболд"/>
    <s v="Д.Өлзийдүүрэн"/>
    <x v="394"/>
    <d v="2020-07-23T00:00:00"/>
    <s v="Цогт-Овоо сумын төвд дугуйн зам барих"/>
    <s v="Үнэлгээг дахин хийх"/>
    <s v="Өмнөговь аймгийн Цогт-Овоо сумын ЗДТГ"/>
    <s v="Өмнөговь ЗД"/>
    <m/>
    <s v="2020.07.23"/>
    <d v="4945-06-01T00:00:00"/>
    <s v="Д.Өлзийдүүрэн"/>
    <m/>
    <m/>
    <m/>
    <m/>
    <m/>
    <m/>
    <m/>
    <m/>
    <x v="0"/>
    <m/>
  </r>
  <r>
    <n v="650"/>
    <d v="2020-07-09T00:00:00"/>
    <s v="З.Энхболд"/>
    <s v="Э.Билгүүн"/>
    <x v="395"/>
    <d v="2020-07-23T00:00:00"/>
    <s v="Хогийн тэрэг, тэрэгний дугуй нийлүүлэх"/>
    <s v="Үнэлгээг дахин хийх"/>
    <s v="Хот тохижилтын газар ОНӨААТҮГ"/>
    <s v="Нийслэл ЗД"/>
    <d v="4730-06-01T00:00:00"/>
    <s v="2020.07.23"/>
    <d v="4949-06-01T00:00:00"/>
    <s v="Э.Билгүүн"/>
    <s v="Өөрийн хөрөнгө"/>
    <n v="49500000"/>
    <m/>
    <m/>
    <m/>
    <m/>
    <m/>
    <m/>
    <x v="0"/>
    <m/>
  </r>
  <r>
    <n v="651"/>
    <d v="2020-07-09T00:00:00"/>
    <s v="З.Энхболд"/>
    <s v="Д.Номингэрэл"/>
    <x v="127"/>
    <d v="2020-07-23T00:00:00"/>
    <s v="120 мянгатын 1,4,6,7,10,13,14,15,16,17,18,19,20 дугаар байр /ХУД, 1-р хороо/"/>
    <s v="Гомдлын бүрдүүлбэр дутуу хүлээн авах боломжгүй"/>
    <s v="Хот байгуулалт, хөгжлийн газар "/>
    <s v="Нийслэл ЗД"/>
    <m/>
    <s v="2020.07.17"/>
    <d v="4801-06-01T00:00:00"/>
    <s v="Д.Номингэрэл"/>
    <s v="Нийслэлийн төсөв"/>
    <n v="124000000"/>
    <m/>
    <m/>
    <m/>
    <m/>
    <m/>
    <m/>
    <x v="0"/>
    <m/>
  </r>
  <r>
    <n v="652"/>
    <d v="2020-07-09T00:00:00"/>
    <s v="З.Энхболд"/>
    <s v="Д.Өлзийдүүрэн"/>
    <x v="290"/>
    <d v="2020-07-23T00:00:00"/>
    <s v="Эрүүл мэндийн төвийн барилга, 5 ор /Баян-өлгий, Ногооннуур сум, Ховд баг/"/>
    <s v="Үнэлгээг дахин хийх"/>
    <s v="ТХААГ"/>
    <s v="ЕС"/>
    <m/>
    <s v="2020.07.23"/>
    <d v="4944-06-01T00:00:00"/>
    <s v="Д.Өлзийдүүрэн"/>
    <m/>
    <m/>
    <m/>
    <m/>
    <m/>
    <m/>
    <m/>
    <m/>
    <x v="0"/>
    <m/>
  </r>
  <r>
    <n v="653"/>
    <d v="2020-07-10T00:00:00"/>
    <s v="З.Энхболд"/>
    <s v="Г.Мөнхцэцэг"/>
    <x v="396"/>
    <d v="2020-07-24T00:00:00"/>
    <s v="ГССҮТ-ийн дээвэр, дулаан хангамж, агаар сэлгэлт, хэрэгцээний халуун усны системийн засвар Багц-1"/>
    <s v="Захиалагчийн шийдвэр үндэслэлтэй"/>
    <s v="ГССҮТ"/>
    <s v="ЭМС"/>
    <s v="6-14814"/>
    <s v=" 2020.07.24"/>
    <s v=" 6-1/4961"/>
    <s v="Г.Мөнхцэцэг"/>
    <s v="Улсын төсөв"/>
    <n v="350000000"/>
    <m/>
    <m/>
    <m/>
    <m/>
    <m/>
    <m/>
    <x v="0"/>
    <n v="0"/>
  </r>
  <r>
    <n v="654"/>
    <d v="2020-07-10T00:00:00"/>
    <s v="З.Энхболд"/>
    <s v="Д.Номингэрэл"/>
    <x v="224"/>
    <d v="2020-07-24T00:00:00"/>
    <s v="11-р хорооллын А,В хэсэгт инженерийн шугам сүлжээний төлөвлөлтийн зураг төсөл боловсруулах"/>
    <s v="Захиалагчийн шийдвэр үндэслэлтэй"/>
    <s v="Орхон аймгийн ЗДТГ"/>
    <s v="Орхон ЗД"/>
    <d v="4798-06-01T00:00:00"/>
    <s v="2020.07.24"/>
    <d v="4958-06-01T00:00:00"/>
    <s v="Д.Номингэрэл"/>
    <s v="Орон нутгийн төсөв"/>
    <n v="53565000"/>
    <m/>
    <m/>
    <m/>
    <n v="535650"/>
    <m/>
    <m/>
    <x v="1"/>
    <n v="535650"/>
  </r>
  <r>
    <n v="655"/>
    <d v="2020-07-10T00:00:00"/>
    <s v="З.Энхболд"/>
    <s v="Э.Билгүүн"/>
    <x v="397"/>
    <d v="2020-07-24T00:00:00"/>
    <s v="Төмөр замын механик сэлбэг"/>
    <s v="Үнэлгээг дахин хийх"/>
    <s v="Эрдэнэт үйлдвэр ТӨҮГ"/>
    <s v="ТӨБЗГ"/>
    <d v="4793-06-01T00:00:00"/>
    <s v="2020.07.23"/>
    <d v="4950-06-01T00:00:00"/>
    <s v="Э.Билгүүн"/>
    <s v="Өөрийн хөрөнгө"/>
    <n v="203328360"/>
    <s v="сунгасан"/>
    <m/>
    <m/>
    <m/>
    <m/>
    <m/>
    <x v="0"/>
    <m/>
  </r>
  <r>
    <n v="656"/>
    <d v="2020-07-10T00:00:00"/>
    <s v="З.Энхболд"/>
    <s v="Д.Өлзийдүүрэн"/>
    <x v="328"/>
    <d v="2020-07-24T00:00:00"/>
    <s v="Эрүүл мэндийн төвийн их засвар /Увс, Тэс сум/"/>
    <s v="Гомдол хүлээн авах боломжгүй, шүүхэд хандах"/>
    <s v="Увс аймгийн ОНӨГ"/>
    <s v="Увс ЗД"/>
    <s v=" - "/>
    <s v=" 2020.07.17"/>
    <s v=" 6-1/4817"/>
    <s v="Г.Мөнхцэцэг"/>
    <m/>
    <m/>
    <m/>
    <m/>
    <m/>
    <m/>
    <m/>
    <m/>
    <x v="0"/>
    <m/>
  </r>
  <r>
    <n v="657"/>
    <d v="2020-07-10T00:00:00"/>
    <s v="З.Энхболд"/>
    <s v="Д.Отгонсүрэн"/>
    <x v="398"/>
    <d v="2020-07-24T00:00:00"/>
    <s v="Орос цэцэрлэгийн гадна талбайн тохижилт"/>
    <s v="Үнэлгээг дахин хийх"/>
    <s v="Эрдэнэт үйлдвэр ТӨҮГ"/>
    <s v="ТӨБЗГ"/>
    <s v="6-1/4806"/>
    <s v=" 2020.07.24"/>
    <s v=" 6-1/4959"/>
    <s v="Д.Отгонсүрэн"/>
    <s v="Өөрийн хөрөнгө"/>
    <n v="270000000"/>
    <m/>
    <m/>
    <m/>
    <m/>
    <m/>
    <m/>
    <x v="0"/>
    <m/>
  </r>
  <r>
    <n v="658"/>
    <d v="2020-07-16T00:00:00"/>
    <s v="З.Энхболд"/>
    <s v="Г.Мөнхцэцэг"/>
    <x v="399"/>
    <d v="2020-07-30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05000000"/>
    <m/>
    <m/>
    <m/>
    <m/>
    <m/>
    <m/>
    <x v="0"/>
    <m/>
  </r>
  <r>
    <n v="659"/>
    <d v="2020-07-16T00:00:00"/>
    <s v="З.Энхболд"/>
    <s v="Д.Номингэрэл"/>
    <x v="186"/>
    <d v="2020-07-30T00:00:00"/>
    <s v="5 найман айлын фасад /4-р баг/"/>
    <s v="Үнэлгээг дахин хийх"/>
    <s v="Хэнтий аймгийн Хэрлэн сумын ЗДТГ"/>
    <s v="Хэнтий ЗД"/>
    <d v="4800-06-01T00:00:00"/>
    <s v="2020.07.27"/>
    <d v="5000-06-01T00:00:00"/>
    <s v="Д.Номингэрэл"/>
    <s v="Орон нутгийн хөгжлийн сан"/>
    <n v="84000000"/>
    <m/>
    <m/>
    <m/>
    <m/>
    <m/>
    <m/>
    <x v="0"/>
    <m/>
  </r>
  <r>
    <n v="660"/>
    <d v="2020-07-16T00:00:00"/>
    <s v="З.Энхболд"/>
    <s v="Б.Түвшин"/>
    <x v="400"/>
    <d v="2020-07-30T00:00:00"/>
    <s v="Хүнд даацын автомашины жолоочийн аюулгүй ажилгааны иж бүрдэл"/>
    <s v="Үнэлгээг дахин хийх"/>
    <s v="Эрдэнэт үйлдвэр ТӨҮГ"/>
    <s v="ТӨБЗГ"/>
    <s v="6-1/4834"/>
    <s v="2020.07.30"/>
    <s v="6-1/5077"/>
    <s v="Д.Отгонсүрэн"/>
    <s v="Өөрийн хөрөнгө"/>
    <n v="2323404000"/>
    <m/>
    <m/>
    <m/>
    <m/>
    <m/>
    <m/>
    <x v="0"/>
    <m/>
  </r>
  <r>
    <n v="661"/>
    <d v="2020-07-16T00:00:00"/>
    <s v="З.Энхболд"/>
    <s v="Г.Мөнхцэцэг"/>
    <x v="65"/>
    <d v="2020-07-30T00:00:00"/>
    <s v="Тусгай зориулалтын компьютер тоног төхөөрөмж сэлбэг нийлүүлэх"/>
    <s v="Үнэлгээг дахин хийх"/>
    <s v="ИНЕГ"/>
    <s v="ЗТХС"/>
    <d v="4794-06-01T00:00:00"/>
    <s v=" 2020.07.27"/>
    <s v=" 6-1/4973"/>
    <s v="Э.Билгүүн"/>
    <s v="_x000d__x000a_Өөрийн хөрөнгө"/>
    <n v="1100000000"/>
    <s v="тийм"/>
    <m/>
    <m/>
    <m/>
    <m/>
    <m/>
    <x v="0"/>
    <m/>
  </r>
  <r>
    <n v="662"/>
    <d v="2020-07-16T00:00:00"/>
    <s v="З.Энхболд"/>
    <s v="Б.Түвшин"/>
    <x v="401"/>
    <d v="2020-07-30T00:00:00"/>
    <s v="Хог тээврийн автомашиин /Говь-Алтай/"/>
    <s v="Захиалагчийн шийдвэр үндэслэлтэй"/>
    <s v="Говь-Алтай аймгийн Дарви сумын ЗДТГ"/>
    <s v="Говь-Алтай ЗД"/>
    <s v="6-1/4833"/>
    <s v="2020.07.30"/>
    <s v=" 6-1/5078"/>
    <s v="Д.Отгонсүрэн"/>
    <s v="Орон нутгийн хөгжлийн сан"/>
    <n v="30000000"/>
    <m/>
    <m/>
    <m/>
    <m/>
    <m/>
    <m/>
    <x v="0"/>
    <n v="0"/>
  </r>
  <r>
    <n v="663"/>
    <d v="2020-07-17T00:00:00"/>
    <s v="З.Энхболд"/>
    <s v="Б.Түвшин"/>
    <x v="402"/>
    <d v="2020-07-31T00:00:00"/>
    <s v="Өлгий сумын 250 ортой цэцэрлэгийн барилга"/>
    <s v="Үнэлгээг дахин хийх"/>
    <s v="Баян-Өлгий аймгийн ЗДТГ"/>
    <s v="Баян-Өлгий ЗД"/>
    <m/>
    <s v="2020.07.30"/>
    <s v="6-1/5079"/>
    <s v="Б.Түвшин"/>
    <s v="Улсын төсөв"/>
    <n v="2050000000"/>
    <m/>
    <m/>
    <m/>
    <m/>
    <m/>
    <m/>
    <x v="0"/>
    <m/>
  </r>
  <r>
    <n v="664"/>
    <d v="2020-07-17T00:00:00"/>
    <s v="З.Энхболд"/>
    <s v="Д.Номингэрэл"/>
    <x v="403"/>
    <d v="2020-07-31T00:00:00"/>
    <s v="Хан-Уул дүүргийн цэцэрлэгийн 280 ортой өргөтгөлийн барилга"/>
    <s v="Үнэлгээг дахин хийх"/>
    <s v="Нийслэлийн ЗДТГ"/>
    <s v="Нийслэл ЗД"/>
    <d v="4839-06-01T00:00:00"/>
    <s v="2020.07.29"/>
    <d v="4057-06-01T00:00:00"/>
    <s v="Д.Номингэрэл"/>
    <s v="Улсын төсөв"/>
    <n v="426000000"/>
    <m/>
    <m/>
    <m/>
    <m/>
    <m/>
    <m/>
    <x v="0"/>
    <m/>
  </r>
  <r>
    <n v="665"/>
    <d v="2020-07-17T00:00:00"/>
    <s v="З.Энхболд"/>
    <s v="Г.Мөнхцэцэг"/>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4832"/>
    <s v=" 2020.07.27"/>
    <s v=" 6-1/4974"/>
    <s v="Г.Мөнхцэцэг"/>
    <s v="_x000d__x000a_Өөрийн хөрөнгө"/>
    <n v="627496000"/>
    <s v="тийм"/>
    <m/>
    <m/>
    <m/>
    <m/>
    <m/>
    <x v="0"/>
    <m/>
  </r>
  <r>
    <n v="666"/>
    <d v="2020-07-17T00:00:00"/>
    <s v="З.Энхболд"/>
    <s v="Э.Билгүүн"/>
    <x v="405"/>
    <d v="2020-07-31T00:00:00"/>
    <s v="Хогийн тэрэг, тэрэгний дугуй нийлүүлэх"/>
    <s v="Захиалагчийн шийдвэр үндэслэлтэй"/>
    <s v="Хот тохижилтын газар ОНӨААТҮГ"/>
    <s v="Нийслэл ЗД"/>
    <m/>
    <s v="2020.07.23"/>
    <d v="4949-06-01T00:00:00"/>
    <s v="Э.Билгүүн"/>
    <m/>
    <m/>
    <m/>
    <m/>
    <m/>
    <m/>
    <m/>
    <m/>
    <x v="0"/>
    <n v="0"/>
  </r>
  <r>
    <n v="667"/>
    <d v="2020-07-17T00:00:00"/>
    <s v="З.Энхболд"/>
    <s v="Г.Мөнхцэцэг"/>
    <x v="332"/>
    <d v="2020-07-31T00:00:00"/>
    <s v="Хүнд даацын шуудай нийлүүлэх"/>
    <s v="Гомдол хүлээн авах боломжгүй, шүүхэд хандах"/>
    <s v="Эрдэнэт үйлдвэр ТӨҮГ"/>
    <s v="ТӨБЗГ"/>
    <s v=" -"/>
    <s v=" 2020.07.22"/>
    <s v=" 6-1/4892"/>
    <s v="Г.Мөнхцэцэг"/>
    <s v="_x000d__x000a_Өөрийн хөрөнгө"/>
    <n v="2913300000"/>
    <s v="тийм"/>
    <m/>
    <m/>
    <m/>
    <m/>
    <m/>
    <x v="0"/>
    <m/>
  </r>
  <r>
    <n v="668"/>
    <d v="2020-07-17T00:00:00"/>
    <s v="З.Энхболд"/>
    <s v="Г.Мөнхцэцэг"/>
    <x v="406"/>
    <d v="2020-07-31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50000000"/>
    <m/>
    <m/>
    <m/>
    <m/>
    <m/>
    <m/>
    <x v="0"/>
    <m/>
  </r>
  <r>
    <n v="669"/>
    <d v="2020-07-17T00:00:00"/>
    <s v="З.Энхболд"/>
    <s v="Г.Мөнхцэцэг"/>
    <x v="327"/>
    <d v="2020-07-31T00:00:00"/>
    <s v="Лабораторын шинжилгээний ажил (петрографи, минераграфийн шинжилгээ)"/>
    <s v="Гомдлын бүрдүүлбэр дутуу хүлээн авах боломжгүй"/>
    <s v="Эрдэнэт үйлдвэр ТӨҮГ"/>
    <s v="ТӨБЗГ"/>
    <s v=" -"/>
    <s v="2020.07.22"/>
    <s v=" 6-1/4891"/>
    <s v="Г.Мөнхцэцэг"/>
    <m/>
    <m/>
    <s v="тийм"/>
    <m/>
    <m/>
    <m/>
    <m/>
    <m/>
    <x v="0"/>
    <m/>
  </r>
  <r>
    <n v="670"/>
    <d v="2020-07-17T00:00:00"/>
    <s v="З.Энхболд"/>
    <s v="Г.Мөнхцэцэг"/>
    <x v="327"/>
    <d v="2020-07-31T00:00:00"/>
    <s v="Лабораторын шинжилгээний ажил (олон элементийн химийн шинжилгээний ажил)"/>
    <s v="Гомдлын бүрдүүлбэр дутуу хүлээн авах боломжгүй"/>
    <s v="Эрдэнэт үйлдвэр ТӨҮГ"/>
    <s v="ТӨБЗГ"/>
    <s v=" -"/>
    <s v="2020.07.22"/>
    <s v=" 6-1/4891"/>
    <s v="Г.Мөнхцэцэг"/>
    <m/>
    <m/>
    <s v="тийм"/>
    <m/>
    <m/>
    <m/>
    <m/>
    <m/>
    <x v="0"/>
    <m/>
  </r>
  <r>
    <n v="671"/>
    <d v="2020-07-17T00:00:00"/>
    <s v="З.Энхболд"/>
    <s v="Д.Номингэрэл"/>
    <x v="368"/>
    <d v="2020-07-31T00:00:00"/>
    <s v="Цахилгаан хөдөлгүүрийн щётка"/>
    <s v="Үнэлгээг дахин хийх"/>
    <s v="Эрдэнэт үйлдвэр ТӨҮГ"/>
    <s v="ТӨБЗГ"/>
    <d v="4870-06-01T00:00:00"/>
    <s v="2020.07.30"/>
    <d v="5063-06-01T00:00:00"/>
    <s v="Д.Номингэрэл"/>
    <s v="Өөрийн хөрөнгө"/>
    <n v="376650000"/>
    <m/>
    <m/>
    <m/>
    <m/>
    <m/>
    <m/>
    <x v="0"/>
    <m/>
  </r>
  <r>
    <n v="672"/>
    <d v="2020-07-17T00:00:00"/>
    <s v="З.Энхболд"/>
    <s v="Д.Отгонсүрэн"/>
    <x v="407"/>
    <d v="2020-07-31T00:00:00"/>
    <s v="Илчит тэрэгний шүүх элемент худалдан авах"/>
    <s v="Гомдлын бүрдүүлбэр дутуу хүлээн авах боломжгүй"/>
    <s v="Улаанбаатар төмөр зам ХНН"/>
    <s v="ТӨБЗГ"/>
    <s v="0"/>
    <s v="2020.07.23"/>
    <s v="6-1/4913"/>
    <s v="Д.Отгонсүрэн"/>
    <s v="0"/>
    <s v="0"/>
    <m/>
    <m/>
    <m/>
    <m/>
    <m/>
    <m/>
    <x v="0"/>
    <m/>
  </r>
  <r>
    <n v="673"/>
    <d v="2020-07-17T00:00:00"/>
    <s v="З.Энхболд"/>
    <s v="Э.Билгүүн"/>
    <x v="398"/>
    <d v="2020-07-31T00:00:00"/>
    <s v="БОЭТ-ийн халдвартын тасгийн барилгын засвар"/>
    <s v="Үнэлгээг дахин хийх"/>
    <s v="Орхон аймгийн ЗДТГ"/>
    <s v="Орхон ЗД"/>
    <d v="4893-06-01T00:00:00"/>
    <s v="2020.07.29"/>
    <d v="5059-06-01T00:00:00"/>
    <s v="Э.Билгүүн"/>
    <s v="орон нутгийн төсөв"/>
    <n v="400000000"/>
    <m/>
    <m/>
    <m/>
    <m/>
    <m/>
    <m/>
    <x v="0"/>
    <m/>
  </r>
  <r>
    <n v="674"/>
    <d v="2020-07-17T00:00:00"/>
    <s v="З.Энхболд"/>
    <s v="Д.Номингэрэл"/>
    <x v="292"/>
    <d v="2020-07-31T00:00:00"/>
    <s v="Налайх дүүргийн ерөнхий боловсролын сургуулийн 109 дүгээр сургуулийн гадна талбайд хөл бөмбөгийн талбай байгуулах"/>
    <s v="Үнэлгээг дахин хийх"/>
    <s v="Налайх дүүргийн ХААА"/>
    <s v="Нийслэл ЗД"/>
    <d v="4894-06-01T00:00:00"/>
    <s v="2020.07.31"/>
    <d v="5138-06-01T00:00:00"/>
    <s v="Д.Номингэрэл"/>
    <s v="Нийслэлийн төсөв"/>
    <n v="129000000"/>
    <m/>
    <m/>
    <m/>
    <m/>
    <m/>
    <m/>
    <x v="0"/>
    <m/>
  </r>
  <r>
    <n v="675"/>
    <d v="2020-07-20T00:00:00"/>
    <s v="Ц.Батзул"/>
    <s v="Г.Мөнхцэцэг"/>
    <x v="402"/>
    <d v="2020-08-03T00:00:00"/>
    <s v="Цэцэрлэгийн барилга, 200 ор /Баян-Өлгий, Өлгий сум/"/>
    <s v="Үнэлгээг дахин хийх"/>
    <s v="ТХААГ"/>
    <s v="ЕС"/>
    <s v=" 6-1/4890"/>
    <s v=" 2020.08.03"/>
    <s v=" 6-1/5193"/>
    <s v="Г.Мөнхцэцэг"/>
    <s v="Улсын төсөв"/>
    <n v="2500000000"/>
    <m/>
    <m/>
    <m/>
    <m/>
    <m/>
    <m/>
    <x v="0"/>
    <m/>
  </r>
  <r>
    <n v="676"/>
    <d v="2020-07-20T00:00:00"/>
    <s v="Ц.Батзул"/>
    <s v="Э.Билгүүн"/>
    <x v="408"/>
    <d v="2020-08-03T00:00:00"/>
    <s v="1200 оюутны байранд тавилга, эд хогшил, тоног төхөөрөмж нийлүүлэх Багц-2"/>
    <s v="Гомдлын бүрдүүлбэр дутуу хүлээн авах боломжгүй"/>
    <s v="АШУҮИС"/>
    <s v="БСШУСС"/>
    <m/>
    <s v="2020.07.24"/>
    <d v="4926-06-01T00:00:00"/>
    <s v="Э.Билгүүн"/>
    <m/>
    <m/>
    <m/>
    <m/>
    <m/>
    <m/>
    <m/>
    <m/>
    <x v="0"/>
    <m/>
  </r>
  <r>
    <n v="677"/>
    <d v="2020-07-21T00:00:00"/>
    <s v="Ц.Батзул"/>
    <s v="Д.Номингэрэл"/>
    <x v="262"/>
    <d v="2020-08-04T00:00:00"/>
    <s v="Хүнд даацын аютомашины гэрэл"/>
    <s v="Тендер шалгаруулалтыг хүчингүй болгох"/>
    <s v="Эрдэнэт үйлдвэр ТӨҮГ"/>
    <s v="ТӨБЗГ"/>
    <d v="4910-06-01T00:00:00"/>
    <s v="2020.08.03"/>
    <d v="5118-06-01T00:00:00"/>
    <s v="Д.Номингэрэл"/>
    <s v="Өөрийн хөрөнгө"/>
    <n v="286740000"/>
    <m/>
    <m/>
    <m/>
    <m/>
    <m/>
    <m/>
    <x v="0"/>
    <m/>
  </r>
  <r>
    <n v="678"/>
    <d v="2020-07-21T00:00:00"/>
    <s v="Ц.Батзул"/>
    <s v="Б.Түвшин"/>
    <x v="409"/>
    <d v="2020-08-04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s v="Б.Түвшин"/>
    <s v="2020.08.04"/>
    <s v="6-1/5187"/>
    <s v="Б.Түвшин"/>
    <s v="Өөрийн хөрөнгө"/>
    <n v="2700000000"/>
    <m/>
    <m/>
    <m/>
    <m/>
    <m/>
    <m/>
    <x v="0"/>
    <m/>
  </r>
  <r>
    <n v="679"/>
    <d v="2020-07-21T00:00:00"/>
    <s v="Ц.Батзул"/>
    <s v="Г.Мөнхцэцэг"/>
    <x v="410"/>
    <d v="2020-08-04T00:00:00"/>
    <s v="Өргөн хэрэглээний хүнсний бүтээгдэхүүн "/>
    <s v="Гомдлын бүрдүүлбэр дутуу хүлээн авах боломжгүй"/>
    <s v="Хүүхдийн төв сувилал"/>
    <s v="ЭМС"/>
    <s v=" -"/>
    <s v="2020.07.27"/>
    <s v=" 6-1/4975"/>
    <s v="Г.Мөнхцэцэг"/>
    <s v="Улсын төсөв"/>
    <n v="30900000"/>
    <m/>
    <m/>
    <m/>
    <m/>
    <m/>
    <m/>
    <x v="0"/>
    <m/>
  </r>
  <r>
    <n v="680"/>
    <d v="2020-07-21T00:00:00"/>
    <s v="Ц.Батзул"/>
    <s v="Э.Билгүүн"/>
    <x v="411"/>
    <d v="2020-08-04T00:00:00"/>
    <s v="Проекторын аппарат нийлүүлэх"/>
    <s v="Захиалагчийн шийдвэр үндэслэлтэй"/>
    <s v="Эрдэнэт үйлдвэр ТӨҮГ"/>
    <s v="ТӨБЗГ"/>
    <d v="4984-06-01T00:00:00"/>
    <s v="2020.08.04"/>
    <d v="5168-06-04T00:00:00"/>
    <s v="Э.Билгүүн"/>
    <s v="өөрийн хөрөнгө"/>
    <n v="124632000"/>
    <s v="сунгасан"/>
    <s v="Голомт банк"/>
    <s v="305OLCBD203025 "/>
    <n v="1300000"/>
    <s v="+++++++++++++++++++++++++++++++++++++++++++++++++++++++++++++++++"/>
    <d v="5261-06-01T00:00:00"/>
    <x v="1"/>
    <n v="1300000"/>
  </r>
  <r>
    <n v="681"/>
    <d v="2020-07-21T00:00:00"/>
    <s v="Ц.Батзул"/>
    <s v="Э.Билгүүн"/>
    <x v="412"/>
    <d v="2020-08-04T00:00:00"/>
    <s v="Гэр хорооллыг дулаан, цэвэр усан хангамжийн шугам сүлжээнд холбох /Төв, Зуунмод сум 2,4,5,6-р баг/"/>
    <s v="Үнэлгээг дахин хийх"/>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x v="0"/>
    <m/>
  </r>
  <r>
    <n v="682"/>
    <d v="2020-07-21T00:00:00"/>
    <s v="Ц.Батзул"/>
    <s v="Д.Отгонсүрэн"/>
    <x v="170"/>
    <d v="2020-08-04T00:00:00"/>
    <s v="Хүнд даацын автомашины жолоочийн аюулгүй ажилгааны иж бүрдэл"/>
    <s v="Гомдлын бүрдүүлбэр дутуу хүлээн авах боломжгүй"/>
    <s v="Эрдэнэт үйлдвэр ТӨҮГ"/>
    <s v="ТӨБЗГ"/>
    <s v=" -"/>
    <s v=" 2020.07.27"/>
    <s v=" 6-1/4979"/>
    <s v="Д.Отгонсүрэн"/>
    <s v="0"/>
    <s v="0"/>
    <m/>
    <m/>
    <m/>
    <m/>
    <m/>
    <m/>
    <x v="0"/>
    <m/>
  </r>
  <r>
    <n v="683"/>
    <d v="2020-07-22T00:00:00"/>
    <s v="Ц.Батзул"/>
    <s v="Д.Номингэрэл"/>
    <x v="413"/>
    <d v="2020-08-05T00:00:00"/>
    <s v="Алтай чуулгын хуучин барилгыг &quot;Багшийн хөгжлийн ордон&quot; болгож өөрчлөх засварын ажил"/>
    <s v="Тендер шалгаруулалтыг хүчингүй болгох"/>
    <s v="Говь-Алтай аймгийн ОНӨГ"/>
    <s v="Говь-Алтай ЗД"/>
    <d v="4970-06-01T00:00:00"/>
    <s v="2020.08.03"/>
    <d v="5116-06-01T00:00:00"/>
    <s v="Д.Номингэрэл"/>
    <s v="Улсын төсөв"/>
    <n v="830000000"/>
    <m/>
    <m/>
    <m/>
    <m/>
    <m/>
    <m/>
    <x v="0"/>
    <m/>
  </r>
  <r>
    <n v="684"/>
    <d v="2020-07-22T00:00:00"/>
    <s v="Ц.Батзул"/>
    <s v="Д.Номингэрэл"/>
    <x v="414"/>
    <d v="2020-08-05T00:00:00"/>
    <s v="Сум дундын эмнэлгийн барилгын их засвар /Баян-Өлгий, Дэлүүн сум/"/>
    <s v="Өөр бусад"/>
    <s v="Баян-Өлгий аймгийн ЗДТГ"/>
    <s v="Баян-Өлгий ЗД  "/>
    <m/>
    <s v="2020.08.04"/>
    <d v="5151-06-01T00:00:00"/>
    <s v="Д.Номингэрэл"/>
    <s v="Улсын төсөв"/>
    <n v="105000000"/>
    <m/>
    <m/>
    <m/>
    <m/>
    <m/>
    <m/>
    <x v="0"/>
    <m/>
  </r>
  <r>
    <n v="685"/>
    <d v="2020-07-22T00:00:00"/>
    <s v="Ц.Батзул"/>
    <s v="Э.Билгүүн"/>
    <x v="415"/>
    <d v="2020-08-05T00:00:00"/>
    <s v="Шуудангийн хүргэлтийн автомашин нийлүүлэх"/>
    <s v="Захиалагчийн шийдвэр үндэслэлтэй"/>
    <s v="Монгол шуудан ХК"/>
    <s v="ТӨБЗГ"/>
    <d v="4986-06-01T00:00:00"/>
    <s v="2020.08.05"/>
    <d v="5201-06-01T00:00:00"/>
    <s v="Э.Билгүүн"/>
    <s v="өөрийн хөрөнгө"/>
    <n v="320000000"/>
    <m/>
    <s v="Төрийн банк"/>
    <s v="23-07/139"/>
    <n v="3200000"/>
    <m/>
    <d v="5259-06-01T00:00:00"/>
    <x v="0"/>
    <n v="0"/>
  </r>
  <r>
    <n v="686"/>
    <d v="2020-07-22T00:00:00"/>
    <s v="Ц.Батзул"/>
    <s v="Д.Гантулга"/>
    <x v="416"/>
    <d v="2020-08-05T00:00:00"/>
    <s v="Мэргэжлийн хяналтын болон мал эмнэлгийн лабораториудын барилга угсралтын ажил Багц-2"/>
    <s v="Өөр бусад"/>
    <s v="ШСАА"/>
    <s v="ШС"/>
    <d v="4986-06-01T00:00:00"/>
    <d v="2020-08-29T00:00:00"/>
    <d v="5093-06-01T00:00:00"/>
    <s v="Д.Гантулга"/>
    <s v="АХБ"/>
    <m/>
    <m/>
    <m/>
    <m/>
    <m/>
    <m/>
    <m/>
    <x v="0"/>
    <m/>
  </r>
  <r>
    <n v="687"/>
    <d v="2020-07-22T00:00:00"/>
    <s v="Ц.Батзул"/>
    <s v="Э.Билгүүн"/>
    <x v="417"/>
    <d v="2020-08-05T00:00:00"/>
    <s v="Гал унтраах автомат систем"/>
    <s v="Гомдлын бүрдүүлбэр дутуу хүлээн авах боломжгүй"/>
    <s v="Эрдэнэт үйлдвэр ТӨҮГ"/>
    <s v="ТӨБЗГ"/>
    <m/>
    <s v="2020.07.27"/>
    <d v="4989-06-01T00:00:00"/>
    <s v="Э.Билгүүн"/>
    <m/>
    <m/>
    <m/>
    <m/>
    <m/>
    <m/>
    <m/>
    <m/>
    <x v="0"/>
    <m/>
  </r>
  <r>
    <n v="688"/>
    <d v="2020-07-22T00:00:00"/>
    <s v="Ц.Батзул"/>
    <s v="Г.Мөнхцэцэг"/>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s v="Гомдол хүлээн авах боломжгүй, шүүхэд хандах"/>
    <s v="Эрдэнэс тавантолгой ХК"/>
    <s v="УУХҮС"/>
    <s v=" -"/>
    <s v=" 2020.07.27"/>
    <s v=" 6-1/4976"/>
    <s v="Г.Мөнхцэцэг"/>
    <s v="_x000d__x000a_Өөрийн хөрөнгө"/>
    <n v="627496000"/>
    <m/>
    <m/>
    <m/>
    <m/>
    <m/>
    <m/>
    <x v="0"/>
    <m/>
  </r>
  <r>
    <n v="689"/>
    <d v="2020-07-22T00:00:00"/>
    <s v="Ц.Батзул"/>
    <s v="Г.Мөнхцэцэг"/>
    <x v="419"/>
    <d v="2020-08-05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690"/>
    <d v="2020-07-22T00:00:00"/>
    <s v="Ц.Батзул"/>
    <s v="Д.Өлзийдүүрэн"/>
    <x v="420"/>
    <d v="2020-08-05T00:00:00"/>
    <s v="ОҮИТБ-ын санаачлагын 14 дүгээр нэгдсэн тайлан гаргах хараат бус хянагч-нэгтгэгчийн зөвлөх үйлчилгээ"/>
    <s v="Гомдлын бүрдүүлбэр дутуу хүлээн авах боломжгүй"/>
    <s v="УУХҮЯ"/>
    <s v="УУХҮС"/>
    <s v="-"/>
    <s v="2020.07.27"/>
    <d v="5002-06-01T00:00:00"/>
    <s v="Д.Өлзийдүүрэн"/>
    <m/>
    <m/>
    <m/>
    <m/>
    <m/>
    <m/>
    <m/>
    <m/>
    <x v="0"/>
    <m/>
  </r>
  <r>
    <n v="691"/>
    <d v="2020-07-23T00:00:00"/>
    <s v="Ц.Батзул"/>
    <s v="Э.Билгүүн"/>
    <x v="421"/>
    <d v="2020-08-06T00:00:00"/>
    <s v="Хог зайлуулалт хийх хогны машин нийлүүлэх"/>
    <s v="Гомдол хүлээн авах боломжгүй, шүүхэд хандах"/>
    <s v="Өвөрхангай аймгийн Бат-Өлзий сумын ЗДТГ"/>
    <s v="Өвөрхангай ЗД"/>
    <m/>
    <s v="2020.07.28"/>
    <d v="5014-06-01T00:00:00"/>
    <s v="Э.Билгүүн"/>
    <m/>
    <m/>
    <m/>
    <m/>
    <m/>
    <m/>
    <m/>
    <m/>
    <x v="0"/>
    <m/>
  </r>
  <r>
    <n v="692"/>
    <d v="2020-07-23T00:00:00"/>
    <s v="Ц.Батзул"/>
    <s v="Э.Билгүүн"/>
    <x v="422"/>
    <d v="2020-08-06T00:00:00"/>
    <s v="Малын үүлдэр угсааг сайжруулах "/>
    <s v="Гомдол хүлээн авах боломжгүй, шүүхэд хандах"/>
    <s v="Ховд аймгийн Чандмань сумын ЗДТГ"/>
    <s v="Ховд ЗД"/>
    <m/>
    <s v="2020.07.28"/>
    <d v="5013-06-01T00:00:00"/>
    <s v="Э.Билгүүн"/>
    <m/>
    <m/>
    <m/>
    <m/>
    <m/>
    <m/>
    <m/>
    <m/>
    <x v="0"/>
    <m/>
  </r>
  <r>
    <n v="693"/>
    <d v="2020-07-23T00:00:00"/>
    <s v="Ц.Батзул"/>
    <s v="Д.Өлзийдүүрэн"/>
    <x v="6"/>
    <d v="2020-08-06T00:00:00"/>
    <s v="Үл хөдлөх эд хөрөнгө, газар, барилга, байгууламж, инженерийн шугам сүлжээнд дахин үнэлгээ хийлгэх"/>
    <s v="Гомдол хүлээн авах боломжгүй, шүүхэд хандах"/>
    <s v="Эрдэнэт үйлдвэр ТӨҮГ"/>
    <s v="ТӨБЗГ"/>
    <s v="-"/>
    <s v="2020.07.27"/>
    <d v="4997-06-01T00:00:00"/>
    <s v="Д.Өлзийдүүрэн"/>
    <m/>
    <m/>
    <m/>
    <m/>
    <m/>
    <m/>
    <m/>
    <m/>
    <x v="0"/>
    <m/>
  </r>
  <r>
    <n v="694"/>
    <d v="2020-07-23T00:00:00"/>
    <s v="Ц.Батзул"/>
    <s v="Г.Мөнхцэцэг"/>
    <x v="65"/>
    <d v="2020-08-06T00:00:00"/>
    <s v="Оюуны өмчийн газар тоног төхөөрөмж нийлүүлэх гүйцэтгэгчийг сонгон шалгаруулах"/>
    <s v="Үнэлгээг дахин хийх"/>
    <s v="Оюуны өмчийн газар"/>
    <s v="БСШУСС"/>
    <s v=" 6-1/4971"/>
    <s v=" 2020.08.06"/>
    <s v=" 6-1/5231"/>
    <s v="Г.Мөнхцэцэг"/>
    <s v="_x000d__x000a_Өөрийн хөрөнгө"/>
    <n v="100000000"/>
    <m/>
    <m/>
    <m/>
    <m/>
    <m/>
    <m/>
    <x v="0"/>
    <m/>
  </r>
  <r>
    <n v="695"/>
    <d v="2020-07-23T00:00:00"/>
    <s v="Ц.Батзул"/>
    <s v="Д.Номингэрэл"/>
    <x v="423"/>
    <d v="2020-08-06T00:00:00"/>
    <s v="Уран сайхны кино, баримтат олон ангит кино бүтээх ажлын гүйцэтгэгчийг сонгох /Багц 1,2,3/"/>
    <s v="Үнэлгээг дахин хийх"/>
    <s v="Эрдэнэс тавантолгой ХК"/>
    <s v="УУХҮС"/>
    <d v="4999-06-01T00:00:00"/>
    <s v="2020.08.04"/>
    <d v="5153-06-01T00:00:00"/>
    <s v="Д.Номингэрэл"/>
    <s v="Өөрийн хөрөнгө"/>
    <n v="1330000000"/>
    <m/>
    <m/>
    <m/>
    <m/>
    <m/>
    <m/>
    <x v="0"/>
    <m/>
  </r>
  <r>
    <n v="696"/>
    <d v="2020-07-23T00:00:00"/>
    <s v="Ц.Батзул"/>
    <s v="Э.Билгүүн"/>
    <x v="424"/>
    <d v="2020-08-06T00:00:00"/>
    <s v="Баяндалай сумын эрүүл мэндийн төвийн туслах барилга байгууламжийг барих ажлыг эхлүүлэх"/>
    <s v="Үнэлгээг дахин хийх"/>
    <s v="Өмнөговь аймгийн Баяндалай сумын ЗДТГ"/>
    <s v="Өмнөговь ЗД"/>
    <d v="4987-06-01T00:00:00"/>
    <s v="202.08.06"/>
    <d v="5223-06-01T00:00:00"/>
    <s v="Э.Билгүүн"/>
    <s v="орон нутгийн төсөв"/>
    <n v="150000000"/>
    <m/>
    <m/>
    <m/>
    <m/>
    <m/>
    <m/>
    <x v="0"/>
    <m/>
  </r>
  <r>
    <n v="697"/>
    <d v="2020-07-23T00:00:00"/>
    <s v="Ц.Батзул"/>
    <s v="Д.Номингэрэл"/>
    <x v="103"/>
    <d v="2020-08-06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7.30"/>
    <d v="5085-06-01T00:00:00"/>
    <s v="Д.Номингэрэл"/>
    <s v="Улсын төсөв"/>
    <n v="5600000000"/>
    <m/>
    <m/>
    <m/>
    <m/>
    <m/>
    <m/>
    <x v="0"/>
    <m/>
  </r>
  <r>
    <n v="698"/>
    <d v="2020-07-24T00:00:00"/>
    <s v="Ц.Батзул"/>
    <s v="Б.Түвшин"/>
    <x v="425"/>
    <d v="2020-08-07T00:00:00"/>
    <s v="Барилгын салбарын нэгдсэн бүртгэл мэдээллийн сангийн цахим системийн хөгжүүлэлт"/>
    <s v="Тендер шалгаруулалтыг хүчингүй болгох"/>
    <s v="Барилгын хөгжлийн төв"/>
    <s v="ТӨБЗГ"/>
    <m/>
    <s v="2020.08.06"/>
    <s v=" 6-1/5230"/>
    <s v="Б.Түвшин"/>
    <s v="Хамтран санхүүжүүлэх"/>
    <n v="400000000"/>
    <m/>
    <m/>
    <m/>
    <m/>
    <m/>
    <m/>
    <x v="0"/>
    <m/>
  </r>
  <r>
    <n v="699"/>
    <d v="2020-07-24T00:00:00"/>
    <s v="Ц.Батзул"/>
    <s v="Д.Номингэрэл"/>
    <x v="391"/>
    <d v="2020-08-07T00:00:00"/>
    <s v="Хот тохижилтын тусгай зориулалтын автомашин техник хэрэгсэл, машин механизм нийлүүлэх /Нийслэл/"/>
    <s v="Өөр бусад"/>
    <s v="НХААГ"/>
    <s v="Нийслэл ЗД"/>
    <m/>
    <s v="2020.07.30"/>
    <d v="5084-06-01T00:00:00"/>
    <s v="Д.Номингэрэл"/>
    <s v="Улсын төсөв"/>
    <n v="5600000000"/>
    <m/>
    <m/>
    <m/>
    <m/>
    <m/>
    <m/>
    <x v="0"/>
    <m/>
  </r>
  <r>
    <n v="700"/>
    <d v="2020-07-24T00:00:00"/>
    <s v="Ц.Батзул"/>
    <s v="Д.Өлзийдүүрэн"/>
    <x v="297"/>
    <d v="2020-08-07T00:00:00"/>
    <s v="Замын-Үүд дэх Гаалийн газрын конторын барилгын засварын ажил"/>
    <s v="Үнэлгээг дахин хийх"/>
    <s v="Гаалийн ерөнхий газар"/>
    <s v="СС"/>
    <s v="6-1/5020"/>
    <s v="2020.08.04"/>
    <d v="5145-06-01T00:00:00"/>
    <s v="Д.Өлзийдүүрэн"/>
    <m/>
    <m/>
    <m/>
    <m/>
    <m/>
    <m/>
    <m/>
    <m/>
    <x v="0"/>
    <m/>
  </r>
  <r>
    <n v="701"/>
    <d v="2020-07-24T00:00:00"/>
    <s v="Ц.Батзул"/>
    <s v="Д.Гантулга"/>
    <x v="119"/>
    <d v="2020-08-07T00:00:00"/>
    <s v="Сталь листовая"/>
    <s v="Гомдол хүлээн авах боломжгүй, шүүхэд хандах"/>
    <s v="Эрдэнэт үйлдвэр ТӨҮГ"/>
    <s v="ТӨБЗГ"/>
    <m/>
    <s v="2020.7.29 "/>
    <d v="5054-06-01T00:00:00"/>
    <s v="Д.Гантулга"/>
    <s v="Өөрийн хөрөнгө"/>
    <s v="1569517000 "/>
    <m/>
    <m/>
    <m/>
    <m/>
    <m/>
    <m/>
    <x v="0"/>
    <m/>
  </r>
  <r>
    <n v="702"/>
    <d v="2020-07-27T00:00:00"/>
    <s v="Ц.Батзул"/>
    <s v="Б.Түвшин"/>
    <x v="426"/>
    <d v="2020-08-10T00:00:00"/>
    <s v="Улсын мал эмнэлгийн ариун цэврийн төв лабораторийн хуучин барилгын их засварын ажил"/>
    <s v="Үнэлгээг дахин хийх"/>
    <s v="ХХААХҮЯ"/>
    <s v="ХХААХҮС"/>
    <m/>
    <s v="2020.08.04"/>
    <s v="6-1/5160"/>
    <s v="Б.Түвшин"/>
    <s v="Улсын төсөв"/>
    <n v="450000000"/>
    <m/>
    <m/>
    <m/>
    <m/>
    <m/>
    <m/>
    <x v="0"/>
    <m/>
  </r>
  <r>
    <n v="703"/>
    <d v="2020-07-27T00:00:00"/>
    <s v="Ц.Батзул"/>
    <s v="Б.Түвшин"/>
    <x v="427"/>
    <d v="2020-08-10T00:00:00"/>
    <s v="Нарийний услалтын системийн их засварын ажил"/>
    <s v="Үнэлгээг дахин хийх"/>
    <s v="Өмнөговь аймгийн Ханхонгор сумын ЗДТГ"/>
    <s v="Өмнөговь ЗД"/>
    <m/>
    <s v="2020.08.10"/>
    <s v="6-1/5285"/>
    <s v="Б.Түвшин"/>
    <s v="Орон нутгийн төсөв"/>
    <n v="200000000"/>
    <m/>
    <m/>
    <m/>
    <m/>
    <m/>
    <m/>
    <x v="0"/>
    <m/>
  </r>
  <r>
    <n v="704"/>
    <d v="2020-07-28T00:00:00"/>
    <s v="Ц.Батзул"/>
    <s v="Г.Мөнхцэцэг"/>
    <x v="428"/>
    <d v="2020-08-11T00:00:00"/>
    <s v="4, 5, 6, 7, 11-р багийн гэр хороололд дэд бүтцийн шугам засвар багц 4"/>
    <s v="Үнэлгээг дахин хийх"/>
    <s v="Увс аймгийн ОНӨГ"/>
    <s v="Увс ЗД"/>
    <s v=" 6-1/5067"/>
    <m/>
    <m/>
    <s v="Г.Мөнхцэцэг"/>
    <s v="Орон нутгийн төсөв "/>
    <n v="200000000"/>
    <m/>
    <m/>
    <m/>
    <m/>
    <m/>
    <m/>
    <x v="0"/>
    <m/>
  </r>
  <r>
    <n v="705"/>
    <d v="2020-07-28T00:00:00"/>
    <s v="Ц.Батзул"/>
    <s v="Д.Номингэрэл"/>
    <x v="383"/>
    <d v="2020-08-11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04"/>
    <d v="5163-06-01T00:00:00"/>
    <s v="Д.Номингэрэл"/>
    <s v="Улсын төсөв"/>
    <n v="5600000000"/>
    <m/>
    <m/>
    <m/>
    <m/>
    <m/>
    <m/>
    <x v="0"/>
    <m/>
  </r>
  <r>
    <n v="706"/>
    <d v="2020-07-28T00:00:00"/>
    <s v="Ц.Батзул"/>
    <s v="Д.Өлзийдүүрэн"/>
    <x v="429"/>
    <d v="2020-08-11T00:00:00"/>
    <s v="Зөөврийн дизель 60кВт, ДДТ-үүдийн гадна цахилгаан хангамжийн материал нийлүүлэх"/>
    <s v="Үнэлгээг дахин хийх"/>
    <s v="Хөвсгөл дулааны станц ТӨХК"/>
    <s v="ЭХС"/>
    <d v="5091-06-01T00:00:00"/>
    <m/>
    <m/>
    <s v="Д.Өлзийдүүрэн"/>
    <m/>
    <m/>
    <m/>
    <m/>
    <m/>
    <m/>
    <m/>
    <m/>
    <x v="0"/>
    <m/>
  </r>
  <r>
    <n v="707"/>
    <d v="2020-07-28T00:00:00"/>
    <s v="Ц.Батзул"/>
    <s v="Д.Өлзийдүүрэн"/>
    <x v="66"/>
    <d v="2020-08-11T00:00:00"/>
    <s v="Аймгийн нэгдсэн эмнэлэгт дижитал суурин рентген аппарат нийлүүлэх"/>
    <s v="Үнэлгээг дахин хийх"/>
    <s v="Булган аймгийн ЗДТГ"/>
    <s v="Булган ЗД"/>
    <d v="5092-06-01T00:00:00"/>
    <m/>
    <m/>
    <s v="Д.Өлзийдүүрэн"/>
    <m/>
    <m/>
    <m/>
    <m/>
    <m/>
    <m/>
    <m/>
    <m/>
    <x v="0"/>
    <m/>
  </r>
  <r>
    <n v="708"/>
    <d v="2020-07-28T00:00:00"/>
    <s v="Ц.Батзул"/>
    <s v="Д.Өлзийдүүрэн"/>
    <x v="430"/>
    <d v="2020-08-11T00:00:00"/>
    <s v="Засаг даргын тамгын газрын барилга /Хөвсгөл, Түнэл сум/"/>
    <s v="Үнэлгээг дахин хийх"/>
    <s v="ТХААГ"/>
    <s v="ЕС"/>
    <d v="5094-06-01T00:00:00"/>
    <s v="2020.08.04"/>
    <d v="5165-06-01T00:00:00"/>
    <s v="Д.Өлзийдүүрэн"/>
    <m/>
    <m/>
    <m/>
    <m/>
    <m/>
    <m/>
    <m/>
    <m/>
    <x v="0"/>
    <m/>
  </r>
  <r>
    <n v="709"/>
    <d v="2020-07-28T00:00:00"/>
    <s v="Ц.Батзул"/>
    <s v="Б.Түвшин"/>
    <x v="255"/>
    <d v="2020-08-11T00:00:00"/>
    <s v="ЕБС-д хөгжмийн зэмсэг, хөгжмийн кабинетэд тоног төхөөрөмж нийлүүлэх "/>
    <s v="Захиалагчид гомдлоо гаргах"/>
    <s v="БСШУСЯ"/>
    <s v="БСШУСС"/>
    <m/>
    <m/>
    <m/>
    <m/>
    <m/>
    <m/>
    <m/>
    <m/>
    <m/>
    <m/>
    <m/>
    <m/>
    <x v="0"/>
    <m/>
  </r>
  <r>
    <n v="710"/>
    <d v="2020-07-28T00:00:00"/>
    <s v="Ц.Батзул"/>
    <s v="Д.Номингэрэл"/>
    <x v="431"/>
    <d v="2020-08-11T00:00:00"/>
    <s v="Хөрөнгийн дахин үнэлгээ хийх"/>
    <s v="Гомдол хүлээн авах боломжгүй, шүүхэд хандах"/>
    <s v="Монголросцветмет ТӨҮГ"/>
    <s v="ТӨБЗГ"/>
    <m/>
    <s v="2020.08.03"/>
    <d v="5117-06-01T00:00:00"/>
    <s v="Д.Номингэрэл"/>
    <s v="Өөрийн хөрөнгө"/>
    <n v="110000000"/>
    <m/>
    <m/>
    <m/>
    <m/>
    <m/>
    <m/>
    <x v="0"/>
    <m/>
  </r>
  <r>
    <n v="711"/>
    <d v="2020-07-28T00:00:00"/>
    <s v="Ц.Батзул"/>
    <s v="Г.Мөнхцэцэг"/>
    <x v="316"/>
    <d v="2020-08-11T00:00:00"/>
    <s v="Чингэлтэй дүүргийн 72 дугаар сургуулийн засварын ажил гүйцэтгэх"/>
    <s v="Үнэлгээг дахин хийх"/>
    <s v="Чингэлтэй дүүргийн ХААА"/>
    <s v="Нийслэл ЗД"/>
    <s v=" 6-1/5146"/>
    <s v=" 2020.08.17"/>
    <s v=" 6-1/5422"/>
    <s v="Г.Мөнхцэцэг"/>
    <s v="Тусламж"/>
    <n v="236479216"/>
    <m/>
    <m/>
    <m/>
    <m/>
    <m/>
    <m/>
    <x v="0"/>
    <m/>
  </r>
  <r>
    <n v="712"/>
    <d v="2020-07-28T00:00:00"/>
    <s v="Ц.Батзул"/>
    <s v="Г.Мөнхцэцэг"/>
    <x v="432"/>
    <d v="2020-08-11T00:00:00"/>
    <s v="Мэдээлэл холбооны технологийн сургуульд оюутан бүрт зориулсан хувцас, хэрэгсэл хадгалах ухаалаг шүүгээ нийлүүлэх"/>
    <s v="Үнэлгээг дахин хийх"/>
    <s v="ШУТИС"/>
    <s v="БСШУСС"/>
    <s v=" 6-1/5148"/>
    <s v=" 2020.08.11"/>
    <s v=" 6-1/5312"/>
    <s v="Г.Мөнхцэцэг"/>
    <s v="Өөрийн хөрөнгө "/>
    <n v="48500000"/>
    <m/>
    <m/>
    <m/>
    <m/>
    <m/>
    <m/>
    <x v="0"/>
    <m/>
  </r>
  <r>
    <n v="713"/>
    <d v="2020-07-29T00:00:00"/>
    <s v="Ц.Батзул"/>
    <s v="Б.Түвшин"/>
    <x v="363"/>
    <d v="2020-08-12T00:00:00"/>
    <s v="Сургуулийн барилга, урлаг заал, 320 суудал /Хэнтий батноров сум/"/>
    <s v="Гомдол хүлээн авах боломжгүй, шүүхэд хандах"/>
    <s v="ТХААГ"/>
    <s v="ЕС"/>
    <m/>
    <s v="2020.08.06"/>
    <s v="6-1/5229"/>
    <s v="Б.Түвшин"/>
    <m/>
    <m/>
    <m/>
    <m/>
    <m/>
    <m/>
    <m/>
    <m/>
    <x v="0"/>
    <m/>
  </r>
  <r>
    <n v="714"/>
    <d v="2020-07-29T00:00:00"/>
    <s v="Ц.Батзул"/>
    <s v="Э.Билгүүн"/>
    <x v="330"/>
    <d v="2020-08-12T00:00:00"/>
    <s v="Ахмадын 901, 902 дугаар байрны орчим тохижилт хийх /СБД, 11-р хороо/"/>
    <s v="Үнэлгээг дахин хийх"/>
    <s v="Сүхбаатар дүүргийн ХААА"/>
    <s v="Нийслэл ЗД"/>
    <d v="5110-06-01T00:00:00"/>
    <s v="2020.08.12"/>
    <d v="5331-06-01T00:00:00"/>
    <s v="Э.Билгүүн"/>
    <s v="орон нутгийн төсөв"/>
    <n v="98961300"/>
    <s v="сунгасан"/>
    <m/>
    <m/>
    <m/>
    <m/>
    <m/>
    <x v="0"/>
    <m/>
  </r>
  <r>
    <n v="715"/>
    <d v="2020-07-29T00:00:00"/>
    <s v="Ц.Батзул"/>
    <s v="Д.Номингэрэл"/>
    <x v="433"/>
    <d v="2020-08-12T00:00:00"/>
    <s v="Илчит тэрэгний өвөл, зуны дизель түлш болон дизелийн тос нийлүүлэх"/>
    <s v="Үнэлгээг дахин хийх"/>
    <s v="УБТЗ ХНН"/>
    <s v="ТӨБЗГ"/>
    <d v="5119-06-01T00:00:00"/>
    <s v="2020.08.06"/>
    <d v="5224-06-01T00:00:00"/>
    <s v="Д.Номингэрэл"/>
    <s v="Өөрийн хөрөнгө"/>
    <n v="2087127750"/>
    <m/>
    <m/>
    <m/>
    <m/>
    <m/>
    <m/>
    <x v="0"/>
    <m/>
  </r>
  <r>
    <n v="716"/>
    <d v="2020-07-30T00:00:00"/>
    <s v="Ц.Батзул"/>
    <s v="Э.Билгүүн"/>
    <x v="378"/>
    <d v="2020-08-13T00:00:00"/>
    <s v="Завхан аймгийн Эрдэнэхайрхан сумын хүүхдийн цэцэрлэгийн барилгын өргөтгөл"/>
    <s v="Үнэлгээг дахин хийх"/>
    <s v="Завхан аймгийн ОНӨГ"/>
    <s v="Завхан ЗД"/>
    <d v="5111-06-01T00:00:00"/>
    <s v="2020.08.07"/>
    <d v="5262-06-01T00:00:00"/>
    <s v="Э.Билгүүн"/>
    <s v="Гадаадын хөрөнгө оруулалт"/>
    <n v="197246594"/>
    <s v="сунгасан"/>
    <m/>
    <m/>
    <m/>
    <m/>
    <m/>
    <x v="0"/>
    <m/>
  </r>
  <r>
    <n v="717"/>
    <d v="2020-07-30T00:00:00"/>
    <s v="Ц.Батзул"/>
    <s v="Б.Түвшин"/>
    <x v="349"/>
    <d v="2020-08-13T00:00:00"/>
    <s v="Арматур нийлүүлэх"/>
    <s v="Гомдлоо эргүүлэн татсан"/>
    <s v="Эрдэнэт үйлдвэр ТӨҮГ"/>
    <s v="ТӨБЗГ"/>
    <m/>
    <m/>
    <m/>
    <s v="Б.Түвшин"/>
    <m/>
    <m/>
    <m/>
    <m/>
    <m/>
    <m/>
    <m/>
    <m/>
    <x v="0"/>
    <m/>
  </r>
  <r>
    <n v="718"/>
    <d v="2020-07-30T00:00:00"/>
    <s v="Ц.Батзул"/>
    <s v="Г.Мөнхцэцэг"/>
    <x v="419"/>
    <d v="2020-08-13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719"/>
    <d v="2020-07-30T00:00:00"/>
    <s v="Ц.Батзул"/>
    <s v="Б.Түвшин"/>
    <x v="349"/>
    <d v="2020-08-13T00:00:00"/>
    <s v="Заслын угсардаг шат нийлүүлэх"/>
    <s v="Үнэлгээг дахин хийх"/>
    <s v="Эрдэнэт үйлдвэр ТӨҮГ"/>
    <s v="ТӨБЗГ"/>
    <m/>
    <s v="2020.08.13"/>
    <s v="6-1/5336"/>
    <s v="Б.Түвшин"/>
    <s v="Өөрийн хөрөнгө"/>
    <n v="337500000"/>
    <m/>
    <m/>
    <m/>
    <m/>
    <m/>
    <m/>
    <x v="0"/>
    <m/>
  </r>
  <r>
    <n v="720"/>
    <d v="2020-07-30T00:00:00"/>
    <s v="Ц.Батзул"/>
    <s v="Э.Билгүүн"/>
    <x v="434"/>
    <d v="2020-08-13T00:00:00"/>
    <s v="Сургуулийн хичээлийн байрын А корпус, спрот заалын их засвар /Баян-Өлгий, Баяннуур сум/"/>
    <s v="Гомдол хүлээн авах боломжгүй, шүүхэд хандах"/>
    <s v="Баян-Өлгий аймгийн ЗДТГ"/>
    <s v="Баян-Өлгий ЗД  "/>
    <d v="5112-06-01T00:00:00"/>
    <s v="2020.08.11"/>
    <d v="5295-06-01T00:00:00"/>
    <s v="Э.Билгүүн"/>
    <m/>
    <m/>
    <m/>
    <m/>
    <m/>
    <m/>
    <m/>
    <m/>
    <x v="0"/>
    <m/>
  </r>
  <r>
    <n v="721"/>
    <d v="2020-07-30T00:00:00"/>
    <s v="Ц.Батзул"/>
    <s v="Г.Мөнхцэцэг"/>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s v=" 6-1/5149"/>
    <s v=" 2020.08.13"/>
    <s v=" 6-1/5355"/>
    <s v="Г.Мөнхцэцэг"/>
    <s v="Өөрийн хөрөнгө "/>
    <n v="627496000"/>
    <s v="тийм"/>
    <m/>
    <m/>
    <m/>
    <m/>
    <m/>
    <x v="0"/>
    <m/>
  </r>
  <r>
    <n v="722"/>
    <d v="2020-07-30T00:00:00"/>
    <s v="Ц.Батзул"/>
    <s v="Д.Номингэрэл"/>
    <x v="130"/>
    <d v="2020-08-13T00:00:00"/>
    <s v="Музейн барилга /Өвөрхангай, Арвайхээр/"/>
    <s v="Гомдол хүлээн авах боломжгүй, шүүхэд хандах"/>
    <s v="Өвөрхангай аймгийн ОНӨГ"/>
    <s v="Өвөрхангай ЗД"/>
    <m/>
    <s v="2020.08.04"/>
    <d v="5142-06-01T00:00:00"/>
    <s v="Д.Номингэрэл"/>
    <s v="Улсын төсөв"/>
    <n v="5000000000"/>
    <m/>
    <m/>
    <m/>
    <m/>
    <m/>
    <m/>
    <x v="0"/>
    <m/>
  </r>
  <r>
    <n v="723"/>
    <d v="2020-07-31T00:00:00"/>
    <s v="Ц.Батзул"/>
    <s v="Б.Түвшин"/>
    <x v="435"/>
    <d v="2020-08-14T00:00:00"/>
    <s v="Цанхийн уурхайн нүүрсний дээжийн шинжилгээ хийх"/>
    <s v="Захиалагчийн шийдвэр үндэслэлтэй"/>
    <s v="Эрдэнэс тавантолгой ХК"/>
    <s v="УУХҮС"/>
    <m/>
    <s v="2020.08.13"/>
    <s v="6-1/5353"/>
    <s v="Б.Түвшин"/>
    <s v="Өөрийн хөрөнгө"/>
    <n v="385800000"/>
    <m/>
    <s v="Худалдаа хөгжлийн банк"/>
    <s v="2020.06.17_x000a_427DBG/20/6534"/>
    <n v="38588000"/>
    <m/>
    <m/>
    <x v="1"/>
    <n v="38588000"/>
  </r>
  <r>
    <n v="724"/>
    <d v="2020-07-31T00:00:00"/>
    <s v="Ц.Батзул"/>
    <s v="Э.Билгүүн"/>
    <x v="391"/>
    <d v="2020-08-14T00:00:00"/>
    <s v="Бутлуур MP-800"/>
    <s v="Үнэлгээг дахин хийх"/>
    <s v="Эрдэнэт үйлдвэр ТӨҮГ"/>
    <s v="ТӨБЗГ"/>
    <d v="5154-06-01T00:00:00"/>
    <s v="2020.08.14"/>
    <d v="5416-06-01T00:00:00"/>
    <s v="Э.Билгүүн"/>
    <m/>
    <m/>
    <m/>
    <m/>
    <m/>
    <m/>
    <m/>
    <m/>
    <x v="0"/>
    <m/>
  </r>
  <r>
    <n v="725"/>
    <d v="2020-07-31T00:00:00"/>
    <s v="Ц.Батзул"/>
    <s v="Д.Өлзийдүүрэн"/>
    <x v="30"/>
    <d v="2020-08-14T00:00:00"/>
    <s v="ХДХВ, тэмбүүгийн оношлуур, лабораторийн зарим дагалдах хэрэгсэл Багц-1"/>
    <s v="Тендер шалгаруулалтыг хүчингүй болгох"/>
    <s v="ЭМЯ"/>
    <s v="ЭМС"/>
    <d v="5144-06-01T00:00:00"/>
    <s v="2020.08.14"/>
    <d v="5393-06-01T00:00:00"/>
    <s v="Д.Өлзийдүүрэн"/>
    <m/>
    <m/>
    <m/>
    <m/>
    <m/>
    <m/>
    <m/>
    <m/>
    <x v="0"/>
    <m/>
  </r>
  <r>
    <n v="726"/>
    <d v="2020-07-31T00:00:00"/>
    <s v="Ц.Батзул"/>
    <s v="Д.Номингэрэл"/>
    <x v="436"/>
    <d v="2020-08-14T00:00:00"/>
    <s v="Сумын төвийн үерийн усны далан шуудуу /Өвөрхангай, Уянга сум/"/>
    <s v="Үнэлгээг дахин хийх"/>
    <s v="Өвөрхангай аймгийн ОНӨГ"/>
    <s v="Өвөрхангай ЗД"/>
    <d v="5152-06-01T00:00:00"/>
    <s v="2020.08.13"/>
    <d v="5349-06-01T00:00:00"/>
    <s v="Д.Номингэрэл"/>
    <s v="Улсын төсөв"/>
    <n v="1500000000"/>
    <m/>
    <m/>
    <m/>
    <m/>
    <m/>
    <m/>
    <x v="0"/>
    <m/>
  </r>
  <r>
    <n v="727"/>
    <d v="2020-07-31T00:00:00"/>
    <s v="Ц.Батзул"/>
    <s v="Д.Номингэрэл"/>
    <x v="437"/>
    <d v="2020-08-14T00:00:00"/>
    <s v="Тэсгэний 2 худгийг цахилгаанд холбох "/>
    <s v="Захиалагчийн шийдвэр үндэслэлтэй"/>
    <s v="Өмнөговь аймгийн Ханхонгор сумын ЗДТГ"/>
    <s v="Өмнөговь ЗД"/>
    <d v="5097-06-01T00:00:00"/>
    <s v="2020.08.11"/>
    <d v="5293-06-01T00:00:00"/>
    <s v="Д.Номингэрэл"/>
    <s v="Улсын төсөв"/>
    <n v="129000000"/>
    <m/>
    <m/>
    <m/>
    <m/>
    <m/>
    <m/>
    <x v="0"/>
    <n v="0"/>
  </r>
  <r>
    <n v="728"/>
    <d v="2020-07-31T00:00:00"/>
    <s v="Ц.Батзул"/>
    <s v="Г.Мөнхцэцэг"/>
    <x v="438"/>
    <d v="2020-08-14T00:00:00"/>
    <s v="Налайх дүүргийн нийтийн эзэмшлийн гудамж, зам талбайд явган хүний зам шинээр тавих, засварлах ажил"/>
    <s v="Үнэлгээг дахин хийх"/>
    <s v="Налайх дүүргийн ХААА"/>
    <s v="Нийслэл ЗД"/>
    <s v=" 6-1/5147"/>
    <s v=" 2020.08.13"/>
    <s v=" 6-1/5343"/>
    <s v="Г.Мөнхцэцэг"/>
    <s v="Нийслэлийн төсвийн хөрөнгө"/>
    <n v="1050000000"/>
    <m/>
    <m/>
    <m/>
    <m/>
    <m/>
    <m/>
    <x v="0"/>
    <m/>
  </r>
  <r>
    <n v="729"/>
    <d v="2020-07-31T00:00:00"/>
    <s v="Ц.Батзул"/>
    <s v="Б.Түвшин"/>
    <x v="439"/>
    <d v="2020-08-14T00:00:00"/>
    <s v="Эм, эмнэлгийн хэрэгсэл, урвалж, оношлуур худалдан авах Багц-35"/>
    <s v="Үнэлгээг дахин хийх"/>
    <s v="АШУҮИС"/>
    <s v="БСШУСС"/>
    <m/>
    <s v="2020.08.14"/>
    <s v="6-1/5415"/>
    <s v="Б.Түвшин"/>
    <s v="Улсын төсөв"/>
    <n v="502791524"/>
    <m/>
    <m/>
    <m/>
    <m/>
    <m/>
    <m/>
    <x v="0"/>
    <m/>
  </r>
  <r>
    <n v="730"/>
    <d v="2020-07-31T00:00:00"/>
    <s v="Ц.Батзул"/>
    <s v="Д.Өлзийдүүрэн"/>
    <x v="440"/>
    <d v="2020-08-14T00:00:00"/>
    <s v="Эрдэм шинжилээ, судалгааны ажил Багц-4 "/>
    <s v="Тендер шалгаруулалтыг хүчингүй болгох"/>
    <s v="УУХҮЯ"/>
    <s v="УУХҮС"/>
    <d v="5143-06-01T00:00:00"/>
    <s v="2020.08.14"/>
    <d v="5392-06-01T00:00:00"/>
    <s v="Д.Өлзийдүүрэн"/>
    <m/>
    <m/>
    <m/>
    <m/>
    <m/>
    <m/>
    <m/>
    <m/>
    <x v="0"/>
    <m/>
  </r>
  <r>
    <n v="731"/>
    <d v="2020-08-03T00:00:00"/>
    <s v="Ц.Батзул"/>
    <s v="Э.Билгүүн"/>
    <x v="441"/>
    <d v="2020-08-17T00:00:00"/>
    <s v="Хүүхдийн тоглоомын талбай байгуулах"/>
    <s v="Захиалагчийн шийдвэр үндэслэлтэй"/>
    <s v="Дорнод аймгийн Дашбалбар сумын ЗДТГ"/>
    <s v="Дорнод ЗД"/>
    <d v="5205-06-01T00:00:00"/>
    <s v="2020.08.17"/>
    <d v="5436-06-01T00:00:00"/>
    <s v="Э.Билгүүн"/>
    <m/>
    <m/>
    <m/>
    <m/>
    <m/>
    <m/>
    <m/>
    <m/>
    <x v="0"/>
    <m/>
  </r>
  <r>
    <n v="732"/>
    <d v="2020-08-03T00:00:00"/>
    <s v="Ц.Батзул"/>
    <s v="Ч.Баярмаа"/>
    <x v="285"/>
    <d v="2020-08-17T00:00:00"/>
    <s v="БГ-725 маркийн хөргөх цамхаг №2 их засварын ажил"/>
    <s v="Үнэлгээг дахин хийх"/>
    <s v="ДДЦС ТӨХК"/>
    <s v="ЭХС"/>
    <m/>
    <s v="2020.08.13"/>
    <d v="5340-06-01T00:00:00"/>
    <s v="Ч.Баярмаа"/>
    <m/>
    <m/>
    <m/>
    <m/>
    <m/>
    <m/>
    <m/>
    <m/>
    <x v="0"/>
    <m/>
  </r>
  <r>
    <n v="733"/>
    <d v="2020-08-04T00:00:00"/>
    <s v="Ц.Батзул"/>
    <s v="Д.Өлзийдүүрэн"/>
    <x v="111"/>
    <d v="2020-08-18T00:00:00"/>
    <s v="Гал тогооны хэрэгсэл нийлүүлэх"/>
    <s v="Үнэлгээг дахин хийх"/>
    <s v="Эрдэнэт үйлдвэр ТӨҮГ"/>
    <s v="ТӨБЗГ"/>
    <d v="5219-06-01T00:00:00"/>
    <s v="2020.08.17"/>
    <d v="5429-06-01T00:00:00"/>
    <s v="Д.Өлзийдүүрэн"/>
    <m/>
    <m/>
    <m/>
    <m/>
    <m/>
    <m/>
    <m/>
    <m/>
    <x v="0"/>
    <m/>
  </r>
  <r>
    <n v="734"/>
    <d v="2020-08-04T00:00:00"/>
    <s v="Ц.Батзул"/>
    <s v="Ч.Баярмаа"/>
    <x v="442"/>
    <d v="2020-08-18T00:00:00"/>
    <s v="Спорт бараа хэрэгсэл"/>
    <s v="Гомдлын бүрдүүлбэр дутуу хүлээн авах боломжгүй"/>
    <s v="Эрдэнэт үйлдвэр ТӨҮГ"/>
    <s v="ТӨБЗГ"/>
    <m/>
    <s v="2020.08.06"/>
    <d v="5221-06-01T00:00:00"/>
    <s v="Ч.Баярмаа"/>
    <m/>
    <m/>
    <m/>
    <m/>
    <m/>
    <m/>
    <m/>
    <m/>
    <x v="0"/>
    <m/>
  </r>
  <r>
    <n v="735"/>
    <d v="2020-08-05T00:00:00"/>
    <s v="Ц.Батзул"/>
    <s v="Д.Номингэрэл"/>
    <x v="443"/>
    <d v="2020-08-19T00:00:00"/>
    <s v="Баянцагаан багт 04-ийн шугам барих"/>
    <s v="Үнэлгээг дахин хийх"/>
    <s v="Архангай аймгийн Жаргалант сумын ЗДТГ"/>
    <s v="Архангай ЗД"/>
    <d v="5225-06-01T00:00:00"/>
    <s v="2020.08.19"/>
    <d v="5477-06-01T00:00:00"/>
    <s v="Д.Номингэрэл"/>
    <s v="Орон нутгийн төсөв"/>
    <n v="85000000"/>
    <m/>
    <m/>
    <m/>
    <m/>
    <m/>
    <m/>
    <x v="0"/>
    <m/>
  </r>
  <r>
    <n v="736"/>
    <d v="2020-08-05T00:00:00"/>
    <s v="Ц.Батзул"/>
    <s v="Э.Билгүүн"/>
    <x v="444"/>
    <d v="2020-08-19T00:00:00"/>
    <s v="Шинжлэх ухааны академийн Газарзүй Геоэкологийн хүрээлэнгийн 303, 304, 413 тоот өрөөний дотор засварын ажил гүйцэтгэх"/>
    <s v="Үнэлгээг дахин хийх"/>
    <s v="Газарзүй-Геоэкологийн хүрээлэн"/>
    <s v="БСШУСС"/>
    <d v="5260-06-01T00:00:00"/>
    <s v="2020.08.19"/>
    <d v="5467-06-01T00:00:00"/>
    <s v="Э.Билгүүн"/>
    <m/>
    <m/>
    <m/>
    <m/>
    <m/>
    <m/>
    <m/>
    <m/>
    <x v="0"/>
    <m/>
  </r>
  <r>
    <n v="737"/>
    <d v="2020-08-05T00:00:00"/>
    <s v="Ц.Батзул"/>
    <s v="Б.Түвшин"/>
    <x v="38"/>
    <d v="2020-08-19T00:00:00"/>
    <s v="Цахилгаан тоног төхөөрөмж нийлүүлэх"/>
    <s v="Үнэлгээг дахин хийх"/>
    <s v="Монгол банк"/>
    <s v="Монгол банк"/>
    <m/>
    <s v="2020.08.17"/>
    <s v="6-1/5428"/>
    <s v="Б.Түвшин"/>
    <s v="Өөрийн хөрөнгө"/>
    <n v="335000000"/>
    <m/>
    <m/>
    <m/>
    <m/>
    <m/>
    <m/>
    <x v="0"/>
    <m/>
  </r>
  <r>
    <n v="738"/>
    <d v="2020-08-06T00:00:00"/>
    <s v="Ц.Батзул"/>
    <s v="Д.Номингэрэл"/>
    <x v="391"/>
    <d v="2020-08-20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11"/>
    <d v="5292-06-01T00:00:00"/>
    <s v="Д.Номингэрэл"/>
    <s v="Улсын төсөв"/>
    <n v="5600000000"/>
    <m/>
    <m/>
    <m/>
    <m/>
    <m/>
    <m/>
    <x v="0"/>
    <m/>
  </r>
  <r>
    <n v="739"/>
    <d v="2020-08-06T00:00:00"/>
    <s v="Ц.Батзул"/>
    <s v="Ч.Баярмаа"/>
    <x v="445"/>
    <d v="2020-08-20T00:00:00"/>
    <s v="Хүнд даацын автомашины хөдөлгүүрийн шүүр нийлүүлэх"/>
    <s v="Гомдлоо эргүүлэн татсан"/>
    <s v="Эрдэнэт үйлдвэр ТӨҮГ"/>
    <s v="ТӨБЗГ"/>
    <m/>
    <m/>
    <m/>
    <s v="Ч.Баярмаа"/>
    <m/>
    <m/>
    <m/>
    <m/>
    <m/>
    <m/>
    <m/>
    <m/>
    <x v="0"/>
    <m/>
  </r>
  <r>
    <n v="740"/>
    <d v="2020-08-07T00:00:00"/>
    <s v="Ц.Батзул"/>
    <s v="Ч.Баярмаа"/>
    <x v="225"/>
    <d v="2020-08-21T00:00:00"/>
    <s v="Хүнд даацын автосамосвалын сэлбэг нийлүүлэх Багц 2, 3"/>
    <s v="Гомдлын бүрдүүлбэр дутуу хүлээн авах боломжгүй"/>
    <s v="Эрдэнэт үйлдвэр ТӨҮГ"/>
    <s v="ТӨБЗГ"/>
    <m/>
    <s v="2020.08.13"/>
    <d v="5342-06-01T00:00:00"/>
    <s v="Ч.Баярмаа"/>
    <m/>
    <m/>
    <m/>
    <m/>
    <m/>
    <m/>
    <m/>
    <m/>
    <x v="0"/>
    <m/>
  </r>
  <r>
    <n v="741"/>
    <d v="2020-08-10T00:00:00"/>
    <s v="Ц.Батзул"/>
    <s v="Д.Номингэрэл"/>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s v="Гомдлын бүрдүүлбэр дутуу хүлээн авах боломжгүй"/>
    <s v="УУХҮЯ"/>
    <s v="УУХҮС"/>
    <m/>
    <s v="2020.08.13"/>
    <d v="5348-06-01T00:00:00"/>
    <s v="Д.Номингэрэл"/>
    <s v="Улсын төсөв"/>
    <m/>
    <m/>
    <m/>
    <m/>
    <m/>
    <m/>
    <m/>
    <x v="0"/>
    <m/>
  </r>
  <r>
    <n v="742"/>
    <d v="2020-08-07T00:00:00"/>
    <s v="Ц.Батзул"/>
    <s v="Ч.Баярмаа"/>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s v="Захиалагчийн шийдвэр үндэслэлтэй"/>
    <s v="Улаанбаатар төмөр зам ХНН"/>
    <s v="ТӨБЗГ"/>
    <m/>
    <s v="2020.08.21"/>
    <d v="5502-06-01T00:00:00"/>
    <s v="Ч.Баярмаа"/>
    <m/>
    <m/>
    <m/>
    <m/>
    <m/>
    <m/>
    <m/>
    <m/>
    <x v="0"/>
    <m/>
  </r>
  <r>
    <n v="743"/>
    <d v="2020-08-10T00:00:00"/>
    <s v="Ц.Батзул"/>
    <s v="Ч.Баярмаа"/>
    <x v="290"/>
    <d v="2020-08-24T00:00:00"/>
    <s v="Халуун усны барилга /Баян-Өлгий, Сагсай сум/"/>
    <s v="Гомдол хүлээн авах боломжгүй, шүүхэд хандах"/>
    <s v="ТХААГ"/>
    <s v="ЕС"/>
    <m/>
    <s v="2020.08.13"/>
    <d v="5341-06-01T00:00:00"/>
    <s v="Ч.Баярмаа"/>
    <m/>
    <m/>
    <m/>
    <m/>
    <m/>
    <m/>
    <m/>
    <m/>
    <x v="0"/>
    <m/>
  </r>
  <r>
    <n v="744"/>
    <d v="2020-08-10T00:00:00"/>
    <s v="Ц.Батзул"/>
    <s v="Э.Билгүүн"/>
    <x v="448"/>
    <d v="2020-08-24T00:00:00"/>
    <s v="Хүйтнээр хатуурах холимгийн лабораторийн төхөөрөмж "/>
    <s v="Үнэлгээг дахин хийх"/>
    <s v="Эрдэнэт үйлдвэр ТӨҮГ"/>
    <s v="ТӨБЗГ"/>
    <d v="5339-06-01T00:00:00"/>
    <s v="2020.08.21"/>
    <d v="5501-06-01T00:00:00"/>
    <s v="Э.Билгүүн"/>
    <m/>
    <m/>
    <m/>
    <m/>
    <m/>
    <m/>
    <m/>
    <m/>
    <x v="0"/>
    <m/>
  </r>
  <r>
    <n v="745"/>
    <d v="2020-08-10T00:00:00"/>
    <s v="Ц.Батзул"/>
    <s v="Б.Түвшин"/>
    <x v="403"/>
    <d v="2020-08-24T00:00:00"/>
    <s v="Хан-Уул дүүргийн 12 дугаар цэцэрлэгийн өргөтгөлийн барилгын гадна инженерийн шугам, сүлжээ, дэд өртөө, зам талбайн тохижилтын ажил"/>
    <s v="Үнэлгээг дахин хийх"/>
    <s v="Хан-Уул дүүргийн ХААА"/>
    <s v="Нийслэл ЗД"/>
    <m/>
    <s v="2020.08.21"/>
    <s v=" 6-1/5518"/>
    <s v="Б.Түвшин"/>
    <s v="Улсын төсөв"/>
    <n v="426000000"/>
    <m/>
    <m/>
    <m/>
    <m/>
    <m/>
    <m/>
    <x v="0"/>
    <m/>
  </r>
  <r>
    <n v="746"/>
    <d v="2020-08-12T00:00:00"/>
    <s v="Ц.Батзул"/>
    <s v="Г.Мөнхцэцэг"/>
    <x v="449"/>
    <d v="2020-08-26T00:00:00"/>
    <s v="Цэцэрлэгийн барилга /Завхан, Улиастай сум, 9 дүгээр цэцэрлэг/"/>
    <s v="Гомдлоо эргүүлэн татсан"/>
    <s v="ТХААГ"/>
    <s v="ЕС"/>
    <s v=" 6-1/5437"/>
    <s v=" 2020.08.26"/>
    <s v=" 6-1/5610"/>
    <s v="Г.Мөнхцэцэг"/>
    <s v="Улсын төсөв"/>
    <n v="1800000000"/>
    <m/>
    <m/>
    <m/>
    <m/>
    <m/>
    <m/>
    <x v="0"/>
    <m/>
  </r>
  <r>
    <n v="747"/>
    <d v="2020-08-12T00:00:00"/>
    <s v="Ц.Батзул"/>
    <s v="Э.Билгүүн"/>
    <x v="28"/>
    <d v="2020-08-26T00:00:00"/>
    <s v="COVID цар тахлын эсрэг тэмцэхэд шаардлагатай эм, эмнэлгийн хэрэгсэл, тоног төхөөрөмж, хамгаалалтын хэрэгсэл бэлтгэн нийлүүлэх Багц-4"/>
    <s v="Үнэлгээг дахин хийх"/>
    <s v="БХЯ"/>
    <s v="БХС"/>
    <m/>
    <s v="2020.08.13"/>
    <d v="5354-06-01T00:00:00"/>
    <s v="Э.Билгүүн"/>
    <m/>
    <m/>
    <m/>
    <m/>
    <m/>
    <m/>
    <m/>
    <m/>
    <x v="0"/>
    <m/>
  </r>
  <r>
    <n v="748"/>
    <d v="2020-08-13T00:00:00"/>
    <s v="Ц.Батзул"/>
    <s v="Ч.Баярмаа"/>
    <x v="225"/>
    <d v="2020-08-27T00:00:00"/>
    <s v="Хүнд даацын автосамосвалын сэлбэг нийлүүлэх Багц 2, 3"/>
    <s v="Үнэлгээг дахин хийх"/>
    <s v="Эрдэнэт үйлдвэр ТӨҮГ"/>
    <s v="ТӨБЗГ"/>
    <s v=" 6-1/5423"/>
    <s v="2020.08.27"/>
    <d v="5626-06-01T00:00:00"/>
    <s v="Ч.Баярмаа"/>
    <m/>
    <m/>
    <m/>
    <m/>
    <m/>
    <m/>
    <m/>
    <m/>
    <x v="0"/>
    <m/>
  </r>
  <r>
    <n v="749"/>
    <d v="2020-08-14T00:00:00"/>
    <s v="Ц.Батзул"/>
    <s v="Э.Билгүүн"/>
    <x v="450"/>
    <d v="2020-08-28T00:00:00"/>
    <s v="Сумын төвийн байр хороололд гэрэлтүүлэг хийх"/>
    <s v="Захиалагчийн шийдвэр үндэслэлтэй"/>
    <s v="Өмнөговь аймгийн Булган сумын ЗДТГ"/>
    <s v="Өмнөговь ЗД"/>
    <d v="5426-06-01T00:00:00"/>
    <s v="2020.08.26"/>
    <d v="5604-06-01T00:00:00"/>
    <s v="Э.Билгүүн"/>
    <m/>
    <m/>
    <m/>
    <m/>
    <m/>
    <m/>
    <m/>
    <m/>
    <x v="0"/>
    <m/>
  </r>
  <r>
    <n v="750"/>
    <d v="2020-08-14T00:00:00"/>
    <s v="Ц.Батзул"/>
    <s v="Б.Түвшин"/>
    <x v="451"/>
    <d v="2020-08-28T00:00:00"/>
    <s v="Хүүхдийн зуслан байгуулах"/>
    <s v="Үнэлгээг дахин хийх"/>
    <s v="Дорноговь аймгийн ОНӨГ"/>
    <s v="Дорноговь ЗД"/>
    <m/>
    <s v=" 2020.08.26"/>
    <s v=" 6-1/5611"/>
    <s v="Б.Түвшин"/>
    <s v="Улсын төсөв"/>
    <n v="1600000000"/>
    <m/>
    <m/>
    <m/>
    <m/>
    <m/>
    <m/>
    <x v="0"/>
    <m/>
  </r>
  <r>
    <n v="751"/>
    <d v="2020-08-14T00:00:00"/>
    <s v="Ц.Батзул"/>
    <s v="Д.Номингэрэл"/>
    <x v="452"/>
    <d v="2020-08-28T00:00:00"/>
    <s v="Хацарт бутлуур Crush master CM 20i нийлүүлэх"/>
    <s v="Өөр бусад"/>
    <s v="Эрдэнэт үйлдвэр ТӨҮГ"/>
    <s v="ТӨБЗГ"/>
    <m/>
    <m/>
    <m/>
    <s v="Д.Номингэрэл"/>
    <m/>
    <m/>
    <m/>
    <m/>
    <m/>
    <m/>
    <m/>
    <m/>
    <x v="0"/>
    <m/>
  </r>
  <r>
    <n v="752"/>
    <d v="2020-08-06T00:00:00"/>
    <s v="Ц.Батзул"/>
    <s v="Ч.Баярмаа"/>
    <x v="442"/>
    <d v="2020-08-20T00:00:00"/>
    <s v="Спорт бараа хэрэгсэл"/>
    <s v="Үнэлгээг дахин хийх"/>
    <s v="Эрдэнэт үйлдвэр ТӨҮГ"/>
    <s v="ТӨБЗГ"/>
    <m/>
    <s v="2020.08.19"/>
    <d v="5465-06-01T00:00:00"/>
    <s v="Ч.Баярмаа"/>
    <m/>
    <m/>
    <m/>
    <m/>
    <m/>
    <m/>
    <m/>
    <m/>
    <x v="0"/>
    <m/>
  </r>
  <r>
    <n v="753"/>
    <d v="2020-08-17T00:00:00"/>
    <s v="Ц.Батзул"/>
    <s v="Б.Түвшин"/>
    <x v="280"/>
    <d v="2020-08-31T00:00:00"/>
    <s v="Эрдэнэт цогцолборын дэд бүтэц барих ажил"/>
    <s v="Үнэлгээг дахин хийх"/>
    <s v="Эрдэнэт үйлдвэр ТӨҮГ"/>
    <s v="ТӨБЗГ"/>
    <m/>
    <s v="2020.08.31"/>
    <s v="6-1/5707"/>
    <s v="Б.Түвшин"/>
    <s v="Өөрийн хөрөнгө "/>
    <n v="1539000000"/>
    <s v="тийм"/>
    <m/>
    <m/>
    <m/>
    <m/>
    <m/>
    <x v="0"/>
    <m/>
  </r>
  <r>
    <n v="754"/>
    <d v="2020-08-17T00:00:00"/>
    <s v="Ц.Батзул"/>
    <s v="Э.Билгүүн"/>
    <x v="453"/>
    <d v="2020-08-31T00:00:00"/>
    <s v="Аймгийн нэгдсэн эмнэлгийн дотор халаалтын системийн гол шугамын засварын ажил"/>
    <s v="Үнэлгээг дахин хийх"/>
    <s v="Баян-Өлгий аймгийн ОНӨГ"/>
    <s v="Баян-Өлгий ЗД  "/>
    <d v="5466-06-01T00:00:00"/>
    <s v="2020.08.26"/>
    <d v="5601-06-01T00:00:00"/>
    <s v="Э.Билгүүн"/>
    <m/>
    <m/>
    <m/>
    <m/>
    <m/>
    <m/>
    <m/>
    <m/>
    <x v="0"/>
    <m/>
  </r>
  <r>
    <n v="755"/>
    <d v="2020-08-18T00:00:00"/>
    <s v="Ц.Батзул"/>
    <s v="Г.Мөнхцэцэг"/>
    <x v="290"/>
    <d v="2020-09-01T00:00:00"/>
    <s v="Эрүүл мэндийн төвийн барилга, 5 ор /Баян-өлгий, Ногооннуур сум, Ховд баг/"/>
    <s v="Үнэлгээг дахин хийх"/>
    <s v="ТХААГ"/>
    <s v="ЕС"/>
    <m/>
    <m/>
    <m/>
    <s v="Г.Мөнхцэцэг"/>
    <s v="Улсын төсөв"/>
    <n v="340000000"/>
    <m/>
    <m/>
    <m/>
    <m/>
    <m/>
    <m/>
    <x v="0"/>
    <m/>
  </r>
  <r>
    <n v="756"/>
    <d v="2020-08-19T00:00:00"/>
    <s v="Ц.Батзул"/>
    <s v="Д.Номингэрэл"/>
    <x v="19"/>
    <d v="2020-09-02T00:00:00"/>
    <s v="Хатуу хайлш Pramet нийлүүлэх"/>
    <s v="Үнэлгээг дахин хийх"/>
    <s v="Эрдэнэт үйлдвэр ТӨҮГ"/>
    <s v="ТӨБЗГ"/>
    <d v="5503-06-01T00:00:00"/>
    <s v="2020.08.28"/>
    <d v="5654-06-01T00:00:00"/>
    <s v="Д.Номингэрэл"/>
    <s v="Өөрийн хөрөнгө"/>
    <n v="322130520"/>
    <m/>
    <m/>
    <m/>
    <m/>
    <m/>
    <m/>
    <x v="0"/>
    <m/>
  </r>
  <r>
    <n v="757"/>
    <d v="2020-08-19T00:00:00"/>
    <s v="Ц.Батзул"/>
    <s v="Э.Билгүүн"/>
    <x v="237"/>
    <d v="2020-09-02T00:00:00"/>
    <s v="Калориметр нийлүүэх"/>
    <s v="Үнэлгээг дахин хийх"/>
    <s v="Эрдэнэт үйлдвэр ТӨҮГ"/>
    <s v="ТӨБЗГ"/>
    <d v="5505-06-01T00:00:00"/>
    <s v="2020.09.02"/>
    <d v="5736-06-01T00:00:00"/>
    <s v="Э.Билгүүн"/>
    <m/>
    <m/>
    <m/>
    <m/>
    <m/>
    <m/>
    <m/>
    <m/>
    <x v="0"/>
    <m/>
  </r>
  <r>
    <n v="758"/>
    <d v="2020-08-19T00:00:00"/>
    <s v="Ц.Батзул"/>
    <s v="Д.Номингэрэл"/>
    <x v="19"/>
    <d v="2020-09-02T00:00:00"/>
    <s v="Хатуу хайлш Sandvik нийлүүлэх"/>
    <s v="Захиалагчийн шийдвэр үндэслэлтэй"/>
    <s v="Эрдэнэт үйлдвэр ТӨҮГ"/>
    <s v="ТӨБЗГ"/>
    <d v="5504-06-01T00:00:00"/>
    <s v="2020.08.28"/>
    <d v="5655-06-01T00:00:00"/>
    <s v="Д.Номингэрэл"/>
    <s v="Өөрийн хөрөнгө"/>
    <n v="84618000"/>
    <m/>
    <m/>
    <m/>
    <m/>
    <m/>
    <m/>
    <x v="0"/>
    <m/>
  </r>
  <r>
    <n v="759"/>
    <d v="2020-08-19T00:00:00"/>
    <s v="Ц.Батзул"/>
    <s v="Б.Түвшин"/>
    <x v="454"/>
    <d v="2020-09-02T00:00:00"/>
    <s v="Ёлын ам, Хонгорын гол чиглэлийн шороон замын зураг төсөв боловсруулах"/>
    <s v="Гомдол хүлээн авах боломжгүй, шүүхэд хандах"/>
    <s v="Өмнөговь аймгийн ОНӨГ"/>
    <s v="Өмнөговь ЗД"/>
    <m/>
    <s v="2020.08.21"/>
    <s v="6-1/5519"/>
    <s v="Б.Түвшин"/>
    <m/>
    <m/>
    <m/>
    <m/>
    <m/>
    <m/>
    <m/>
    <m/>
    <x v="0"/>
    <m/>
  </r>
  <r>
    <n v="760"/>
    <d v="2020-08-19T00:00:00"/>
    <s v="Ц.Батзул"/>
    <s v="Г.Мөнхцэцэг"/>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s v="Хуулийн 55 дугаар зүйлийн 55.2-т заасны дагуу шийдвэрлэж хариу өгсөн асуудлаар дахин гаргасан гомдлыг хүлээн авах боломжгүй"/>
    <s v="Эрдэнэс тавантолгой ХК"/>
    <s v="УУХҮС"/>
    <s v=" -"/>
    <s v=" 2020.08.21"/>
    <s v=" 6-1/5523"/>
    <s v="Г.Мөнхцэцэг"/>
    <m/>
    <m/>
    <m/>
    <m/>
    <m/>
    <m/>
    <m/>
    <m/>
    <x v="0"/>
    <m/>
  </r>
  <r>
    <n v="761"/>
    <d v="2020-08-19T00:00:00"/>
    <s v="Ц.Батзул"/>
    <s v="Ч.Баярмаа"/>
    <x v="455"/>
    <d v="2020-09-02T00:00:00"/>
    <s v="Цавуу болон төрөл бүрийн сэлбэг материал Багц-7"/>
    <s v="Үнэлгээг дахин хийх"/>
    <s v="Эрдэнэт үйлдвэр ТӨҮГ"/>
    <s v="ТӨБЗГ"/>
    <m/>
    <s v="2020.08.28"/>
    <d v="5663-06-01T00:00:00"/>
    <s v="Ч.Баярмаа"/>
    <m/>
    <m/>
    <m/>
    <m/>
    <m/>
    <m/>
    <m/>
    <m/>
    <x v="0"/>
    <m/>
  </r>
  <r>
    <n v="762"/>
    <d v="2020-08-19T00:00:00"/>
    <s v="Ц.Батзул"/>
    <s v="Б.Түвшин"/>
    <x v="368"/>
    <d v="2020-09-02T00:00:00"/>
    <s v="Цавуу болон төрөл бүрийн сэлбэг материал Багц-7"/>
    <s v="Үнэлгээг дахин хийх"/>
    <s v="Эрдэнэт үйлдвэр ТӨҮГ"/>
    <s v="ТӨБЗГ"/>
    <m/>
    <s v="2020.09.02"/>
    <s v="6-1/5743"/>
    <s v="Б.Түвшин"/>
    <s v="Өөрийн хөрөнгө "/>
    <n v="2174736600"/>
    <s v="тийм"/>
    <m/>
    <m/>
    <m/>
    <m/>
    <m/>
    <x v="0"/>
    <m/>
  </r>
  <r>
    <n v="763"/>
    <d v="2020-08-19T00:00:00"/>
    <s v="Ц.Батзул"/>
    <s v="Г.Мөнхцэцэг"/>
    <x v="363"/>
    <d v="2020-09-02T00:00:00"/>
    <s v="БҮ.ХААХ. Цагаан тоос дарах тусгай зориулалтын техникийн гараж шинээр барих"/>
    <s v="Үнэлгээг дахин хийх"/>
    <s v="Эрдэнэт үйлдвэр ТӨҮГ"/>
    <s v="ТӨБЗГ"/>
    <s v=" 6-1/5524"/>
    <s v=" 2020.08.28"/>
    <s v=" 6-1/5642"/>
    <s v="Г.Мөнхцэцэг"/>
    <m/>
    <m/>
    <m/>
    <m/>
    <m/>
    <m/>
    <m/>
    <m/>
    <x v="0"/>
    <m/>
  </r>
  <r>
    <n v="764"/>
    <d v="2020-08-20T00:00:00"/>
    <s v="Ц.Батзул"/>
    <s v="Г.Мөнхцэцэг"/>
    <x v="193"/>
    <d v="2020-09-03T00:00:00"/>
    <s v="Хэнтий аймгийн Өндөрхаан нисэх онгоцны буудлыг шинэчлэн барих Багц-1"/>
    <s v="Үнэлгээг дахин хийх"/>
    <s v="ЗТХЯ"/>
    <s v="ЗТХС"/>
    <s v=" 6-1/5525"/>
    <s v=" 2020.09.03"/>
    <s v=" 6-1/5784"/>
    <s v="Г.Мөнхцэцэг"/>
    <m/>
    <m/>
    <m/>
    <m/>
    <m/>
    <m/>
    <m/>
    <m/>
    <x v="0"/>
    <m/>
  </r>
  <r>
    <n v="765"/>
    <d v="2020-08-21T00:00:00"/>
    <s v="Ц.Батзул"/>
    <s v="Д.Номингэрэл"/>
    <x v="456"/>
    <d v="2020-09-04T00:00:00"/>
    <s v="20 сургууль, цэцэрлэгийн цогцолборын нам даралтын зуухыг эрчим хүчний хэмнэлттэй хий, цахилгаан бойлуураар солих Багц-1"/>
    <s v="Гомдлын бүрдүүлбэр дутуу хүлээн авах боломжгүй"/>
    <s v="БОАЖЯ"/>
    <s v="БОАЖС"/>
    <m/>
    <s v="2020.08.27"/>
    <d v="5613-06-01T00:00:00"/>
    <s v="Д.Номингэрэл"/>
    <s v="Улсын төсөв"/>
    <n v="2000000000"/>
    <m/>
    <m/>
    <m/>
    <m/>
    <m/>
    <m/>
    <x v="0"/>
    <m/>
  </r>
  <r>
    <n v="766"/>
    <d v="2020-08-21T00:00:00"/>
    <s v="Ц.Батзул"/>
    <s v="Б.Түвшин"/>
    <x v="457"/>
    <d v="2020-09-04T00:00:00"/>
    <s v="Ангилагч машины хуягууд Багц-2"/>
    <s v="Үнэлгээг дахин хийх"/>
    <s v="Эрдэнэт үйлдвэр ТӨҮГ"/>
    <s v="ТӨБЗГ"/>
    <m/>
    <m/>
    <m/>
    <s v="Б.Түвшин"/>
    <s v="Өөрийн хөрөнгө "/>
    <n v="1651179600"/>
    <s v="тийм"/>
    <m/>
    <m/>
    <m/>
    <m/>
    <m/>
    <x v="0"/>
    <m/>
  </r>
  <r>
    <n v="767"/>
    <d v="2020-08-21T00:00:00"/>
    <s v="Ц.Батзул"/>
    <s v="Э.Билгүүн"/>
    <x v="458"/>
    <d v="2020-09-04T00:00:00"/>
    <s v="Соёлын төвийн барилгыг барих ажлыг эхлүүлэх"/>
    <s v="Үнэлгээг дахин хийх"/>
    <s v="Өмнөговь аймгийн Мандал-Овоо сумын ЗДТГ"/>
    <s v="Өмнөговь ЗД"/>
    <d v="5602-06-01T00:00:00"/>
    <s v="2020.08.31"/>
    <d v="5699-06-01T00:00:00"/>
    <s v="Э.Билгүүн"/>
    <m/>
    <m/>
    <m/>
    <m/>
    <m/>
    <m/>
    <m/>
    <m/>
    <x v="0"/>
    <m/>
  </r>
  <r>
    <n v="768"/>
    <d v="2020-08-25T00:00:00"/>
    <s v="Ц.Батзул"/>
    <s v="Б.Түвшин"/>
    <x v="459"/>
    <d v="2020-09-08T00:00:00"/>
    <s v="Сумын төвийн гэрэлтүүлэг, тохижилт /Өвөрхангай, Хаххорин сум/"/>
    <s v="Гомдлын бүрдүүлбэр дутуу хүлээн авах боломжгүй"/>
    <s v="Өвөрхангай аймгийн ОНӨГ"/>
    <s v="БХБС"/>
    <m/>
    <s v="2020.08.31"/>
    <s v="6-1/5701"/>
    <s v="Б.Түвшин"/>
    <m/>
    <m/>
    <m/>
    <m/>
    <m/>
    <m/>
    <m/>
    <m/>
    <x v="0"/>
    <m/>
  </r>
  <r>
    <n v="769"/>
    <d v="2020-08-25T00:00:00"/>
    <s v="Ц.Батзул"/>
    <s v="Ч.Баярмаа"/>
    <x v="206"/>
    <d v="2020-09-08T00:00:00"/>
    <s v="Даатгалын үйлчилгээ Багц 3"/>
    <s v="Захиалагчийн шийдвэр үндэслэлтэй"/>
    <s v="Эрдэнэт үйлдвэр ТӨҮГ"/>
    <s v="ТӨБЗГ"/>
    <m/>
    <s v="2020.09.08"/>
    <d v="5829-06-01T00:00:00"/>
    <s v="Ч.Баярмаа"/>
    <m/>
    <m/>
    <m/>
    <m/>
    <m/>
    <m/>
    <m/>
    <m/>
    <x v="0"/>
    <m/>
  </r>
  <r>
    <n v="770"/>
    <d v="2020-08-25T00:00:00"/>
    <s v="Ц.Батзул"/>
    <s v="Ч.Баярмаа"/>
    <x v="352"/>
    <d v="2020-09-08T00:00:00"/>
    <s v="Даатгалын үйлчилгээ Багц 1,2,3"/>
    <s v="Захиалагчийн шийдвэр үндэслэлтэй"/>
    <s v="Эрдэнэт үйлдвэр ТӨҮГ"/>
    <s v="ТӨБЗГ"/>
    <m/>
    <s v="2020.09.08"/>
    <d v="5829-06-01T00:00:00"/>
    <s v="Ч.Баярмаа"/>
    <m/>
    <m/>
    <m/>
    <m/>
    <m/>
    <m/>
    <m/>
    <m/>
    <x v="0"/>
    <m/>
  </r>
  <r>
    <n v="771"/>
    <d v="2020-08-25T00:00:00"/>
    <s v="Ц.Батзул"/>
    <s v="Г.Мөнхцэцэг"/>
    <x v="460"/>
    <d v="2020-09-08T00:00:00"/>
    <s v="Унд усны худаг гаргах ажил Багц-1"/>
    <s v="Үнэлгээг дахин хийх"/>
    <s v="Дундговь аймгийн ОНӨГ"/>
    <s v="Дундговь ЗД"/>
    <s v=" 6-1/5641"/>
    <m/>
    <m/>
    <s v="Г.Мөнхцэцэг"/>
    <m/>
    <m/>
    <m/>
    <m/>
    <m/>
    <m/>
    <m/>
    <m/>
    <x v="0"/>
    <m/>
  </r>
  <r>
    <n v="772"/>
    <d v="2020-08-25T00:00:00"/>
    <s v="Ц.Батзул"/>
    <s v="Э.Билгүүн"/>
    <x v="461"/>
    <d v="2020-09-08T00:00:00"/>
    <s v="Бугат сумын Ханжаргалант багийн төвийн байрыг засварлах"/>
    <s v="Тендер шалгаруулалтыг хүчингүй болгох"/>
    <s v="Булган аймгийн Бугат сумын ЗДТГ"/>
    <s v="Булган ЗД"/>
    <d v="5638-06-01T00:00:00"/>
    <s v="2020.09.08"/>
    <d v="5850-06-01T00:00:00"/>
    <s v="Э.Билгүүн"/>
    <m/>
    <m/>
    <m/>
    <m/>
    <m/>
    <m/>
    <m/>
    <m/>
    <x v="0"/>
    <m/>
  </r>
  <r>
    <n v="773"/>
    <d v="2020-08-25T00:00:00"/>
    <s v="Ц.Батзул"/>
    <s v="Б.Түвшин"/>
    <x v="160"/>
    <d v="2020-09-08T00:00:00"/>
    <s v="Баримтын хортой цаас нийлүүлэх"/>
    <s v="Гомдол хүлээн авах боломжгүй, шүүхэд хандах"/>
    <s v="Эрдэнэс тавантолгой ХК"/>
    <s v="УУХҮС"/>
    <m/>
    <s v="2020.09.07"/>
    <s v="6-1/5828"/>
    <s v="Б.Түвшин"/>
    <m/>
    <m/>
    <m/>
    <m/>
    <m/>
    <m/>
    <m/>
    <m/>
    <x v="0"/>
    <m/>
  </r>
  <r>
    <n v="774"/>
    <d v="2020-08-26T00:00:00"/>
    <s v="Ц.Батзул"/>
    <s v="Э.Билгүүн"/>
    <x v="434"/>
    <d v="2020-09-09T00:00:00"/>
    <s v="Баян-Өлгий аймгийн Сагсай сумын 100 хүүхдийн дотуур байрны дээвэр болон их засварын ажил"/>
    <s v="Гомдол хүлээн авах боломжгүй, шүүхэд хандах"/>
    <s v="Баян-Өлгий аймгийн ОНӨГ"/>
    <s v="Баян-Өлгий ЗД"/>
    <d v="5700-06-01T00:00:00"/>
    <m/>
    <m/>
    <s v="Э.Билгүүн"/>
    <m/>
    <m/>
    <m/>
    <m/>
    <m/>
    <m/>
    <m/>
    <m/>
    <x v="0"/>
    <m/>
  </r>
  <r>
    <n v="775"/>
    <d v="2020-08-26T00:00:00"/>
    <s v="Ц.Батзул"/>
    <s v="Б.Түвшин"/>
    <x v="352"/>
    <d v="2020-09-09T00:00:00"/>
    <s v="Шүүгчийн амь нас, эрүүл мэндийн даатгал"/>
    <s v="Гомдол хүлээн авах боломжгүй, шүүхэд хандах"/>
    <s v="Шүүхийн ерөнхий зөвлөл"/>
    <s v="ШЕЗ"/>
    <m/>
    <s v="2020.09.01"/>
    <s v="6-1/5716"/>
    <s v="Б.Түвшин"/>
    <m/>
    <m/>
    <m/>
    <m/>
    <m/>
    <m/>
    <m/>
    <m/>
    <x v="0"/>
    <m/>
  </r>
  <r>
    <n v="776"/>
    <d v="2020-08-27T00:00:00"/>
    <s v="Ц.Батзул"/>
    <s v="Д.Номингэрэл"/>
    <x v="462"/>
    <d v="2020-09-10T00:00:00"/>
    <s v="Цэцэрлэгийн барилга, 50 ор /Баян-Өлгий, Баяннуур сум, &quot;Ак арал&quot; баг/"/>
    <s v="Үнэлгээг дахин хийх"/>
    <s v="Баян-Өлгий аймгийн ОНӨГ"/>
    <s v="Баян-Өлгий ЗД"/>
    <d v="5656-06-01T00:00:00"/>
    <s v="2020.09.10"/>
    <d v="5912-06-01T00:00:00"/>
    <s v="Д.Номингэрэл"/>
    <s v="Улсын төсөв"/>
    <n v="380000000"/>
    <m/>
    <m/>
    <m/>
    <m/>
    <m/>
    <m/>
    <x v="0"/>
    <m/>
  </r>
  <r>
    <n v="777"/>
    <d v="2020-08-27T00:00:00"/>
    <s v="Ц.Батзул"/>
    <s v="Д.Номингэрэл"/>
    <x v="456"/>
    <d v="2020-09-10T00:00:00"/>
    <s v="20 сургууль, цэцэрлэгийн цогцолборын нам даралтын зуухыг эрчим хүчний хэмнэлттэй хий, цахилгаан бойлуураар солих Багц-1"/>
    <s v="Өөр бусад"/>
    <s v="БОАЖЯ"/>
    <s v="БОАЖС"/>
    <m/>
    <s v="2020.08.31"/>
    <d v="5702-06-01T00:00:00"/>
    <s v="Д.Номингэрэл"/>
    <s v="Улсын төсөв"/>
    <n v="2000000000"/>
    <m/>
    <m/>
    <m/>
    <m/>
    <m/>
    <m/>
    <x v="0"/>
    <m/>
  </r>
  <r>
    <n v="778"/>
    <d v="2020-08-28T00:00:00"/>
    <s v="Ц.Батзул"/>
    <s v="Д.Номингэрэл"/>
    <x v="368"/>
    <d v="2020-09-11T00:00:00"/>
    <s v="дээврийн материал ХХК"/>
    <s v="Үнэлгээг дахин хийх"/>
    <s v="Эрдэнэт үйлдвэр ТӨҮГ"/>
    <s v="ТӨБЗГ"/>
    <d v="5703-06-01T00:00:00"/>
    <s v="2020.09.10"/>
    <d v="5900-06-01T00:00:00"/>
    <s v="Д.Номингэрэл"/>
    <s v="Өөрийн хөрөнгө"/>
    <n v="795920000"/>
    <m/>
    <m/>
    <m/>
    <m/>
    <m/>
    <m/>
    <x v="0"/>
    <m/>
  </r>
  <r>
    <n v="779"/>
    <d v="2020-08-20T00:00:00"/>
    <s v="Ц.Батзул"/>
    <s v="Э.Билгүүн"/>
    <x v="463"/>
    <d v="2020-09-03T00:00:00"/>
    <s v="Багахангай дүүргийн нийтийн эзэмшлийн гудамж, зам талбайд явган хүний зам шинээр хийх, засварлах"/>
    <s v="Захиалагчийн шийдвэр үндэслэлтэй"/>
    <s v="Багахангийн дүүргийн ХААА"/>
    <s v="Нийслэл ЗД"/>
    <d v="5585-06-01T00:00:00"/>
    <m/>
    <m/>
    <s v="Э.Билгүүн"/>
    <m/>
    <m/>
    <m/>
    <m/>
    <m/>
    <m/>
    <m/>
    <m/>
    <x v="0"/>
    <m/>
  </r>
  <r>
    <n v="780"/>
    <d v="2020-08-20T00:00:00"/>
    <s v="Ц.Батзул"/>
    <s v="Д.Номингэрэл"/>
    <x v="112"/>
    <d v="2020-09-03T00:00:00"/>
    <s v="Камержуулалт /1-11, 14-21 дүгээр хороо/"/>
    <s v="Өөр бусад"/>
    <s v="Хан-Уул дүүргийн ХААА"/>
    <s v="Нийслэл ЗД"/>
    <m/>
    <s v="2020.08.25"/>
    <d v="5584-06-01T00:00:00"/>
    <s v="Д.Номингэрэл"/>
    <s v="Орон нутгийн төсөв"/>
    <n v="670740000"/>
    <m/>
    <m/>
    <m/>
    <m/>
    <m/>
    <m/>
    <x v="0"/>
    <m/>
  </r>
  <r>
    <n v="781"/>
    <d v="2020-08-20T00:00:00"/>
    <s v="Ц.Батзул"/>
    <s v="Ч.Баярмаа"/>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s v="Хуулийн 55 дугаар зүйлийн 55.2-т заасны дагуу шийдвэрлэж хариу өгсөн асуудлаар дахин гаргасан гомдлыг хүлээн авах боломжгүй"/>
    <s v="Улаанбаатар төмөр зам ХХН"/>
    <s v="ТӨБЗГ"/>
    <m/>
    <s v="2020.08.28"/>
    <d v="5661-06-01T00:00:00"/>
    <s v="Ч.Баярмаа"/>
    <m/>
    <m/>
    <m/>
    <m/>
    <m/>
    <m/>
    <m/>
    <m/>
    <x v="0"/>
    <m/>
  </r>
  <r>
    <n v="782"/>
    <d v="2020-08-21T00:00:00"/>
    <s v="Ц.Батзул"/>
    <s v="Д.Номингэрэл"/>
    <x v="23"/>
    <d v="2020-09-04T00:00:00"/>
    <s v="Цавуу болон төрөл бүрийн сэлбэг материал Багц-2"/>
    <s v="Захиалагчийн шийдвэр үндэслэлтэй"/>
    <s v="Эрдэнэт үйлдвэр ТӨҮГ"/>
    <s v="ТӨБЗГ"/>
    <m/>
    <s v="2020.09.03"/>
    <d v="5767-06-01T00:00:00"/>
    <s v="Д.Номингэрэл"/>
    <s v="Өөрийн хөрөнгө"/>
    <n v="679500000"/>
    <m/>
    <m/>
    <m/>
    <m/>
    <b v="0"/>
    <m/>
    <x v="0"/>
    <m/>
  </r>
  <r>
    <n v="783"/>
    <d v="2020-08-28T00:00:00"/>
    <s v="Ц.Батзул"/>
    <s v="Д.Номингэрэл"/>
    <x v="464"/>
    <d v="2020-09-11T00:00:00"/>
    <s v="Тэсгэний 2 худгийн цахилгаанд холбох"/>
    <s v="Үнэлгээг дахин хийх"/>
    <s v="Өмнөговь аймгийн Ханхонгор сумын ЗДТГ"/>
    <s v="Өмнөговь ЗД"/>
    <d v="5714-06-01T00:00:00"/>
    <s v="2020.09.10"/>
    <d v="5901-06-01T00:00:00"/>
    <s v="Д.Номингэрэл"/>
    <s v="Улсын төсөв"/>
    <n v="129000000"/>
    <m/>
    <m/>
    <m/>
    <m/>
    <m/>
    <m/>
    <x v="0"/>
    <m/>
  </r>
  <r>
    <n v="784"/>
    <d v="2020-08-28T00:00:00"/>
    <s v="Ц.Батзул"/>
    <s v="Б.Түвшин"/>
    <x v="465"/>
    <d v="2020-09-11T00:00:00"/>
    <s v="Услалтын системүүдийг шинэчлэн засварлаж, шинэ техник технологийг нэвтрүүлэх замаар тариалалтын талбайг нэмэгдүүлэх"/>
    <s v="Гомдлын бүрдүүлбэр дутуу хүлээн авах боломжгүй"/>
    <s v="Өмнөговь аймгийн Ханхонгор сумын ЗДТГ"/>
    <s v="Өмнөговь ЗД"/>
    <m/>
    <s v="2020.09.01"/>
    <s v="6-1/5717"/>
    <s v="Б.Түвшин"/>
    <m/>
    <m/>
    <m/>
    <m/>
    <m/>
    <m/>
    <m/>
    <m/>
    <x v="0"/>
    <m/>
  </r>
  <r>
    <n v="785"/>
    <d v="2020-08-31T00:00:00"/>
    <s v="Ц.Батзул"/>
    <s v="Ч.Баярмаа"/>
    <x v="466"/>
    <d v="2020-09-14T00:00:00"/>
    <s v="Авто замын засвар, шинэчлэл /Ховд, Чандмань сум/"/>
    <s v="Үнэлгээг дахин хийх"/>
    <s v="Ховд аймгийн ОНӨГ"/>
    <s v="Ховд ЗД"/>
    <m/>
    <s v="2020.09.14"/>
    <d v="5956-06-01T00:00:00"/>
    <s v="Ч.Баярмаа"/>
    <m/>
    <m/>
    <m/>
    <m/>
    <m/>
    <m/>
    <m/>
    <m/>
    <x v="0"/>
    <m/>
  </r>
  <r>
    <n v="786"/>
    <d v="2020-08-31T00:00:00"/>
    <s v="Ц.Батзул"/>
    <s v="Б.Түвшин"/>
    <x v="467"/>
    <d v="2020-09-14T00:00:00"/>
    <s v="Спорт цогцолбор металл хийцүүдийг зэврэлтээс хамгаалах ажил, 3 дугаар давхарын заалны их засвар"/>
    <s v="Үнэлгээг дахин хийх"/>
    <s v="Эрдэнэт үйлдвэр ТӨҮГ"/>
    <s v="ТӨБЗГ"/>
    <m/>
    <s v="2020.09.08"/>
    <s v="6-1/5856"/>
    <s v="Б.Түвшин"/>
    <s v="Өөрийн хөрөнгө "/>
    <n v="810000000"/>
    <s v="тийм"/>
    <m/>
    <m/>
    <m/>
    <m/>
    <m/>
    <x v="0"/>
    <m/>
  </r>
  <r>
    <n v="787"/>
    <d v="2020-09-01T00:00:00"/>
    <s v="Ц.Батзул"/>
    <s v="Э.Билгүүн"/>
    <x v="138"/>
    <d v="2020-09-15T00:00:00"/>
    <s v="Дулаан хангамж, дотор халаалтын  системийн засвар"/>
    <s v="Үнэлгээг дахин хийх"/>
    <s v="Биеийн тамир спортын газар"/>
    <s v="БШУС"/>
    <d v="5766-06-01T00:00:00"/>
    <m/>
    <m/>
    <s v="Э.Билгүүн"/>
    <m/>
    <m/>
    <m/>
    <m/>
    <m/>
    <m/>
    <m/>
    <m/>
    <x v="0"/>
    <m/>
  </r>
  <r>
    <n v="788"/>
    <d v="2020-09-01T00:00:00"/>
    <s v="Ц.Батзул"/>
    <s v="Б.Түвшин"/>
    <x v="205"/>
    <d v="2020-09-15T00:00:00"/>
    <s v="Оюутны 5 дугаар байрны усргал засвар"/>
    <s v="Үнэлгээг дахин хийх"/>
    <s v="МУИС "/>
    <s v="БШУС"/>
    <m/>
    <s v="2020.09.15"/>
    <s v="6-1/6012"/>
    <s v="Б.Түвшин"/>
    <s v="Өөрийн хөрөнгө "/>
    <n v="240000000"/>
    <s v="тийм"/>
    <m/>
    <m/>
    <m/>
    <m/>
    <m/>
    <x v="0"/>
    <m/>
  </r>
  <r>
    <n v="789"/>
    <d v="2020-09-01T00:00:00"/>
    <s v="Ц.Батзул"/>
    <s v="Э.Билгүүн"/>
    <x v="468"/>
    <d v="2020-09-15T00:00:00"/>
    <s v="Байгаль орчны аудит"/>
    <s v="Захиалагчийн шийдвэр үндэслэлтэй"/>
    <s v="Эрдэнэс тавантолгой ХК"/>
    <s v="УУХҮС"/>
    <d v="5776-06-01T00:00:00"/>
    <s v="2020.09.08"/>
    <d v="5849-06-01T00:00:00"/>
    <s v="Э.Билгүүн"/>
    <m/>
    <m/>
    <m/>
    <m/>
    <m/>
    <m/>
    <m/>
    <m/>
    <x v="0"/>
    <m/>
  </r>
  <r>
    <n v="790"/>
    <d v="2020-09-01T00:00:00"/>
    <s v="Ц.Батзул"/>
    <s v="Г.Мөнхцэцэг"/>
    <x v="266"/>
    <d v="2020-09-15T00:00:00"/>
    <s v="Мах нөөцлөх зоорь барих ажил"/>
    <s v="Гомдлоо эргүүлэн татсан"/>
    <s v="Эрдэнэт үйлдвэр ТӨҮГ"/>
    <s v="ТӨБЗГ"/>
    <s v=" -"/>
    <s v=" 2020.09.15"/>
    <s v=" 6-1/6004"/>
    <s v="Г.Мөнхцэцэг"/>
    <s v="Өөрийн хөрөнгө"/>
    <n v="9720000000"/>
    <m/>
    <m/>
    <m/>
    <m/>
    <m/>
    <m/>
    <x v="0"/>
    <m/>
  </r>
  <r>
    <n v="791"/>
    <d v="2020-09-01T00:00:00"/>
    <s v="Ц.Батзул"/>
    <s v="Д.Номингэрэл"/>
    <x v="68"/>
    <d v="2020-09-15T00:00:00"/>
    <s v="Даатгалын үйлчилгээ "/>
    <s v="Үнэлгээг дахин хийх"/>
    <s v="Багануур ХК"/>
    <s v="ТӨБЗГ"/>
    <d v="5777-06-01T00:00:00"/>
    <s v="2020.09.15"/>
    <d v="5992-06-01T00:00:00"/>
    <s v="Д.Номингэрэл"/>
    <s v="Өөрийн хөрөнгө"/>
    <n v="128248600"/>
    <m/>
    <m/>
    <m/>
    <m/>
    <m/>
    <m/>
    <x v="0"/>
    <m/>
  </r>
  <r>
    <n v="792"/>
    <d v="2020-09-02T00:00:00"/>
    <s v="Ц.Батзул"/>
    <s v="Ч.Баярмаа"/>
    <x v="227"/>
    <d v="2020-09-16T00:00:00"/>
    <s v="Уурхайн техникийн сэлбэг нийлүүлэх Багц-2"/>
    <s v="Захиалагчийн шийдвэр үндэслэлтэй"/>
    <s v="Эрдэнэт үйлдвэр ТӨҮГ"/>
    <s v="ТӨБЗГ"/>
    <m/>
    <s v="2020.09.11"/>
    <d v="5918-06-01T00:00:00"/>
    <s v="Ч.Баярмаа"/>
    <m/>
    <m/>
    <m/>
    <m/>
    <m/>
    <m/>
    <m/>
    <m/>
    <x v="0"/>
    <m/>
  </r>
  <r>
    <n v="793"/>
    <d v="2020-09-02T00:00:00"/>
    <s v="Ц.Батзул"/>
    <s v="Г.Мөнхцэцэг"/>
    <x v="469"/>
    <d v="2020-09-16T00:00:00"/>
    <s v="Цагдаагийн байгууллагын музейг засварлах"/>
    <s v="Үнэлгээг дахин хийх"/>
    <s v="Цагдаагийн ерөнхий газар"/>
    <s v="ХЗДХС"/>
    <m/>
    <m/>
    <m/>
    <s v="Г.Мөнхцэцэг"/>
    <m/>
    <m/>
    <m/>
    <m/>
    <m/>
    <m/>
    <m/>
    <m/>
    <x v="0"/>
    <m/>
  </r>
  <r>
    <n v="794"/>
    <d v="2020-09-03T00:00:00"/>
    <s v="Ц.Батзул"/>
    <s v="Э.Билгүүн"/>
    <x v="323"/>
    <d v="2020-09-17T00:00:00"/>
    <s v="УХЦ цэвэрлэх байгууламжаас Хаягдлын аж ахуйн далан руу цэвэрлэгдсэн ус шахах"/>
    <s v="Үнэлгээг дахин хийх"/>
    <s v="Эрдэнэт үйлдвэр ТӨҮГ"/>
    <s v="ТӨБЗГ"/>
    <d v="5793-06-01T00:00:00"/>
    <s v="2020.09.16"/>
    <s v="6-1/6047"/>
    <s v="Э.Билгүүн"/>
    <m/>
    <m/>
    <m/>
    <m/>
    <m/>
    <m/>
    <m/>
    <m/>
    <x v="0"/>
    <m/>
  </r>
  <r>
    <n v="795"/>
    <d v="2020-09-03T00:00:00"/>
    <s v="Ц.Батзул"/>
    <s v="Э.Билгүүн"/>
    <x v="470"/>
    <d v="2020-09-17T00:00:00"/>
    <s v="Лингафоны танхим тохижуулах"/>
    <s v="Үнэлгээг дахин хийх"/>
    <s v="Ховдын бүсийн оношилгоо эмчилгээний төв"/>
    <s v="ЭМС"/>
    <d v="5791-06-01T00:00:00"/>
    <m/>
    <m/>
    <s v="Э.Билгүүн"/>
    <m/>
    <m/>
    <m/>
    <m/>
    <m/>
    <m/>
    <m/>
    <m/>
    <x v="0"/>
    <m/>
  </r>
  <r>
    <n v="796"/>
    <d v="2020-09-03T00:00:00"/>
    <s v="Ц.Батзул"/>
    <s v="Ч.Баярмаа"/>
    <x v="471"/>
    <d v="2020-09-17T00:00:00"/>
    <s v="Камер, камерийн дагалдах хэрэгсэл "/>
    <s v="Гомдлын бүрдүүлбэр дутуу хүлээн авах боломжгүй"/>
    <s v="ЭБЦТС ТӨХК"/>
    <s v="ЭХС"/>
    <m/>
    <s v="2020.09.08"/>
    <d v="5843-06-01T00:00:00"/>
    <s v="Ч.Баярмаа"/>
    <m/>
    <m/>
    <m/>
    <m/>
    <m/>
    <m/>
    <m/>
    <m/>
    <x v="0"/>
    <m/>
  </r>
  <r>
    <n v="797"/>
    <d v="2020-09-03T00:00:00"/>
    <s v="Ц.Батзул"/>
    <s v="Б.Түвшин"/>
    <x v="472"/>
    <d v="2020-09-17T00:00:00"/>
    <s v="Соронз"/>
    <s v="Үнэлгээг дахин хийх"/>
    <s v="Эрдэнэт үйлдвэр ТӨҮГ"/>
    <s v="ТӨБЗГ"/>
    <m/>
    <s v="2020.09.15"/>
    <s v="6-1/5996"/>
    <s v="Б.Түвшин"/>
    <s v="Өөрийн хөрөнгө "/>
    <n v="794010600"/>
    <s v="тийм"/>
    <m/>
    <m/>
    <m/>
    <m/>
    <m/>
    <x v="0"/>
    <m/>
  </r>
  <r>
    <n v="798"/>
    <d v="2020-09-03T00:00:00"/>
    <s v="Ц.Батзул"/>
    <s v="Д.Номингэрэл"/>
    <x v="473"/>
    <d v="2020-09-17T00:00:00"/>
    <s v="Бетон дэрний CZ маягийн бэхэлгээ худалдан авах"/>
    <s v="Тендер шалгаруулалтыг хүчингүй болгох"/>
    <s v="Улаанбаатар төмөр зам ХНН"/>
    <s v="ТӨБЗГ"/>
    <d v="5845-06-01T00:00:00"/>
    <s v="2020.09.16"/>
    <d v="6017-06-01T00:00:00"/>
    <s v="Д.Номингэрэл"/>
    <s v="Өөрийн хөрөнгө"/>
    <n v="715000000"/>
    <m/>
    <m/>
    <m/>
    <m/>
    <m/>
    <m/>
    <x v="0"/>
    <m/>
  </r>
  <r>
    <n v="799"/>
    <d v="2020-09-04T00:00:00"/>
    <s v="Ц.Батзул"/>
    <s v="Г.Мөнхцэцэг"/>
    <x v="349"/>
    <d v="2020-09-18T00:00:00"/>
    <s v="Цэцэрлэг амбулаторын засварын материал "/>
    <s v="Үнэлгээг дахин хийх"/>
    <s v="Эрдэнэт үйлдвэр ТӨҮГ"/>
    <s v="ТӨБЗГ"/>
    <s v=" 6-1/5846"/>
    <s v=" 2020.09.18"/>
    <s v=" 6-1/6075"/>
    <s v="Г.Мөнхцэцэг"/>
    <s v="Өөрийн хөрөнгө"/>
    <n v="48703881"/>
    <m/>
    <m/>
    <m/>
    <m/>
    <m/>
    <m/>
    <x v="0"/>
    <m/>
  </r>
  <r>
    <n v="800"/>
    <d v="2020-09-04T00:00:00"/>
    <s v="Ц.Батзул"/>
    <s v="Г.Мөнхцэцэг"/>
    <x v="474"/>
    <d v="2020-09-18T00:00:00"/>
    <s v="Алсын удирдлагатай хэт богино долгионы станц RCAG иж бүрдэл нийлүүлэх"/>
    <s v="Тендер шалгаруулалтыг хүчингүй болгох"/>
    <s v="ИНЕГ"/>
    <s v="ЗТХС"/>
    <s v=" 6-1/5848"/>
    <s v=" 2020.09.18"/>
    <s v=" 6-1/6104"/>
    <s v="Г.Мөнхцэцэг"/>
    <s v="Өөрийн хөрөнгө"/>
    <n v="110000000"/>
    <m/>
    <m/>
    <m/>
    <m/>
    <m/>
    <m/>
    <x v="0"/>
    <m/>
  </r>
  <r>
    <n v="801"/>
    <d v="2020-09-04T00:00:00"/>
    <s v="Ц.Батзул"/>
    <s v="Б.Түвшин"/>
    <x v="475"/>
    <d v="2020-09-18T00:00:00"/>
    <s v="Дээврийн засварын ажил"/>
    <s v="Захиалагчийн шийдвэр үндэслэлтэй"/>
    <s v="Радио телевизийн үндэсний сүлжээ УТҮГ"/>
    <s v="ЕС"/>
    <m/>
    <s v="2020.09.18"/>
    <s v="6-1/6085"/>
    <s v="Б.Түвшин"/>
    <s v="Өөрийн хөрөнгө "/>
    <n v="80000000"/>
    <m/>
    <m/>
    <m/>
    <m/>
    <m/>
    <m/>
    <x v="0"/>
    <m/>
  </r>
  <r>
    <n v="802"/>
    <d v="2020-09-04T00:00:00"/>
    <s v="Ц.Батзул"/>
    <s v="Ч.Баярмаа"/>
    <x v="476"/>
    <d v="2020-09-18T00:00:00"/>
    <s v="Цувих машины эд анги, сэлбэгүүд"/>
    <s v="Үнэлгээг дахин хийх"/>
    <s v="Эрдэнэт үйлдвэр ТӨҮГ"/>
    <s v="ТӨБЗГ"/>
    <m/>
    <s v="2020.09.18"/>
    <d v="6072-06-01T00:00:00"/>
    <s v="Ч.Баярмаа"/>
    <m/>
    <m/>
    <m/>
    <m/>
    <m/>
    <m/>
    <m/>
    <m/>
    <x v="0"/>
    <m/>
  </r>
  <r>
    <n v="803"/>
    <d v="2020-09-04T00:00:00"/>
    <s v="Ц.Батзул"/>
    <s v="Г.Мөнхцэцэг"/>
    <x v="370"/>
    <d v="2020-09-18T00:00:00"/>
    <s v="Экскаваторын сэлбэг"/>
    <s v="Үнэлгээг дахин хийх"/>
    <s v="Эрдэнэт үйлдвэр ТӨҮГ"/>
    <s v="ТӨБЗГ"/>
    <s v=" 6-1/5847"/>
    <s v=" 2020.09.18"/>
    <s v=" 6-1/6103"/>
    <s v="Г.Мөнхцэцэг"/>
    <s v="Өөрийн хөрөнгө"/>
    <n v="924859350"/>
    <s v=" тийм"/>
    <m/>
    <m/>
    <m/>
    <m/>
    <m/>
    <x v="0"/>
    <m/>
  </r>
  <r>
    <n v="804"/>
    <d v="2020-09-04T00:00:00"/>
    <s v="Ц.Батзул"/>
    <s v="Б.Түвшин"/>
    <x v="477"/>
    <d v="2020-09-18T00:00:00"/>
    <s v="Эрүүл шүд арга хэмжээг хэрэгжүүлэх хүрээнд шүдний кабинетад шаардлагатай эм бодис нийлүүлэх"/>
    <s v="Үнэлгээг дахин хийх"/>
    <s v="Өмнөговь аймгийн ОНӨГ"/>
    <s v="Өмнөговь ЗД"/>
    <m/>
    <s v="2020.09.16"/>
    <s v="6-1/6051"/>
    <s v="Б.Түвшин"/>
    <s v="Орон нутгийн төсөв"/>
    <s v="aq3"/>
    <n v="23"/>
    <m/>
    <m/>
    <m/>
    <m/>
    <m/>
    <x v="0"/>
    <m/>
  </r>
  <r>
    <n v="805"/>
    <d v="2020-09-07T00:00:00"/>
    <s v="Ц.Батзул"/>
    <s v="Ч.Баярмаа"/>
    <x v="65"/>
    <d v="2020-09-21T00:00:00"/>
    <s v="Монцамэ агентлагийн тоног төхөөрөмж"/>
    <s v="Үнэлгээг дахин хийх"/>
    <s v="ТХААГ"/>
    <s v="ЕС"/>
    <m/>
    <s v="2020.09.21"/>
    <d v="6125-06-01T00:00:00"/>
    <s v="Ч.Баярмаа"/>
    <m/>
    <m/>
    <m/>
    <m/>
    <m/>
    <m/>
    <m/>
    <m/>
    <x v="0"/>
    <m/>
  </r>
  <r>
    <n v="806"/>
    <d v="2020-09-08T00:00:00"/>
    <s v="Ц.Батзул"/>
    <s v="Б.Түвшин"/>
    <x v="323"/>
    <d v="2020-09-22T00:00:00"/>
    <s v="УХЦ-ийн цэвэр ус хангамжийн хэсгийн Ус өргөх 2, 3, 4-р станцийн гадна эвдэрсэн зам талбайг засах, гадна талбайн ус зайлуулах суваг хийх ажил"/>
    <s v="Гомдол хүлээн авах боломжгүй, шүүхэд хандах"/>
    <s v="Эрдэнэт үйлдвэр ТӨҮГ"/>
    <s v="ТӨБЗГ"/>
    <m/>
    <m/>
    <m/>
    <s v="Б.Түвшин"/>
    <m/>
    <m/>
    <m/>
    <m/>
    <m/>
    <m/>
    <m/>
    <m/>
    <x v="0"/>
    <m/>
  </r>
  <r>
    <n v="807"/>
    <d v="2020-09-08T00:00:00"/>
    <s v="Ц.Батзул"/>
    <s v="Г.Мөнхцэцэг"/>
    <x v="478"/>
    <d v="2020-09-22T00:00:00"/>
    <s v="Худалдан авах ажиллагааны цахим танхим байгуулах"/>
    <s v="Үнэлгээг дахин хийх"/>
    <s v="Өмнөговь аймгийн ОНӨГ"/>
    <s v="Өмнөговь ЗД"/>
    <m/>
    <s v=" 2020.09.22"/>
    <s v=" 6-1/6158"/>
    <s v="Г.Мөнхцэцэг"/>
    <s v="Орон нутгийн төсөв"/>
    <n v="50000000"/>
    <m/>
    <m/>
    <m/>
    <m/>
    <m/>
    <m/>
    <x v="0"/>
    <m/>
  </r>
  <r>
    <n v="808"/>
    <d v="2020-09-08T00:00:00"/>
    <s v="Ц.Батзул"/>
    <s v="Ч.Баярмаа"/>
    <x v="479"/>
    <d v="2020-09-22T00:00:00"/>
    <s v="Хүнд даацын автосамосвалын сэлбэг "/>
    <s v="Хуулийн 55 дугаар зүйлийн 55.2-т заасны дагуу шийдвэрлэж хариу өгсөн асуудлаар дахин гаргасан гомдлыг хүлээн авах боломжгүй"/>
    <s v="Эрдэнэт үйлдвэр ТӨҮГ"/>
    <s v="ТӨБЗГ"/>
    <m/>
    <s v="2020.09.11"/>
    <d v="5917-06-01T00:00:00"/>
    <s v="Ч.Баярмаа"/>
    <m/>
    <m/>
    <m/>
    <m/>
    <m/>
    <m/>
    <m/>
    <m/>
    <x v="0"/>
    <m/>
  </r>
  <r>
    <n v="809"/>
    <d v="2020-09-08T00:00:00"/>
    <s v="Ц.Батзул"/>
    <s v="Б.Түвшин"/>
    <x v="381"/>
    <d v="2020-09-22T00:00:00"/>
    <s v="Дээврийн засварын ажил"/>
    <s v="Гомдлын бүрдүүлбэр дутуу хүлээн авах боломжгүй"/>
    <s v="Радио телевизийн үндэсний сүлжээ УТҮГ"/>
    <s v="ЕС"/>
    <m/>
    <s v="2020.09.11"/>
    <s v="6-1/5921"/>
    <s v="Б.Түвшин"/>
    <m/>
    <m/>
    <m/>
    <m/>
    <m/>
    <m/>
    <m/>
    <m/>
    <x v="0"/>
    <m/>
  </r>
  <r>
    <n v="810"/>
    <d v="2020-09-08T00:00:00"/>
    <s v="Ц.Батзул"/>
    <s v="Ч.Баярмаа"/>
    <x v="480"/>
    <d v="2020-09-22T00:00:00"/>
    <s v="Цувих машины эд анги, сэлбэгүүд"/>
    <s v="Үнэлгээг дахин хийх"/>
    <s v="Эрдэнэт үйлдвэр ТӨҮГ"/>
    <s v="ТӨБЗГ"/>
    <m/>
    <s v="2020.09.18"/>
    <d v="6072-06-01T00:00:00"/>
    <s v="Ч.Баярмаа"/>
    <m/>
    <m/>
    <m/>
    <m/>
    <m/>
    <m/>
    <m/>
    <m/>
    <x v="0"/>
    <m/>
  </r>
  <r>
    <n v="811"/>
    <d v="2020-09-09T00:00:00"/>
    <s v="Ц.Батзул"/>
    <s v="Г.Мөнхцэцэг"/>
    <x v="458"/>
    <d v="2020-09-23T00:00:00"/>
    <s v="Соёлын төвийн барилгыг барих ажлыг эхлүүлэх"/>
    <s v="Хуулийн 55 дугаар зүйлийн 55.2-т заасны дагуу шийдвэрлэж хариу өгсөн асуудлаар дахин гаргасан гомдлыг хүлээн авах боломжгүй"/>
    <s v="Өмнөговь аймгийн Мандал-Овоо сумын ЗДТГ"/>
    <s v="Өмнөговь ЗД"/>
    <s v=" -"/>
    <s v=" 2020.09.16"/>
    <s v=" 6-1/6037"/>
    <s v="Г.Мөнхцэцэг"/>
    <m/>
    <m/>
    <m/>
    <m/>
    <m/>
    <m/>
    <m/>
    <m/>
    <x v="0"/>
    <m/>
  </r>
  <r>
    <n v="812"/>
    <d v="2020-09-09T00:00:00"/>
    <s v="Ц.Батзул"/>
    <s v="Г.Мөнхцэцэг"/>
    <x v="218"/>
    <d v="2020-09-23T00:00:00"/>
    <s v="ЗДТГ-ын тавилга эд хогшил авах"/>
    <s v="Гомдол хүлээн авах боломжгүй, шүүхэд хандах"/>
    <s v="Дундговь аймгийн Гурвансайхан сумын ЗДТГ"/>
    <s v="Дундговь ЗД"/>
    <s v=" -"/>
    <s v=" 2020.09.16"/>
    <s v=" 6-1/6015"/>
    <s v="Г.Мөнхцэцэг"/>
    <m/>
    <m/>
    <m/>
    <m/>
    <m/>
    <m/>
    <m/>
    <m/>
    <x v="0"/>
    <m/>
  </r>
  <r>
    <n v="813"/>
    <d v="2020-09-09T00:00:00"/>
    <s v="Ц.Батзул"/>
    <s v="Ч.Баярмаа"/>
    <x v="67"/>
    <d v="2020-09-23T00:00:00"/>
    <s v="Өвлийн хувцас "/>
    <s v="Үнэлгээг дахин хийх"/>
    <s v="Тавантолгой төмөр зам ХХК"/>
    <s v="ТӨБЗГ"/>
    <m/>
    <s v="2020.09.23"/>
    <d v="6159-06-01T00:00:00"/>
    <s v="Ч.Баярмаа"/>
    <m/>
    <m/>
    <m/>
    <m/>
    <m/>
    <m/>
    <m/>
    <m/>
    <x v="0"/>
    <m/>
  </r>
  <r>
    <n v="814"/>
    <d v="2020-09-09T00:00:00"/>
    <s v="Ц.Батзул"/>
    <s v="Б.Түвшин"/>
    <x v="481"/>
    <d v="2020-09-23T00:00:00"/>
    <s v="Гудамж талбайн гэрэлтүүлгийг сайжруулах, нэмж суурилуулах"/>
    <s v="Үнэлгээг дахин хийх"/>
    <s v="Говьсүмбэр аймгийн Сүмбэр сумын ЗДТГ"/>
    <s v="Говьсүмбэр ЗД"/>
    <m/>
    <s v="2020.09.22"/>
    <s v="6-1/6149"/>
    <s v="Б.Түвшин"/>
    <s v="Орон нутгийн хөгжлийн сан"/>
    <n v="90000000"/>
    <m/>
    <m/>
    <m/>
    <m/>
    <m/>
    <m/>
    <x v="0"/>
    <m/>
  </r>
  <r>
    <n v="815"/>
    <d v="2020-09-09T00:00:00"/>
    <s v="Ц.Батзул"/>
    <s v="Д.Гантулга"/>
    <x v="138"/>
    <d v="2020-09-23T00:00:00"/>
    <s v="Ерөнхий боловсролын сургуулийн заалны барилгын засварнын ажил"/>
    <s v="Үнэлгээг дахин хийх"/>
    <s v="Ховд аймгийн Чандмань сумын ЗДТГ"/>
    <s v="Ховд ЗД"/>
    <d v="5958-06-01T00:00:00"/>
    <s v="2020.9,23"/>
    <d v="6177-06-01T00:00:00"/>
    <s v="Д.Гантулга"/>
    <s v="орон нутгийн төсөв"/>
    <n v="40000000"/>
    <m/>
    <m/>
    <m/>
    <m/>
    <m/>
    <m/>
    <x v="0"/>
    <m/>
  </r>
  <r>
    <n v="816"/>
    <d v="2020-09-09T00:00:00"/>
    <s v="Ц.Батзул"/>
    <s v="Д.Номингэрэл"/>
    <x v="482"/>
    <d v="2020-09-23T00:00:00"/>
    <s v="Улаанбаатар такси сервис хэрэгжүүлэх төсөл"/>
    <s v="Үнэлгээг дахин хийх"/>
    <s v="НХААГ"/>
    <s v="Нийслэл ЗД"/>
    <d v="5947-06-01T00:00:00"/>
    <s v="2020.09.23"/>
    <d v="6174-06-01T00:00:00"/>
    <s v="Д.Номингэрэл"/>
    <s v="Орон нутгийн төсөв"/>
    <n v="700000000"/>
    <m/>
    <m/>
    <m/>
    <m/>
    <m/>
    <m/>
    <x v="0"/>
    <m/>
  </r>
  <r>
    <n v="817"/>
    <d v="2020-09-10T00:00:00"/>
    <s v="Ц.Батзул"/>
    <s v="Б.Түвшин"/>
    <x v="202"/>
    <d v="2020-09-24T00:00:00"/>
    <s v="Батсүмбэр орох замаас төвийн хэсэг, арын худаг хүртэлх хатуу хучилттай авто зам /СХД, 21 дүгээр хороо/"/>
    <s v="Үнэлгээг дахин хийх"/>
    <s v="СХД ХААА"/>
    <s v="Нийслэл ЗД"/>
    <m/>
    <s v="2020.09.24"/>
    <s v="6-1/6199"/>
    <s v="Б.Түвшин"/>
    <s v="Нийслэлийн замын сан"/>
    <n v="2800000000"/>
    <m/>
    <m/>
    <m/>
    <m/>
    <m/>
    <m/>
    <x v="0"/>
    <m/>
  </r>
  <r>
    <n v="818"/>
    <d v="2020-09-11T00:00:00"/>
    <s v="Ц.Батзул"/>
    <s v="Д.Отгонсүрэн"/>
    <x v="441"/>
    <d v="2020-09-25T00:00:00"/>
    <s v="Авто зам дагуу явган хүний замын ажил"/>
    <s v="Үнэлгээг дахин хийх"/>
    <s v="Сүхбаатар аймгийн Эрдэнэцагаан сумын ЗДТГ"/>
    <s v="Сүхбаатар ЗД"/>
    <s v="6-1/5987"/>
    <s v="2020.09.24"/>
    <s v="6-1/6198"/>
    <s v="Д.Отгонсүрэн"/>
    <s v="ОНХС"/>
    <n v="50000000"/>
    <m/>
    <m/>
    <m/>
    <m/>
    <m/>
    <m/>
    <x v="0"/>
    <m/>
  </r>
  <r>
    <n v="819"/>
    <d v="2020-09-11T00:00:00"/>
    <s v="Ц.Батзул"/>
    <s v="Д.Отгонсүрэн"/>
    <x v="23"/>
    <d v="2020-09-25T00:00:00"/>
    <s v="Төмөр замын хавчаар худалдан авах"/>
    <s v="Тендер шалгаруулалтыг хүчингүй болгох"/>
    <s v="Улаанбаатар төмөр зам ХНН"/>
    <s v="ТӨБЗГ"/>
    <s v="6-1/5995"/>
    <s v="2020.09.25"/>
    <s v="6-1/6237"/>
    <s v="Д.Отгонсүрэн"/>
    <s v="Өөрийн хөрөнгө"/>
    <n v="496900000"/>
    <m/>
    <m/>
    <m/>
    <m/>
    <b v="0"/>
    <m/>
    <x v="0"/>
    <m/>
  </r>
  <r>
    <n v="820"/>
    <d v="2020-09-14T00:00:00"/>
    <s v="Ц.Батзул"/>
    <s v="Г.Мөнхцэцэг"/>
    <x v="363"/>
    <d v="2020-09-28T00:00:00"/>
    <s v="Бү. ХААХ цагаан тоос дарах тусгай зориулалтын техникийн гараж барих"/>
    <s v="Үнэлгээг дахин хийх"/>
    <s v="Эрдэнэт үйлдвэр ТӨҮГ"/>
    <s v="ТӨБЗГ"/>
    <s v=" 6-1/6038"/>
    <s v=" 2020.09.24"/>
    <s v=" 6-1/6187"/>
    <s v="Г.Мөнхцэцэг"/>
    <s v="Өөрийн хөрөнгө"/>
    <n v="1053000000"/>
    <m/>
    <m/>
    <m/>
    <m/>
    <m/>
    <m/>
    <x v="0"/>
    <m/>
  </r>
  <r>
    <n v="821"/>
    <d v="2020-09-14T00:00:00"/>
    <s v="Ц.Батзул"/>
    <s v="Д.Номингэрэл"/>
    <x v="169"/>
    <d v="2020-09-28T00:00:00"/>
    <s v="Улаанбаатар такси сервис хэрэгжүүлэх төсөл"/>
    <s v="Гомдлоо эргүүлэн татсан"/>
    <s v="НХААГ"/>
    <s v="Нийслэл ЗД"/>
    <d v="6036-06-01T00:00:00"/>
    <s v="2020.09.23"/>
    <d v="6174-06-01T00:00:00"/>
    <s v="Д.Номингэрэл"/>
    <s v="Орон нутгийн төсөв"/>
    <n v="700000000"/>
    <m/>
    <m/>
    <m/>
    <m/>
    <m/>
    <m/>
    <x v="0"/>
    <m/>
  </r>
  <r>
    <n v="822"/>
    <d v="2020-09-14T00:00:00"/>
    <s v="Ц.Батзул"/>
    <s v="Ч.Баярмаа"/>
    <x v="262"/>
    <d v="2020-09-28T00:00:00"/>
    <s v="СБУ-100 өрмийн машины өрмийн хошуу цохилтот алх"/>
    <s v="Үнэлгээг дахин хийх"/>
    <s v="Монголросцветмет ТӨҮГ"/>
    <s v="ТӨБЗГ"/>
    <m/>
    <s v="2020.09.24"/>
    <d v="6184-06-01T00:00:00"/>
    <s v="Ч.Баярмаа"/>
    <m/>
    <m/>
    <m/>
    <m/>
    <m/>
    <m/>
    <m/>
    <m/>
    <x v="0"/>
    <m/>
  </r>
  <r>
    <n v="823"/>
    <d v="2020-09-14T00:00:00"/>
    <s v="Ц.Батзул"/>
    <s v="Д.Отгонсүрэн"/>
    <x v="483"/>
    <d v="2020-09-28T00:00:00"/>
    <s v="Тоосго болон бусад материал"/>
    <s v="Үнэлгээг дахин хийх"/>
    <s v="Эрдэнэт үйлдвэр ТӨҮГ"/>
    <s v="ТӨБЗГ"/>
    <s v="6-1/6039"/>
    <s v="2020.09.28"/>
    <s v="6-1/6246"/>
    <s v="Д.Отгонсүрэн"/>
    <s v="өөрийн хөрөнгө"/>
    <n v="49000000"/>
    <m/>
    <m/>
    <m/>
    <m/>
    <m/>
    <m/>
    <x v="0"/>
    <m/>
  </r>
  <r>
    <n v="824"/>
    <d v="2020-09-15T00:00:00"/>
    <s v="Ц.Батзул"/>
    <s v="Д.Отгонсүрэн"/>
    <x v="483"/>
    <d v="2020-09-29T00:00:00"/>
    <s v="Ган хоолой "/>
    <s v="Үнэлгээг дахин хийх"/>
    <s v="Эрдэнэт үйлдвэр ТӨҮГ"/>
    <s v="ТӨБЗГ"/>
    <s v="6-1/6074"/>
    <s v="2020.09.28"/>
    <s v="6-1/6247"/>
    <s v="Д.Отгонсүрэн"/>
    <s v="өөрийн хөрөнгө"/>
    <n v="47700000"/>
    <m/>
    <m/>
    <m/>
    <m/>
    <m/>
    <m/>
    <x v="0"/>
    <m/>
  </r>
  <r>
    <n v="825"/>
    <d v="2020-09-15T00:00:00"/>
    <s v="Ц.Батзул"/>
    <s v="Г.Мөнхцэцэг"/>
    <x v="314"/>
    <d v="2020-09-29T00:00:00"/>
    <s v="Спорт цогцолбор усан бассуйны их засвар"/>
    <s v="Гомдлын бүрдүүлбэр дутуу хүлээн авах боломжгүй"/>
    <s v="Эрдэнэт үйлдвэр ТӨҮГ"/>
    <s v="ТӨБЗГ"/>
    <s v=" -"/>
    <s v=" 2020.09.21"/>
    <s v=" 6-1/6128"/>
    <s v="Г.Мөнхцэцэг"/>
    <m/>
    <m/>
    <m/>
    <m/>
    <m/>
    <m/>
    <m/>
    <m/>
    <x v="0"/>
    <m/>
  </r>
  <r>
    <n v="826"/>
    <d v="2020-09-16T00:00:00"/>
    <s v="Ц.Батзул"/>
    <s v="Д.Отгонсүрэн"/>
    <x v="20"/>
    <d v="2020-09-30T00:00:00"/>
    <s v="Налайхдүүрэгт нэн шаардлагатай хот тохижилтын тусгай зориулалтын авто машин"/>
    <s v="Үнэлгээг дахин хийх"/>
    <s v="Налайх дүүргийн ХААА"/>
    <s v="Нийслэл ЗД"/>
    <s v="6-1/6073"/>
    <s v="2020.09.30"/>
    <s v="6-1/6313"/>
    <s v="Д.Отгонсүрэн"/>
    <s v="ОНТ"/>
    <n v="406900000"/>
    <m/>
    <m/>
    <m/>
    <m/>
    <m/>
    <m/>
    <x v="0"/>
    <m/>
  </r>
  <r>
    <n v="827"/>
    <d v="2020-09-16T00:00:00"/>
    <s v="Ц.Батзул"/>
    <s v="Б.Түвшин"/>
    <x v="484"/>
    <d v="2020-09-30T00:00:00"/>
    <s v="Сургуулийн барилга, 240 суудал /Ховд, Ховд сум/"/>
    <s v="Үнэлгээг дахин хийх"/>
    <s v="Ховд аймгийн ОНӨГ"/>
    <s v="Ховд ЗД"/>
    <m/>
    <s v="2020.09.29"/>
    <s v="6-1/6279"/>
    <s v="Б.Түвшин"/>
    <s v="Улсын төсөв"/>
    <n v="1850000000"/>
    <m/>
    <m/>
    <m/>
    <m/>
    <m/>
    <m/>
    <x v="0"/>
    <m/>
  </r>
  <r>
    <n v="828"/>
    <d v="2020-09-17T00:00:00"/>
    <s v="Ц.Батзул"/>
    <s v="Б.Түвшин"/>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s v="Үнэлгээг дахин хийх"/>
    <s v="Баянхонгор аймгийн ЗДТГ"/>
    <s v="Баянхонгор ЗД"/>
    <m/>
    <s v="2020.09.30"/>
    <s v="6-1/6334"/>
    <s v="Б.Түвшин"/>
    <s v="Гадаадын хөрөнгө оруулалт"/>
    <n v="149689700"/>
    <m/>
    <m/>
    <m/>
    <m/>
    <m/>
    <m/>
    <x v="0"/>
    <m/>
  </r>
  <r>
    <n v="829"/>
    <d v="2020-09-18T00:00:00"/>
    <s v="Ц.Батзул"/>
    <s v="Д.Отгонсүрэн"/>
    <x v="486"/>
    <d v="2020-10-02T00:00:00"/>
    <s v="Үл хөдлөх эд хөрөнгө, газар, барилга байгууламж, инженерийн шугам сүлжээнд дахин үнэлгээ хийх"/>
    <s v="Гомдол хүлээн авах боломжгүй, шүүхэд хандах"/>
    <s v="Эрдэнэт үйлдвэр ТӨҮГ"/>
    <s v="ТӨБЗГ"/>
    <s v="0"/>
    <s v="2020.09.23"/>
    <s v="6-1/6162"/>
    <s v="Д.Отгонсүрэн"/>
    <s v="0"/>
    <s v="0"/>
    <m/>
    <m/>
    <m/>
    <m/>
    <m/>
    <m/>
    <x v="0"/>
    <m/>
  </r>
  <r>
    <n v="830"/>
    <d v="2020-09-18T00:00:00"/>
    <s v="Ц.Батзул"/>
    <s v="Д.Номингэрэл"/>
    <x v="349"/>
    <d v="2020-10-02T00:00:00"/>
    <s v="Хадаас ба бусад материал"/>
    <s v="Үнэлгээг дахин хийх"/>
    <s v="Эрдэнэт үйлдвэр ТӨҮГ"/>
    <s v="ТӨБЗГ"/>
    <d v="6127-06-01T00:00:00"/>
    <s v="2020.09.25"/>
    <d v="6218-06-01T00:00:00"/>
    <s v="Д.Номингэрэл"/>
    <s v="Өөрийн хөрөнгө"/>
    <n v="34793000"/>
    <m/>
    <m/>
    <m/>
    <m/>
    <m/>
    <m/>
    <x v="0"/>
    <m/>
  </r>
  <r>
    <n v="831"/>
    <d v="2020-09-18T00:00:00"/>
    <s v="Ц.Батзул"/>
    <s v="Д.Номингэрэл"/>
    <x v="349"/>
    <d v="2020-10-02T00:00:00"/>
    <s v="Гар багаж материал"/>
    <s v="Үнэлгээг дахин хийх"/>
    <s v="Эрдэнэт үйлдвэр ТӨҮГ"/>
    <s v="ТӨБЗГ"/>
    <d v="6126-06-01T00:00:00"/>
    <s v="2020.09.28"/>
    <d v="6250-06-01T00:00:00"/>
    <s v="Д.Номингэрэл"/>
    <s v="Өөрийн хөрөнгө"/>
    <n v="48702500"/>
    <m/>
    <m/>
    <m/>
    <m/>
    <m/>
    <m/>
    <x v="0"/>
    <m/>
  </r>
  <r>
    <n v="832"/>
    <d v="2020-09-18T00:00:00"/>
    <s v="Ц.Батзул"/>
    <s v="Ч.Баярмаа"/>
    <x v="487"/>
    <d v="2020-10-02T00:00:00"/>
    <s v="Авто замын их засварын ажил"/>
    <s v="Үнэлгээг дахин хийх"/>
    <s v="Төв аймгийн Барилга захиалагч, орон сууцийн корпораци ОНӨААТҮГ"/>
    <s v="Төв ЗД"/>
    <m/>
    <s v="2020.10.01"/>
    <d v="6351-06-01T00:00:00"/>
    <s v="Ч.Баярмаа"/>
    <m/>
    <m/>
    <m/>
    <m/>
    <m/>
    <m/>
    <m/>
    <m/>
    <x v="0"/>
    <m/>
  </r>
  <r>
    <n v="833"/>
    <d v="2020-09-18T00:00:00"/>
    <s v="Ц.Батзул"/>
    <s v="Д.Отгонсүрэн"/>
    <x v="488"/>
    <d v="2020-10-02T00:00:00"/>
    <s v="Бохир ус цэвэрлэх байгууламжийн их засвар"/>
    <s v="Үнэлгээг дахин хийх"/>
    <s v="Дундговь аймгийн Гурван сайхан сумын ЗДТГ"/>
    <s v="Дундговь ЗД"/>
    <s v="6-1/6179"/>
    <s v="2020.10.02"/>
    <s v=" 6-1/6396"/>
    <s v="Д.Отгонсүрэн"/>
    <s v="ОНХС"/>
    <n v="42700000"/>
    <m/>
    <m/>
    <m/>
    <m/>
    <m/>
    <m/>
    <x v="0"/>
    <m/>
  </r>
  <r>
    <n v="834"/>
    <d v="2020-09-18T00:00:00"/>
    <s v="Ц.Батзул"/>
    <s v="Б.Түвшин"/>
    <x v="6"/>
    <d v="2020-10-02T00:00:00"/>
    <s v="Компанийн хөрөнгийн дахин үнэлгээ"/>
    <s v="Захиалагчийн шийдвэр үндэслэлтэй"/>
    <s v="Монголросцветмет ТӨҮГ"/>
    <s v="ТӨБЗГ"/>
    <m/>
    <s v="2020.10.02"/>
    <d v="6417-06-01T00:00:00"/>
    <s v="Б.Түвшин"/>
    <m/>
    <m/>
    <m/>
    <m/>
    <m/>
    <m/>
    <m/>
    <m/>
    <x v="0"/>
    <m/>
  </r>
  <r>
    <n v="835"/>
    <d v="2020-09-18T00:00:00"/>
    <s v="Ц.Батзул"/>
    <s v="Д.Номингэрэл"/>
    <x v="160"/>
    <d v="2020-10-02T00:00:00"/>
    <s v="Гарын авлага хэвлүүлэх"/>
    <s v="Үнэлгээг дахин хийх"/>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x v="0"/>
    <m/>
  </r>
  <r>
    <n v="836"/>
    <d v="2020-09-21T00:00:00"/>
    <s v="Ц.Батзул"/>
    <s v="Ч.Баярмаа"/>
    <x v="489"/>
    <d v="2020-10-05T00:00:00"/>
    <s v="Тоолуур шалгах төхөөрөмж"/>
    <s v="Захиалагчийн шийдвэр үндэслэлтэй"/>
    <s v="Улаанбаатар төмөр зам ХНН"/>
    <s v="ТӨБЗГ"/>
    <m/>
    <s v="2020.09.25"/>
    <d v="6219-06-01T00:00:00"/>
    <s v="Ч.Баярмаа"/>
    <m/>
    <m/>
    <m/>
    <m/>
    <m/>
    <m/>
    <m/>
    <m/>
    <x v="0"/>
    <m/>
  </r>
  <r>
    <n v="837"/>
    <d v="2020-09-22T00:00:00"/>
    <s v="Ц.Батзул"/>
    <s v="Д.Отгонсүрэн"/>
    <x v="256"/>
    <d v="2020-10-06T00:00:00"/>
    <s v="ҮХЭХ, газар үндсэн хөрөнгийг үнэлэх "/>
    <s v="Гомдол хүлээн авах боломжгүй, шүүхэд хандах"/>
    <s v="Эрдэнэт үйлдвэр ТӨҮГ"/>
    <s v="ТӨБЗГ"/>
    <s v="0"/>
    <s v="2020.09.24"/>
    <s v="6-1/6189"/>
    <s v="Д.Отгонсүрэн"/>
    <s v="0"/>
    <s v="0"/>
    <m/>
    <m/>
    <m/>
    <m/>
    <m/>
    <m/>
    <x v="0"/>
    <m/>
  </r>
  <r>
    <n v="838"/>
    <d v="2020-09-22T00:00:00"/>
    <s v="Ц.Батзул"/>
    <s v="Ч.Баярмаа"/>
    <x v="67"/>
    <d v="2020-10-06T00:00:00"/>
    <s v="Нормын хувцас, зөөлөн эдлэлийг худалдан авах"/>
    <s v="Үнэлгээг дахин хийх"/>
    <s v="Анагаахын шинжлэх ухааны үндэсний их сургуулийн эмнэлэг"/>
    <s v="БСШУСС"/>
    <m/>
    <s v="2020.10.05"/>
    <d v="6458-06-01T00:00:00"/>
    <s v="Ч.Баярмаа"/>
    <m/>
    <m/>
    <m/>
    <m/>
    <m/>
    <m/>
    <m/>
    <m/>
    <x v="0"/>
    <m/>
  </r>
  <r>
    <n v="839"/>
    <d v="2020-09-22T00:00:00"/>
    <s v="Ц.Батзул"/>
    <s v="Г.Мөнхцэцэг"/>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s v="Үнэлгээг дахин хийх"/>
    <s v="УУХҮЯ"/>
    <s v="УУХҮС"/>
    <s v=" 6-1/6209"/>
    <s v="2020.10.02"/>
    <s v=" 6-1/6405"/>
    <s v="Г.Мөнхцэцэг"/>
    <s v="Улсын төсөв"/>
    <n v="187430000"/>
    <m/>
    <m/>
    <m/>
    <m/>
    <m/>
    <m/>
    <x v="0"/>
    <m/>
  </r>
  <r>
    <n v="840"/>
    <d v="2020-09-22T00:00:00"/>
    <s v="Ц.Батзул"/>
    <s v="Ч.Баярмаа"/>
    <x v="490"/>
    <d v="2020-10-06T00:00:00"/>
    <s v="Хушаат сумын 10 ортой эмнэлгийн барилгын гол барилга, гэрэлтүүлэг, гадна бохир ус цооног өргөтгөлийн барилгын засварын ажил"/>
    <s v="Гомдлын бүрдүүлбэр дутуу хүлээн авах боломжгүй"/>
    <s v="Сэлэнгэ аймгийн ОНӨГ"/>
    <s v="Сэлэнгэ ЗД"/>
    <m/>
    <s v="2020.09.29"/>
    <d v="6273-06-01T00:00:00"/>
    <s v="Ч.Баярмаа"/>
    <m/>
    <m/>
    <m/>
    <m/>
    <m/>
    <m/>
    <m/>
    <m/>
    <x v="0"/>
    <m/>
  </r>
  <r>
    <n v="841"/>
    <d v="2020-09-22T00:00:00"/>
    <s v="Ц.Батзул"/>
    <s v="Д.Номингэрэл"/>
    <x v="491"/>
    <d v="2020-10-06T00:00:00"/>
    <s v="Дохиолол, төвлөрүүлэлт, хориглолын /ДТХ/ кабель худалдан авах"/>
    <s v="Гомдлын бүрдүүлбэр дутуу хүлээн авах боломжгүй"/>
    <s v="УБТЗ ХНН"/>
    <s v="ТӨБЗГ"/>
    <m/>
    <s v="2020.09.25"/>
    <d v="6211-06-01T00:00:00"/>
    <s v="Д.Номингэрэл"/>
    <s v="Өөрийн хөрөнгө "/>
    <n v="714000000"/>
    <m/>
    <m/>
    <m/>
    <m/>
    <m/>
    <m/>
    <x v="0"/>
    <m/>
  </r>
  <r>
    <n v="842"/>
    <d v="2020-09-22T00:00:00"/>
    <s v="Ц.Батзул"/>
    <s v="Д.Номингэрэл"/>
    <x v="491"/>
    <d v="2020-10-06T00:00:00"/>
    <s v="Дохиолол, төвлөрүүлэлт, хориглолын /ДТХ/ дохио, муфт, дагалдах хэрэгсэл худалдан авах"/>
    <s v="Гомдлын бүрдүүлбэр дутуу хүлээн авах боломжгүй"/>
    <s v="УБТЗ ХНН"/>
    <s v="ТӨБЗГ"/>
    <m/>
    <s v="2020.09.25"/>
    <d v="6211-06-01T00:00:00"/>
    <s v="Д.Номингэрэл"/>
    <s v="Өөрийн хөрөнгө "/>
    <n v="106400000"/>
    <m/>
    <m/>
    <m/>
    <m/>
    <m/>
    <m/>
    <x v="0"/>
    <m/>
  </r>
  <r>
    <n v="843"/>
    <d v="2020-09-22T00:00:00"/>
    <s v="Ц.Батзул"/>
    <s v="Б.Түвшин"/>
    <x v="492"/>
    <d v="2020-10-06T00:00:00"/>
    <s v="Аэродром цэвэрлэгээний авто машин /Дэглий цагаан, Гурван сайхан, ГТҮА нийт 3 ширхэг/"/>
    <s v="Үнэлгээг дахин хийх"/>
    <s v="ИНЕГ"/>
    <s v="ЗТХС"/>
    <m/>
    <s v="2020.10.07"/>
    <d v="6496-06-01T00:00:00"/>
    <s v="Б.Түвшин"/>
    <m/>
    <m/>
    <m/>
    <m/>
    <m/>
    <m/>
    <m/>
    <m/>
    <x v="0"/>
    <m/>
  </r>
  <r>
    <n v="844"/>
    <d v="2020-09-23T00:00:00"/>
    <s v="Ц.Батзул"/>
    <s v="Г.Мөнхцэцэг"/>
    <x v="493"/>
    <d v="2020-10-07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45"/>
    <d v="2020-09-23T00:00:00"/>
    <s v="Ц.Батзул"/>
    <s v="Ч.Баярмаа"/>
    <x v="494"/>
    <d v="2020-10-07T00:00:00"/>
    <s v="Баянхонгор сумын 5 дугаар сургуулийн барилгын дулаан үйлдвэрлэгч аж ахуй нэгжийг сонгох"/>
    <s v="Өөр бусад"/>
    <s v="Баянхонгор аймгийн ЗДТГ"/>
    <s v="Баянхонгор ЗД"/>
    <m/>
    <s v="2020.10.07"/>
    <d v="6515-06-01T00:00:00"/>
    <s v="Ч.Баярмаа"/>
    <m/>
    <m/>
    <m/>
    <m/>
    <m/>
    <m/>
    <m/>
    <m/>
    <x v="0"/>
    <m/>
  </r>
  <r>
    <n v="846"/>
    <d v="2020-09-23T00:00:00"/>
    <s v="Ц.Батзул"/>
    <s v="Д.Отгонсүрэн"/>
    <x v="495"/>
    <d v="2020-10-07T00:00:00"/>
    <s v="Авто зам дагуу явган хүний зам тавих"/>
    <s v="Үнэлгээг дахин хийх"/>
    <s v="Сүхбаатар аймгийн Эрдэнэцагаан сумын ЗДТГ"/>
    <s v="Сүхбаатар ЗД"/>
    <s v="6-1/5987"/>
    <s v="2020.09.29"/>
    <s v="6-1/6275"/>
    <s v="Д.Отгонсүрэн"/>
    <s v="ОНХС"/>
    <n v="50000000"/>
    <m/>
    <m/>
    <m/>
    <m/>
    <m/>
    <m/>
    <x v="0"/>
    <m/>
  </r>
  <r>
    <n v="847"/>
    <d v="2020-09-23T00:00:00"/>
    <s v="Ц.Батзул"/>
    <s v="Г.Мөнхцэцэг"/>
    <x v="496"/>
    <d v="2020-09-23T00:00:00"/>
    <s v="ОҮИТБ-ын санаачлагын 14 дүгээр нэгдсэн тайлан гаргах хараат бус хянагч-нэгтгэгчийн зөвлөх үйлчилгээ"/>
    <s v="Үнэлгээг дахин хийх"/>
    <s v="УУХҮЯ"/>
    <s v="УУХҮС"/>
    <s v=" 6-1/6209"/>
    <s v="2020.10.02"/>
    <s v=" 6-1/6405"/>
    <s v="Г.Мөнхцэцэг"/>
    <m/>
    <m/>
    <m/>
    <m/>
    <m/>
    <m/>
    <m/>
    <m/>
    <x v="0"/>
    <m/>
  </r>
  <r>
    <n v="848"/>
    <d v="2020-09-24T00:00:00"/>
    <s v="Ц.Батзул"/>
    <s v="Д.Номингэрэл"/>
    <x v="497"/>
    <d v="2020-10-08T00:00:00"/>
    <s v="Компьютерийн  вирусын эсрэг программын лиценз нийлүүлэх"/>
    <s v="Үнэлгээг дахин хийх"/>
    <s v="Эрдэнэс тавантолгой ХК"/>
    <s v="УУХҮС"/>
    <s v="6-1/6249"/>
    <s v="2020.10.06"/>
    <s v="6-1/6481"/>
    <s v="Д.Номингэрэл"/>
    <s v="Өөрийн хөрөнгө "/>
    <n v="70000000"/>
    <m/>
    <m/>
    <m/>
    <m/>
    <m/>
    <m/>
    <x v="0"/>
    <m/>
  </r>
  <r>
    <n v="849"/>
    <d v="2020-09-25T00:00:00"/>
    <s v="Ц.Батзул"/>
    <s v="Ч.Баярмаа"/>
    <x v="498"/>
    <d v="2020-10-09T00:00:00"/>
    <s v="Эрдэнэтийн овооны ба Шандын ордын гарал үүсэл, хүдэржилтийн дарааллыг тогтоох харьцуулсан судалгаа"/>
    <s v="Үнэлгээг дахин хийх"/>
    <s v="Эрдэнэт үйлдвэр ТӨҮГ"/>
    <s v="ТӨБЗГ"/>
    <m/>
    <s v="2020.10.07"/>
    <d v="6506-06-01T00:00:00"/>
    <s v="Ч.Баярмаа"/>
    <m/>
    <m/>
    <m/>
    <m/>
    <m/>
    <m/>
    <m/>
    <m/>
    <x v="0"/>
    <m/>
  </r>
  <r>
    <n v="850"/>
    <d v="2020-09-28T00:00:00"/>
    <s v="Ц.Батзул"/>
    <s v="Д.Гантулга"/>
    <x v="165"/>
    <d v="2020-10-12T00:00:00"/>
    <s v="Эрүүл мэндийг дэмжих төвд шаардлагатай тоног төхөөрөмж нийлүүлэх"/>
    <s v="Өөр бусад"/>
    <s v="ЭМЯ"/>
    <s v="ЭМС"/>
    <m/>
    <s v="2020.10.6"/>
    <d v="6461-06-01T00:00:00"/>
    <s v="Д.Гантулга"/>
    <s v="Улсын төсөв"/>
    <n v="8400000000"/>
    <m/>
    <m/>
    <m/>
    <m/>
    <m/>
    <m/>
    <x v="0"/>
    <m/>
  </r>
  <r>
    <n v="851"/>
    <d v="2020-09-28T00:00:00"/>
    <s v="Ц.Батзул"/>
    <s v="Г.Мөнхцэцэг"/>
    <x v="452"/>
    <d v="2020-10-12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52"/>
    <d v="2020-09-28T00:00:00"/>
    <s v="Ц.Батзул"/>
    <s v="Ч.Баярмаа"/>
    <x v="385"/>
    <d v="2020-10-12T00:00:00"/>
    <s v="Канцелярские товары "/>
    <s v="Үнэлгээг дахин хийх"/>
    <s v="Эрдэнэт үйлдвэр ТӨҮГ"/>
    <s v="ТӨБЗГ"/>
    <m/>
    <s v="2020.10.12"/>
    <d v="6580-06-01T00:00:00"/>
    <s v="Ч.Баярмаа"/>
    <m/>
    <m/>
    <m/>
    <m/>
    <m/>
    <m/>
    <m/>
    <m/>
    <x v="0"/>
    <m/>
  </r>
  <r>
    <n v="853"/>
    <d v="2020-09-28T00:00:00"/>
    <s v="Ц.Батзул"/>
    <s v="Д.Номингэрэл"/>
    <x v="470"/>
    <d v="2020-10-12T00:00:00"/>
    <s v="Компьютер техник хэрэгсэл"/>
    <s v="Гомдлын бүрдүүлбэр дутуу хүлээн авах боломжгүй"/>
    <s v="Авто тээврийн үндэсний төв"/>
    <s v="ТӨБЗГ"/>
    <m/>
    <s v="2020.10.01"/>
    <d v="6355-06-01T00:00:00"/>
    <s v="Д.Номингэрэл"/>
    <s v="Өөрийн хөрөнгө "/>
    <n v="441530000"/>
    <m/>
    <m/>
    <m/>
    <m/>
    <m/>
    <m/>
    <x v="0"/>
    <m/>
  </r>
  <r>
    <n v="854"/>
    <d v="2020-09-29T00:00:00"/>
    <s v="Ц.Батзул"/>
    <s v="Э.Билгүүн"/>
    <x v="499"/>
    <d v="2020-10-13T00:00:00"/>
    <s v="Алсын радио станц"/>
    <s v="Гомдлын бүрдүүлбэр дутуу хүлээн авах боломжгүй"/>
    <s v="Эрдэнэт үйлдвэр ТӨҮГ"/>
    <s v="ТӨБЗГ"/>
    <m/>
    <s v="2020.10.05"/>
    <d v="6433-06-01T00:00:00"/>
    <s v="Э.Билгүүн"/>
    <m/>
    <m/>
    <m/>
    <m/>
    <m/>
    <m/>
    <m/>
    <m/>
    <x v="0"/>
    <m/>
  </r>
  <r>
    <n v="855"/>
    <d v="2020-09-29T00:00:00"/>
    <s v="Ц.Батзул"/>
    <s v="Д.Отгонсүрэн"/>
    <x v="292"/>
    <d v="2020-10-13T00:00:00"/>
    <s v="Боловсрол соёлын байгууллагын их засвар Багц 1"/>
    <s v="Тендер шалгаруулалтыг хүчингүй болгох"/>
    <s v="Өвөрхангай аймгийн ОНӨГ"/>
    <s v="БСШУСС"/>
    <s v="6-1/6348"/>
    <s v="2020.10.13"/>
    <s v="6-1/6605"/>
    <s v="Д.Отгонсүрэн"/>
    <s v="улсын төсөв"/>
    <n v="290000000"/>
    <m/>
    <m/>
    <m/>
    <m/>
    <m/>
    <m/>
    <x v="0"/>
    <m/>
  </r>
  <r>
    <n v="856"/>
    <d v="2020-09-29T00:00:00"/>
    <s v="Ц.Батзул"/>
    <s v="Б.Түвшин"/>
    <x v="65"/>
    <d v="2020-10-13T00:00:00"/>
    <s v="Кабель чагнагч "/>
    <s v="Гомдол хүлээн авах боломжгүй, шүүхэд хандах"/>
    <s v="Орон сууц нийтийн аж ахуйн удирдах газар"/>
    <m/>
    <m/>
    <m/>
    <m/>
    <s v="Б.Түвшин"/>
    <m/>
    <m/>
    <m/>
    <m/>
    <m/>
    <m/>
    <m/>
    <m/>
    <x v="0"/>
    <m/>
  </r>
  <r>
    <n v="857"/>
    <d v="2020-09-29T00:00:00"/>
    <s v="Ц.Батзул"/>
    <s v="Г.Мөнхцэцэг"/>
    <x v="500"/>
    <d v="2020-10-13T00:00:00"/>
    <s v="Суудлын автомашин"/>
    <s v="Үнэлгээг дахин хийх"/>
    <s v="Улаанбаатар хөрөнгө оруулалт, Менежмент ҮЦК ХХК"/>
    <s v="Нийслэл ЗД"/>
    <s v=" 6-1/6342"/>
    <s v=" 2020.10.12"/>
    <s v=" 6-1/6575"/>
    <s v="Г.Мөнхцэцэг"/>
    <m/>
    <m/>
    <m/>
    <m/>
    <m/>
    <m/>
    <m/>
    <m/>
    <x v="0"/>
    <m/>
  </r>
  <r>
    <n v="858"/>
    <d v="2020-09-29T00:00:00"/>
    <s v="Ц.Батзул"/>
    <s v="Э.Билгүүн"/>
    <x v="32"/>
    <d v="2020-10-13T00:00:00"/>
    <s v="Уул уурхайн геологийн праграмм хангамж нийлүүлэх"/>
    <s v="Үнэлгээг дахин хийх"/>
    <s v="Эрдэнэс тавантолгой ХК"/>
    <s v="УУХҮС"/>
    <d v="6345-06-01T00:00:00"/>
    <s v="2020.10.12"/>
    <d v="6560-06-01T00:00:00"/>
    <s v="Э.Билгүүн"/>
    <m/>
    <m/>
    <m/>
    <m/>
    <m/>
    <m/>
    <m/>
    <m/>
    <x v="0"/>
    <m/>
  </r>
  <r>
    <n v="859"/>
    <d v="2020-09-30T00:00:00"/>
    <s v="Ц.Батзул"/>
    <s v="Б.Түвшин"/>
    <x v="38"/>
    <d v="2020-10-14T00:00:00"/>
    <s v="Сүлжээний холболт, хамгаалалтын техник болон програм хангамж нийлүүлэх ,суурилуулах ажил"/>
    <s v="Гомдлоо эргүүлэн татсан"/>
    <s v="ИНЕГ"/>
    <s v="ЗТХС"/>
    <m/>
    <m/>
    <m/>
    <s v="Б.Түвшин"/>
    <m/>
    <m/>
    <m/>
    <m/>
    <m/>
    <m/>
    <m/>
    <m/>
    <x v="0"/>
    <m/>
  </r>
  <r>
    <n v="860"/>
    <d v="2020-10-01T00:00:00"/>
    <s v="Ц.Батзул"/>
    <s v="Г.Мөнхцэцэг"/>
    <x v="501"/>
    <d v="2020-10-15T00:00:00"/>
    <s v="Хүнд хэлбэрийн хөгжлийн бэрхшээлтэй хүүхдийн асрамж, халамжийн төвийн зураг, төсөв /Улаанбаатар, Чингэлтэй дүүрэг/"/>
    <s v="Үнэлгээг дахин хийх"/>
    <s v="ХНХЯ"/>
    <s v="ХНХС"/>
    <s v=" 6-1/6346"/>
    <s v=" 2020.10.13"/>
    <s v=" 6-1/6618"/>
    <s v="Г.Мөнхцэцэг"/>
    <m/>
    <m/>
    <m/>
    <m/>
    <m/>
    <m/>
    <m/>
    <m/>
    <x v="0"/>
    <m/>
  </r>
  <r>
    <n v="861"/>
    <d v="2020-10-02T00:00:00"/>
    <s v="Ц.Батзул"/>
    <s v="Б.Түвшин"/>
    <x v="65"/>
    <d v="2020-10-16T00:00:00"/>
    <s v="Багшийн мэргэжил дээшлүүлэх институтэд тоног төхөөрөмж худалдан авах"/>
    <s v="Үнэлгээг дахин хийх"/>
    <s v="Багшийн мэргэжил дээшлүүлэх институт"/>
    <s v="БСШУСС"/>
    <m/>
    <s v="2020.10.20"/>
    <d v="6691-06-01T00:00:00"/>
    <s v="Б.Түвшин"/>
    <m/>
    <m/>
    <m/>
    <m/>
    <m/>
    <m/>
    <m/>
    <m/>
    <x v="0"/>
    <m/>
  </r>
  <r>
    <n v="862"/>
    <d v="2020-10-02T00:00:00"/>
    <s v="Ц.Батзул"/>
    <s v="Ч.Баярмаа"/>
    <x v="502"/>
    <d v="2020-10-16T00:00:00"/>
    <s v="Гэрэлтүүлэг /СХД, 30 дугаар хороо/"/>
    <s v="Захиалагчийн шийдвэр үндэслэлтэй"/>
    <s v="Улаанбаатар хотын Захирагчийн ажлын алба"/>
    <s v="Нийслэл ЗД"/>
    <m/>
    <s v="2020.10.16"/>
    <d v="6649-06-01T00:00:00"/>
    <s v="Ч.Баярмаа"/>
    <s v="ТӨБЗГ"/>
    <m/>
    <m/>
    <m/>
    <m/>
    <m/>
    <m/>
    <m/>
    <x v="0"/>
    <m/>
  </r>
  <r>
    <n v="863"/>
    <d v="2020-10-02T00:00:00"/>
    <s v="Ц.Батзул"/>
    <s v="Э.Билгүүн"/>
    <x v="371"/>
    <d v="2020-10-16T00:00:00"/>
    <s v="Хүдэр нунтаглагч ZHM-4А"/>
    <s v="Үнэлгээг дахин хийх"/>
    <s v="Эрдэнэт үйлдвэр ТӨҮГ"/>
    <s v="ТӨБЗГ"/>
    <s v="6-1/6460"/>
    <s v="2020.10.16"/>
    <d v="6657-06-01T00:00:00"/>
    <s v="Э.Билгүүн"/>
    <m/>
    <m/>
    <m/>
    <m/>
    <m/>
    <m/>
    <m/>
    <m/>
    <x v="0"/>
    <m/>
  </r>
  <r>
    <n v="864"/>
    <d v="2020-10-05T00:00:00"/>
    <s v="Ц.Батзул"/>
    <s v="Г.Мөнхцэцэг"/>
    <x v="193"/>
    <d v="2020-10-19T00:00:00"/>
    <s v="Өндөрхаан нисэх онгоцны буудлыш шинэчлэн барих төсөл"/>
    <s v="Тендер шалгаруулалтыг хүчингүй болгох"/>
    <s v="ЗТХЯ"/>
    <s v="ЗТХС"/>
    <s v=" 6-1/5525"/>
    <s v=" 2020.10.16"/>
    <s v=" 6-1/6660"/>
    <s v="Г.Мөнхцэцэг"/>
    <m/>
    <m/>
    <m/>
    <m/>
    <m/>
    <m/>
    <m/>
    <m/>
    <x v="0"/>
    <m/>
  </r>
  <r>
    <n v="865"/>
    <d v="2020-10-06T00:00:00"/>
    <s v="Ц.Батзул"/>
    <s v="Д.Отгонсүрэн"/>
    <x v="414"/>
    <d v="2020-10-20T00:00:00"/>
    <s v="Алтанцөгц сумын сургуулийн хичээлийн А байр, биеийн тамир заалны их засвар"/>
    <s v="Захиалагчид гомдлоо гаргах"/>
    <s v="Баян-Өлгий аймгийн ЗДТГ"/>
    <s v="Баян-Өлгий ЗД"/>
    <n v="0"/>
    <s v="2020.10.12"/>
    <s v="6-1/6554"/>
    <s v="Д.Отгонсүрэн"/>
    <n v="0"/>
    <n v="0"/>
    <m/>
    <m/>
    <m/>
    <m/>
    <m/>
    <m/>
    <x v="0"/>
    <m/>
  </r>
  <r>
    <n v="866"/>
    <d v="2020-10-06T00:00:00"/>
    <s v="Ц.Батзул"/>
    <s v="Э.Билгүүн"/>
    <x v="368"/>
    <d v="2020-10-20T00:00:00"/>
    <s v="Хүдэр нунтаглагч ZHM-4А"/>
    <s v="Үнэлгээг дахин хийх"/>
    <s v="Эрдэнэт үйлдвэр ТӨҮГ"/>
    <s v="ТӨБЗГ"/>
    <s v="6-1/6460"/>
    <s v="2020.10.16"/>
    <d v="6657-06-01T00:00:00"/>
    <s v="Э.Билгүүн"/>
    <m/>
    <m/>
    <m/>
    <m/>
    <m/>
    <m/>
    <m/>
    <m/>
    <x v="0"/>
    <m/>
  </r>
  <r>
    <n v="867"/>
    <d v="2020-10-06T00:00:00"/>
    <s v="Ц.Батзул"/>
    <s v="Д.Номингэрэл"/>
    <x v="503"/>
    <d v="2020-10-20T00:00:00"/>
    <s v="Дээврийн материал"/>
    <s v="Тендер шалгаруулалтыг хүчингүй болгох"/>
    <s v="Эрдэнэт үйлдвэр ТӨҮГ"/>
    <s v="ТӨБЗГ"/>
    <s v="6-1/6577"/>
    <s v="2020.10.20"/>
    <d v="6699-06-01T00:00:00"/>
    <s v="Д.Номингэрэл"/>
    <s v="Өөрийн хөрөнгө"/>
    <n v="795920000"/>
    <m/>
    <m/>
    <m/>
    <m/>
    <m/>
    <m/>
    <x v="0"/>
    <m/>
  </r>
  <r>
    <n v="868"/>
    <d v="2020-10-06T00:00:00"/>
    <s v="Ц.Батзул"/>
    <s v="Г.Мөнхцэцэг"/>
    <x v="504"/>
    <d v="2020-10-20T00:00:00"/>
    <s v="Сэрээт авто ачигч"/>
    <s v="Гомдлын бүрдүүлбэр дутуу хүлээн авах боломжгүй"/>
    <s v="Эрдэнэт үйлдвэр ТӨҮГ"/>
    <s v="ТӨБЗГ"/>
    <s v=" -"/>
    <s v=" 2020.10.12"/>
    <s v=" 6-1/6574"/>
    <s v="Г.Мөнхцэцэг"/>
    <m/>
    <m/>
    <m/>
    <m/>
    <m/>
    <m/>
    <m/>
    <m/>
    <x v="0"/>
    <m/>
  </r>
  <r>
    <n v="869"/>
    <d v="2020-10-06T00:00:00"/>
    <s v="Ц.Батзул"/>
    <s v="Ч.Баярмаа"/>
    <x v="352"/>
    <d v="2020-10-20T00:00:00"/>
    <s v="Даатгалын үйлчилгээ"/>
    <s v="Захиалагчийн шийдвэр үндэслэлтэй"/>
    <s v="ИНЕГ"/>
    <s v="ЗТХС"/>
    <m/>
    <s v="2020.10.20"/>
    <d v="6698-06-01T00:00:00"/>
    <s v="Ч.Баярмаа"/>
    <m/>
    <m/>
    <m/>
    <m/>
    <m/>
    <m/>
    <m/>
    <m/>
    <x v="0"/>
    <m/>
  </r>
  <r>
    <n v="870"/>
    <d v="2020-10-06T00:00:00"/>
    <s v="Ц.Батзул"/>
    <s v="Д.Отгонсүрэн"/>
    <x v="505"/>
    <d v="2020-10-20T00:00:00"/>
    <s v="Хан-уул дүүргийн 4,8 дугаар хорооны нутаг дэвсгэрийн үерийн хамгаалалтын барилгын ажил"/>
    <s v="Үнэлгээг дахин хийх"/>
    <s v="Хот байгуулалт, хөгжлийн газар"/>
    <s v="Нийслэл ЗД"/>
    <s v="6-1/6348"/>
    <s v="2020.10.20"/>
    <d v="6715-06-01T00:00:00"/>
    <s v="Д.Отгонсүрэн"/>
    <s v="ОНТ"/>
    <n v="296300000"/>
    <m/>
    <m/>
    <m/>
    <m/>
    <m/>
    <m/>
    <x v="0"/>
    <m/>
  </r>
  <r>
    <n v="871"/>
    <d v="2020-10-06T00:00:00"/>
    <s v="Ц.Батзул"/>
    <s v="Б.Түвшин"/>
    <x v="506"/>
    <d v="2020-10-20T00:00:00"/>
    <s v="Давтамж хувиргагч "/>
    <s v="Гомдол хүлээн авах боломжгүй, шүүхэд хандах"/>
    <s v="Эрдэнэт үйлдвэр ТӨҮГ"/>
    <s v="ТӨБЗГ"/>
    <m/>
    <m/>
    <m/>
    <s v="Б.Түвшин"/>
    <m/>
    <m/>
    <m/>
    <m/>
    <m/>
    <m/>
    <m/>
    <m/>
    <x v="0"/>
    <m/>
  </r>
  <r>
    <n v="872"/>
    <d v="2020-10-06T00:00:00"/>
    <s v="Ц.Батзул"/>
    <s v="Ч.Баярмаа"/>
    <x v="67"/>
    <d v="2020-10-20T00:00:00"/>
    <s v="Өвлийн хувцас "/>
    <s v="Хуулийн 55 дугаар зүйлийн 55.2-т заасны дагуу шийдвэрлэж хариу өгсөн асуудлаар дахин гаргасан гомдлыг хүлээн авах боломжгүй"/>
    <s v="Тавантолгой төмөр зам ХХК"/>
    <s v="ТӨБЗГ"/>
    <m/>
    <s v="2020.10.12"/>
    <d v="6579-06-01T00:00:00"/>
    <s v="Ч.Баярмаа"/>
    <m/>
    <m/>
    <m/>
    <m/>
    <m/>
    <m/>
    <m/>
    <m/>
    <x v="0"/>
    <m/>
  </r>
  <r>
    <n v="873"/>
    <d v="2020-10-09T00:00:00"/>
    <s v="Ц.Батзул"/>
    <s v="Э.Билгүүн"/>
    <x v="145"/>
    <d v="2020-10-23T00:00:00"/>
    <s v="Налайх дүүрэгт нэн шаардлагатай тусгай зориулалтын автомашин"/>
    <s v="Үнэлгээг дахин хийх"/>
    <s v="Налайх дүүргийн ХААА"/>
    <s v="Нийслэл ЗД"/>
    <s v="6-1/6619"/>
    <s v="2020.10.21"/>
    <d v="6736-06-01T00:00:00"/>
    <s v="Э.Билгүүн"/>
    <m/>
    <m/>
    <m/>
    <m/>
    <m/>
    <m/>
    <m/>
    <m/>
    <x v="0"/>
    <m/>
  </r>
  <r>
    <n v="874"/>
    <d v="2020-10-07T00:00:00"/>
    <s v="Ц.Батзул"/>
    <s v="Э.Билгүүн"/>
    <x v="111"/>
    <d v="2020-10-21T00:00:00"/>
    <s v="Хүүхдийн секторт хоол үйлдвэрлэлийн тоног төхөөрөмж "/>
    <s v="Тендер шалгаруулалтыг хүчингүй болгох"/>
    <s v="Улаанбаатар төмөр зам ХНН"/>
    <s v="ТӨБЗГ"/>
    <m/>
    <s v="2020.10.21"/>
    <d v="6721-06-01T00:00:00"/>
    <s v="Э.Билгүүн"/>
    <m/>
    <m/>
    <m/>
    <m/>
    <m/>
    <m/>
    <m/>
    <m/>
    <x v="0"/>
    <m/>
  </r>
  <r>
    <n v="875"/>
    <d v="2020-10-07T00:00:00"/>
    <s v="Ц.Батзул"/>
    <s v="Э.Билгүүн"/>
    <x v="11"/>
    <d v="2020-10-21T00:00:00"/>
    <s v="Нийтийн эзэмшлийн талбайн тохижилтын /Жаргалант сум, Магсаржав, Цамбагарав баг/"/>
    <s v="Үнэлгээг дахин хийх"/>
    <s v="Ховд аймгийн ОНӨГ"/>
    <s v="Ховд ЗД"/>
    <s v="6-1/6560"/>
    <s v="2020.10.21"/>
    <d v="6722-06-01T00:00:00"/>
    <s v="Э.Билгүүн"/>
    <m/>
    <m/>
    <m/>
    <m/>
    <m/>
    <m/>
    <m/>
    <m/>
    <x v="0"/>
    <m/>
  </r>
  <r>
    <n v="876"/>
    <d v="2020-10-09T00:00:00"/>
    <s v="Ц.Батзул"/>
    <s v="Д.Номингэрэл"/>
    <x v="507"/>
    <d v="2020-10-23T00:00:00"/>
    <s v="Барилга байгууламжийн даатгалын үйлчилгээ"/>
    <s v="Гомдлын бүрдүүлбэр дутуу хүлээн авах боломжгүй"/>
    <s v="ИНЕГ"/>
    <s v="ЗТХС"/>
    <m/>
    <s v="2020.10.13"/>
    <d v="6592-06-01T00:00:00"/>
    <s v="Д.Номингэрэл"/>
    <s v="Урсгал "/>
    <n v="200000000"/>
    <m/>
    <m/>
    <m/>
    <m/>
    <m/>
    <m/>
    <x v="0"/>
    <m/>
  </r>
  <r>
    <n v="877"/>
    <d v="2020-10-09T00:00:00"/>
    <s v="Ц.Батзул"/>
    <s v="Д.Номингэрэл"/>
    <x v="507"/>
    <d v="2020-10-23T00:00:00"/>
    <s v="Шүүгчийн амь нас эрүүл мэндийн даатгал"/>
    <s v="Гомдлын бүрдүүлбэр дутуу хүлээн авах боломжгүй"/>
    <s v="ШЕЗ"/>
    <m/>
    <m/>
    <s v="2020.10.13"/>
    <d v="6591-06-01T00:00:00"/>
    <s v="Д.Номингэрэл"/>
    <s v="Улсын төсөв "/>
    <n v="596000000"/>
    <m/>
    <m/>
    <m/>
    <m/>
    <m/>
    <m/>
    <x v="0"/>
    <m/>
  </r>
  <r>
    <n v="878"/>
    <d v="2020-10-09T00:00:00"/>
    <s v="Ц.Батзул"/>
    <s v="Б.Түвшин"/>
    <x v="16"/>
    <d v="2020-10-23T00:00:00"/>
    <s v="Хэмжилтийн багаж хэрэгсэл"/>
    <s v="Үнэлгээг дахин хийх"/>
    <s v="НХААГ"/>
    <s v="Нийслэл ЗД"/>
    <m/>
    <s v="2020.10.23"/>
    <d v="6767-06-01T00:00:00"/>
    <s v="Б.Түвшин"/>
    <m/>
    <m/>
    <m/>
    <m/>
    <m/>
    <m/>
    <m/>
    <m/>
    <x v="0"/>
    <m/>
  </r>
  <r>
    <n v="879"/>
    <d v="2020-10-09T00:00:00"/>
    <s v="Ц.Батзул"/>
    <s v="Д.Номингэрэл"/>
    <x v="508"/>
    <d v="2020-10-23T00:00:00"/>
    <s v="Баянхонгор сумын хогийн цэг байгуулах"/>
    <s v="Захиалагчийн шийдвэр үндэслэлтэй"/>
    <s v="Баянхонгор аймгийн ОНӨГ"/>
    <s v="Баянхонгор ЗД"/>
    <s v="6-1/6593"/>
    <s v="2020.10.21"/>
    <d v="6732-06-01T00:00:00"/>
    <s v="Д.Номингэрэл"/>
    <s v="Орон нутгийн хөгжлийн сан"/>
    <n v="500000000"/>
    <m/>
    <m/>
    <m/>
    <m/>
    <m/>
    <m/>
    <x v="0"/>
    <m/>
  </r>
  <r>
    <n v="880"/>
    <d v="2020-10-09T00:00:00"/>
    <s v="Ц.Батзул"/>
    <s v="Д.Отгонсүрэн"/>
    <x v="437"/>
    <d v="2020-10-23T00:00:00"/>
    <s v="Даланзадгад сумын хаяагийн гол, өнчийн зооны мод үржүүлгийн газрын 10кв-ын цахилгаан дамжуулах шугамын ажил"/>
    <s v="Тендер шалгаруулалтыг хүчингүй болгох"/>
    <s v="Өмнөговь аймгийн ЗДТГ"/>
    <s v="Өмнөговь ЗД"/>
    <s v="6-1/6588"/>
    <s v="2020.10.23"/>
    <s v="6-1/6779"/>
    <s v="Д.Отгонсүрэн"/>
    <s v="ОНТ"/>
    <n v="170000000"/>
    <m/>
    <m/>
    <m/>
    <m/>
    <m/>
    <m/>
    <x v="0"/>
    <m/>
  </r>
  <r>
    <n v="881"/>
    <d v="2020-10-09T00:00:00"/>
    <s v="Ц.Батзул"/>
    <s v="Ч.Баярмаа"/>
    <x v="42"/>
    <d v="2020-10-23T00:00:00"/>
    <s v="XRD төхөөрөмжийн дээж бэлтгэгч"/>
    <s v="Гомдлын бүрдүүлбэр дутуу хүлээн авах боломжгүй"/>
    <s v="Эрдэнэт үйлдвэр ТӨҮГ"/>
    <s v="ТӨБЗГ"/>
    <m/>
    <s v="2020.10.13"/>
    <d v="6607-06-01T00:00:00"/>
    <s v="Ч.Баярмаа"/>
    <m/>
    <m/>
    <m/>
    <m/>
    <m/>
    <m/>
    <m/>
    <m/>
    <x v="0"/>
    <m/>
  </r>
  <r>
    <n v="882"/>
    <d v="2020-10-09T00:00:00"/>
    <s v="Ц.Батзул"/>
    <s v="Э.Билгүүн"/>
    <x v="374"/>
    <d v="2020-10-23T00:00:00"/>
    <s v="Усгал засварын ажил"/>
    <s v="Гомдлын бүрдүүлбэр дутуу хүлээн авах боломжгүй"/>
    <s v="Арьс өвчлөлийн судлалын төв ХХК"/>
    <s v="ЭМС"/>
    <m/>
    <s v="2020.10.16"/>
    <d v="5151-06-01T00:00:00"/>
    <s v="Э.Билгүүн"/>
    <m/>
    <m/>
    <m/>
    <m/>
    <m/>
    <m/>
    <m/>
    <m/>
    <x v="0"/>
    <m/>
  </r>
  <r>
    <n v="883"/>
    <d v="2020-10-09T00:00:00"/>
    <s v="Ц.Батзул"/>
    <s v="Б.Түвшин"/>
    <x v="206"/>
    <d v="2020-10-23T00:00:00"/>
    <s v="Шүүгчийн амь нас эрүүл мэндийн даатгал"/>
    <s v="Гомдлын бүрдүүлбэр дутуу хүлээн авах боломжгүй"/>
    <s v="ШЕЗ"/>
    <m/>
    <m/>
    <m/>
    <m/>
    <s v="Д.Номингэрэл"/>
    <m/>
    <m/>
    <m/>
    <m/>
    <m/>
    <m/>
    <m/>
    <m/>
    <x v="0"/>
    <m/>
  </r>
  <r>
    <n v="884"/>
    <d v="2020-10-09T00:00:00"/>
    <s v="Ц.Батзул"/>
    <s v="Э.Билгүүн"/>
    <x v="23"/>
    <d v="2020-10-23T00:00:00"/>
    <s v="Илчит тэргэний их засвар"/>
    <s v="Үнэлгээг дахин хийх"/>
    <s v="Монголросцветмет ТӨҮГ"/>
    <s v="ТӨБЗГ"/>
    <s v="6-1/6620"/>
    <s v="2020.10.23"/>
    <d v="6763-06-01T00:00:00"/>
    <s v="Э.Билгүүн"/>
    <s v="Өөрийн хөрөнгө"/>
    <m/>
    <m/>
    <m/>
    <m/>
    <m/>
    <b v="0"/>
    <m/>
    <x v="0"/>
    <m/>
  </r>
  <r>
    <n v="885"/>
    <d v="2020-10-09T00:00:00"/>
    <s v="Ц.Батзул"/>
    <s v="Б.Түвшин"/>
    <x v="202"/>
    <d v="2020-10-23T00:00:00"/>
    <s v="Батсүмбэр орох замаас төвийн хэсэг, арын худаг хүртэлх хатуу хучилттай авто зам /СХД, 21 дүгээр хороо/"/>
    <s v="Хуулийн 55 дугаар зүйлийн 55.2-т заасны дагуу шийдвэрлэж хариу өгсөн асуудлаар дахин гаргасан гомдлыг хүлээн авах боломжгүй"/>
    <s v="СХД ХААА"/>
    <s v="Нийслэл ЗД"/>
    <m/>
    <m/>
    <m/>
    <s v="Б.Түвшин"/>
    <m/>
    <m/>
    <m/>
    <m/>
    <m/>
    <m/>
    <m/>
    <m/>
    <x v="0"/>
    <m/>
  </r>
  <r>
    <n v="886"/>
    <d v="2020-10-12T00:00:00"/>
    <s v="Ц.Батзул"/>
    <s v="Ч.Баярмаа"/>
    <x v="504"/>
    <d v="2020-10-26T00:00:00"/>
    <s v="Дунд даацын автомашины сэлбэг"/>
    <s v="Гомдлын бүрдүүлбэр дутуу хүлээн авах боломжгүй"/>
    <s v="Эрдэнэт үйлдвэр ТӨҮГ"/>
    <s v="ТӨБЗГ"/>
    <m/>
    <s v="2020.10.16"/>
    <d v="6647-06-01T00:00:00"/>
    <s v="Ч.Баярмаа"/>
    <m/>
    <m/>
    <m/>
    <m/>
    <m/>
    <m/>
    <m/>
    <m/>
    <x v="0"/>
    <m/>
  </r>
  <r>
    <n v="887"/>
    <d v="2020-10-12T00:00:00"/>
    <s v="Ц.Батзул"/>
    <s v="Б.Түвшин"/>
    <x v="206"/>
    <d v="2020-10-26T00:00:00"/>
    <s v="Шүүгчийн амь нас эрүүл мэндийн даатгал"/>
    <s v="Гомдлын бүрдүүлбэр дутуу хүлээн авах боломжгүй"/>
    <s v="ШЕЗ"/>
    <m/>
    <m/>
    <m/>
    <m/>
    <m/>
    <m/>
    <m/>
    <m/>
    <m/>
    <m/>
    <m/>
    <m/>
    <m/>
    <x v="0"/>
    <m/>
  </r>
  <r>
    <n v="888"/>
    <d v="2020-10-12T00:00:00"/>
    <s v="Ц.Батзул"/>
    <s v="Д.Отгонсүрэн"/>
    <x v="509"/>
    <d v="2020-10-26T00:00:00"/>
    <s v="Орхон аймгийн нутагчт эзэмшдэг нэгж талбаруудад газрын төлөв байдал, чанарын хянан баталгааг хийх"/>
    <s v="Үнэлгээг дахин хийх"/>
    <s v="Эрдэнэт үйлдвэр ТӨҮГ"/>
    <s v="ТӨБЗГ"/>
    <s v="6-1/6606"/>
    <s v="2020.10.23"/>
    <s v="6-1/6786"/>
    <s v="Д.Отгонсүрэн"/>
    <s v="Өөрийн хөрөнгө"/>
    <n v="80000000"/>
    <m/>
    <m/>
    <m/>
    <m/>
    <m/>
    <m/>
    <x v="0"/>
    <m/>
  </r>
  <r>
    <n v="889"/>
    <d v="2020-10-13T00:00:00"/>
    <s v="Ц.Батзул"/>
    <s v="Г.Мөнхцэцэг"/>
    <x v="510"/>
    <d v="2020-10-27T00:00:00"/>
    <s v="Уурхайчдын 2 дугаар гудамж аюулгүйн тойргоос МТ шатахуун түгээх станц хүртэлх авто зам 0.620 км НД, 2 дугаар хороо"/>
    <s v="Гомдлын бүрдүүлбэр дутуу хүлээн авах боломжгүй"/>
    <s v="Нийслэлийн авто зам хөгжлийн газар"/>
    <s v="Нийслэл ЗД"/>
    <s v=" -"/>
    <s v=" 2020.10.19"/>
    <s v=" 6-1/6663"/>
    <s v="Г.Мөнхцэцэг"/>
    <m/>
    <m/>
    <m/>
    <m/>
    <m/>
    <m/>
    <m/>
    <m/>
    <x v="0"/>
    <m/>
  </r>
  <r>
    <n v="890"/>
    <d v="2020-10-13T00:00:00"/>
    <s v="Ц.Батзул"/>
    <s v="Д.Отгонсүрэн"/>
    <x v="38"/>
    <d v="2020-10-27T00:00:00"/>
    <s v="Камержуулалт /8 дугаар хороо/"/>
    <s v="Гомдол хүлээн авах боломжгүй, шүүхэд хандах"/>
    <s v="Сонгинохайрхан дүүргийн ЗДТГ"/>
    <s v="Нийслэл ЗД"/>
    <s v=" 6-1/6785"/>
    <s v=" 2020.10.27"/>
    <s v=" 6-1/6858"/>
    <s v="Д.Отгонсүрэн"/>
    <n v="0"/>
    <n v="0"/>
    <m/>
    <m/>
    <m/>
    <m/>
    <m/>
    <m/>
    <x v="0"/>
    <m/>
  </r>
  <r>
    <n v="891"/>
    <d v="2020-10-14T00:00:00"/>
    <s v="Ц.Батзул"/>
    <s v="Э.Билгүүн"/>
    <x v="371"/>
    <d v="2020-10-28T00:00:00"/>
    <s v="Редуктар"/>
    <s v="Үнэлгээг дахин хийх"/>
    <s v="Эрдэнэт үйлдвэр ТӨҮГ"/>
    <s v="ТӨБЗГ"/>
    <s v="6-1/6719"/>
    <s v="2020.10.28"/>
    <d v="6879-06-01T00:00:00"/>
    <s v="Э.Билгүүн"/>
    <m/>
    <m/>
    <m/>
    <m/>
    <m/>
    <m/>
    <m/>
    <m/>
    <x v="0"/>
    <m/>
  </r>
  <r>
    <n v="892"/>
    <d v="2020-10-16T00:00:00"/>
    <s v="Ц.Батзул"/>
    <s v="Г.Мөнхцэцэг"/>
    <x v="511"/>
    <d v="2020-10-30T00:00:00"/>
    <s v="Дорноговь аймгийн амьтадын төрөл зүйл, тархац, нөөцийг тогтоох судалгааны ажил"/>
    <s v="Үнэлгээг дахин хийх"/>
    <s v="Дорноговь аймгийн ОНӨГ"/>
    <s v="Дорноговь ЗД"/>
    <m/>
    <s v=" 2020.10.30"/>
    <s v=" 6-1/605"/>
    <s v="Г.Мөнхцэцэг"/>
    <m/>
    <m/>
    <m/>
    <m/>
    <m/>
    <m/>
    <m/>
    <m/>
    <x v="0"/>
    <m/>
  </r>
  <r>
    <n v="893"/>
    <d v="2020-10-16T00:00:00"/>
    <s v="Ц.Батзул"/>
    <s v="Э.Билгүүн"/>
    <x v="385"/>
    <d v="2020-10-30T00:00:00"/>
    <s v="Редуктар"/>
    <s v="Үнэлгээг дахин хийх"/>
    <s v="Эрдэнэт үйлдвэр ТӨҮГ"/>
    <s v="ТӨБЗГ"/>
    <s v="6-1/6719"/>
    <s v="2020.10.28"/>
    <d v="6879-06-01T00:00:00"/>
    <s v="Э.Билгүүн"/>
    <m/>
    <m/>
    <m/>
    <m/>
    <m/>
    <m/>
    <m/>
    <m/>
    <x v="0"/>
    <m/>
  </r>
  <r>
    <n v="894"/>
    <d v="2020-10-16T00:00:00"/>
    <s v="Ц.Батзул"/>
    <s v="Г.Мөнхцэцэг"/>
    <x v="512"/>
    <d v="2020-10-30T00:00:00"/>
    <s v="Хүнд даацын автомашины жолоочийн аюулгүй ажиллагааны иж бүрдэл"/>
    <s v="Тендер шалгаруулалтыг хүчингүй болгох"/>
    <s v="Эрдэнэт үйлдвэр ТӨҮГ"/>
    <s v="ТӨБЗГ"/>
    <s v=" 6-1/6720"/>
    <s v=" 2020.10.30"/>
    <s v=" 6-1/6906"/>
    <s v="Г.Мөнхцэцэг"/>
    <m/>
    <m/>
    <m/>
    <m/>
    <m/>
    <m/>
    <m/>
    <m/>
    <x v="0"/>
    <m/>
  </r>
  <r>
    <n v="895"/>
    <d v="2020-10-16T00:00:00"/>
    <s v="Ц.Батзул"/>
    <s v="Д.Номингэрэл"/>
    <x v="513"/>
    <d v="2020-10-30T00:00:00"/>
    <s v="Ундны ус "/>
    <s v="Үнэлгээг дахин хийх"/>
    <s v="Эрдэнэт үйлдвэр ТӨҮГ"/>
    <s v="ТӨБЗГ"/>
    <s v="6-1/6725"/>
    <s v="2020.10.26"/>
    <d v="6820-06-01T00:00:00"/>
    <s v="Д.Номингэрэл"/>
    <s v="Өөрийн хөрөнгө"/>
    <n v="474375000"/>
    <m/>
    <m/>
    <m/>
    <m/>
    <m/>
    <m/>
    <x v="0"/>
    <m/>
  </r>
  <r>
    <n v="896"/>
    <d v="2020-10-16T00:00:00"/>
    <s v="Ц.Батзул"/>
    <s v="Д.Номингэрэл"/>
    <x v="514"/>
    <d v="2020-10-30T00:00:00"/>
    <s v="ХАлдварт өвчин судаллын үндэсний төвийн III шатлалын лабораторын барилгын дуусгал Багц 3"/>
    <s v="Үнэлгээг дахин хийх"/>
    <s v="ЭМЯ"/>
    <s v="ЭМС"/>
    <s v="6-1/6726"/>
    <s v="2020.10.26"/>
    <d v="6819-06-01T00:00:00"/>
    <s v="Д.Номингэрэл"/>
    <s v="Улсын төсөв "/>
    <n v="273128400"/>
    <m/>
    <m/>
    <m/>
    <m/>
    <m/>
    <m/>
    <x v="0"/>
    <m/>
  </r>
  <r>
    <n v="897"/>
    <d v="2020-10-16T00:00:00"/>
    <s v="Ц.Батзул"/>
    <s v="Д.Номингэрэл"/>
    <x v="277"/>
    <d v="2020-10-30T00:00:00"/>
    <s v="ХАлдварт өвчин судаллын үндэсний төвийн III шатлалын лабораторын барилгын дуусгал Багц 1"/>
    <s v="Үнэлгээг дахин хийх"/>
    <s v="ЭМЯ"/>
    <s v="ЭМС"/>
    <s v="6-1/6726"/>
    <s v="2020.10.27"/>
    <d v="6854-06-01T00:00:00"/>
    <s v="Д.Номингэрэл"/>
    <s v="Улсын төсөв "/>
    <n v="862044720"/>
    <m/>
    <m/>
    <m/>
    <m/>
    <m/>
    <m/>
    <x v="0"/>
    <m/>
  </r>
  <r>
    <n v="898"/>
    <d v="2020-10-19T00:00:00"/>
    <s v="Ц.Батзул"/>
    <s v="Д.Отгонсүрэн"/>
    <x v="515"/>
    <d v="2020-11-02T00:00:00"/>
    <s v="Гал тогооны хэрэгсэл нийлүүлэх"/>
    <s v="Үнэлгээг дахин хийх"/>
    <s v="Орон сууц нийтийн аж ахуйн удирдах газар ОНӨААТҮГ"/>
    <s v="Нийслэл ЗД"/>
    <s v="6-1/6730"/>
    <s v=" 2020.11.02"/>
    <s v=" 6-1/6948"/>
    <s v="Д.Отгонсүрэн"/>
    <s v="Өөрийн хөрөнгө"/>
    <n v="24900000"/>
    <m/>
    <m/>
    <m/>
    <m/>
    <m/>
    <m/>
    <x v="0"/>
    <m/>
  </r>
  <r>
    <n v="899"/>
    <d v="2020-10-20T00:00:00"/>
    <s v="Ц.Батзул"/>
    <s v="Г.Мөнхцэцэг"/>
    <x v="385"/>
    <d v="2020-11-03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0"/>
    <d v="2020-10-20T00:00:00"/>
    <s v="Ц.Батзул"/>
    <s v="Э.Билгүүн"/>
    <x v="516"/>
    <d v="2020-11-03T00:00:00"/>
    <s v="Шалны материал"/>
    <s v="Үнэлгээг дахин хийх"/>
    <s v="Эрдэнэт үйлдвэр ТӨҮГ"/>
    <s v="ТӨБЗГ"/>
    <s v="6-1/6791"/>
    <s v=" 2020.11.03"/>
    <s v=" 6-1/6956"/>
    <s v="Э.Билгүүн"/>
    <m/>
    <m/>
    <m/>
    <m/>
    <m/>
    <m/>
    <m/>
    <m/>
    <x v="0"/>
    <m/>
  </r>
  <r>
    <n v="901"/>
    <d v="2020-10-20T00:00:00"/>
    <s v="Ц.Батзул"/>
    <s v="Д.Номингэрэл"/>
    <x v="165"/>
    <d v="2020-11-03T00:00:00"/>
    <s v="Эм, эмнэлгийн хэрэгсэл, урвалж оношлуур худалдан авах, Багц-32"/>
    <s v="Үнэлгээг дахин хийх"/>
    <s v="АШУҮИС"/>
    <s v="БСШУСС"/>
    <s v="6-1/6782"/>
    <s v="2020.11.03"/>
    <d v="6954-06-01T00:00:00"/>
    <s v="Д.Номингэрэл"/>
    <s v="Улсын төсөв"/>
    <n v="22487500"/>
    <m/>
    <m/>
    <m/>
    <m/>
    <m/>
    <m/>
    <x v="0"/>
    <m/>
  </r>
  <r>
    <n v="902"/>
    <d v="2020-10-21T00:00:00"/>
    <s v="Ц.Батзул"/>
    <s v="Д.Номингэрэл"/>
    <x v="42"/>
    <d v="2020-11-04T00:00:00"/>
    <s v="Нисэхийн мээдээллийн үйлчилгээний автомтат системийн техник хангамжийг нийлүүлэх"/>
    <s v="Үнэлгээг дахин хийх"/>
    <s v="ИНЕГ"/>
    <m/>
    <s v="6-1/6781"/>
    <s v="2020.11.04"/>
    <d v="7004-06-01T00:00:00"/>
    <s v="Д.Номингэрэл"/>
    <s v="Өөрийн хөрөнгө"/>
    <n v="1352000000"/>
    <m/>
    <m/>
    <m/>
    <m/>
    <m/>
    <m/>
    <x v="0"/>
    <m/>
  </r>
  <r>
    <n v="903"/>
    <d v="2020-10-21T00:00:00"/>
    <s v="Ц.Батзул"/>
    <s v="Э.Билгүүн"/>
    <x v="311"/>
    <d v="2020-11-04T00:00:00"/>
    <s v="Зээлийн барьцаанд байгаа хөрөнгүүдийг олон улсын үнэлгээний стандарт IVS ын дагуу үнэлэх"/>
    <s v="Үнэлгээг дахин хийх"/>
    <s v="Хөгжлийн банк"/>
    <s v="СС"/>
    <s v="6-1/6792"/>
    <s v=" 2020.11.03"/>
    <s v=" 6-1/6985"/>
    <s v="Э.Билгүүн"/>
    <m/>
    <m/>
    <m/>
    <m/>
    <m/>
    <m/>
    <m/>
    <m/>
    <x v="0"/>
    <m/>
  </r>
  <r>
    <n v="904"/>
    <d v="2020-10-21T00:00:00"/>
    <s v="Ц.Батзул"/>
    <s v="Г.Мөнхцэцэг"/>
    <x v="517"/>
    <d v="2020-11-04T00:00:00"/>
    <s v="Дорноговь аймгийн Сайншанд сумын нэгдсэн эмнэлэгийн засвар"/>
    <s v="Үнэлгээг дахин хийх"/>
    <s v="Дорноговь аймгийн ОНӨГ"/>
    <s v="Дорноговь ЗД"/>
    <m/>
    <s v="2020.11.03"/>
    <s v=" 6-1/6955"/>
    <s v="Г.Мөнхцэцэг"/>
    <m/>
    <m/>
    <m/>
    <m/>
    <m/>
    <m/>
    <m/>
    <m/>
    <x v="0"/>
    <m/>
  </r>
  <r>
    <n v="905"/>
    <d v="2020-10-21T00:00:00"/>
    <s v="Ц.Батзул"/>
    <s v="Г.Мөнхцэцэг"/>
    <x v="518"/>
    <d v="2020-11-04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6"/>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002"/>
    <n v="2361572"/>
    <m/>
    <d v="7215-06-01T00:00:00"/>
    <x v="2"/>
    <m/>
  </r>
  <r>
    <n v="907"/>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502 "/>
    <n v="2446768"/>
    <m/>
    <d v="7215-06-01T00:00:00"/>
    <x v="2"/>
    <m/>
  </r>
  <r>
    <n v="908"/>
    <d v="2020-10-23T00:00:00"/>
    <s v="Ц.Батзул"/>
    <s v="Д.Номингэрэл"/>
    <x v="493"/>
    <d v="2020-11-06T00:00:00"/>
    <s v="Хүйтнээр хатуурах холимгийн лабораторийн төхөөрөмж "/>
    <s v="Үнэлгээг дахин хийх"/>
    <s v="Эрдэнэт үйлдвэр ТӨҮГ"/>
    <s v="ТӨБЗГ"/>
    <s v="6-1/6855"/>
    <s v="2020.11.05"/>
    <d v="7015-06-01T00:00:00"/>
    <s v="Д.Номингэрэл"/>
    <s v="Өөрийн хөрөнгө"/>
    <n v="379103400"/>
    <m/>
    <m/>
    <m/>
    <m/>
    <m/>
    <m/>
    <x v="0"/>
    <m/>
  </r>
  <r>
    <n v="909"/>
    <d v="2020-10-23T00:00:00"/>
    <s v="Ц.Батзул"/>
    <s v="Г.Мөнхцэцэг"/>
    <x v="520"/>
    <d v="2020-11-06T00:00:00"/>
    <s v="Компьютер, принтер худалдан авах"/>
    <s v="Үнэлгээг дахин хийх"/>
    <s v="Эрдэнэс тавантолгой ХК"/>
    <s v="ТӨБЗГ"/>
    <m/>
    <s v=" 2020.11.06"/>
    <s v=" 6-1/7067"/>
    <s v="Г.Мөнхцэцэг"/>
    <m/>
    <m/>
    <m/>
    <m/>
    <m/>
    <m/>
    <m/>
    <m/>
    <x v="0"/>
    <m/>
  </r>
  <r>
    <n v="910"/>
    <d v="2020-10-26T00:00:00"/>
    <s v="Ц.Батзул"/>
    <s v="Э.Билгүүн"/>
    <x v="521"/>
    <d v="2020-11-09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m/>
    <m/>
    <m/>
    <m/>
    <m/>
    <m/>
    <m/>
    <m/>
    <x v="0"/>
    <m/>
  </r>
  <r>
    <n v="911"/>
    <d v="2020-10-26T00:00:00"/>
    <s v="Ц.Батзул"/>
    <s v="Д.Отгонсүрэн"/>
    <x v="262"/>
    <d v="2020-11-09T00:00:00"/>
    <s v="Үйлдвэрийн зориулалттай тоос сорогч Karcher IVR 50/40 Pf нийлүүлэх"/>
    <s v="Үнэлгээг дахин хийх"/>
    <s v="Эрдэнэт үйлдвэр ТӨҮГ"/>
    <s v="ТӨБЗГ"/>
    <s v="6-1/6896"/>
    <s v="2020.11.09"/>
    <s v=" 6-1/7099"/>
    <s v="Д.Отгонсүрэн"/>
    <s v="өөрийн хөрөнгө "/>
    <n v="34800000"/>
    <m/>
    <m/>
    <m/>
    <m/>
    <m/>
    <m/>
    <x v="0"/>
    <m/>
  </r>
  <r>
    <n v="912"/>
    <d v="2020-10-26T00:00:00"/>
    <s v="Ц.Батзул"/>
    <s v="Д.Отгонсүрэн"/>
    <x v="42"/>
    <d v="2020-11-09T00:00:00"/>
    <s v="Иргэний нисэхийн ерөнхий газрын интернет сүлжээний хамгаалалтын лиценз"/>
    <s v="Үнэлгээг дахин хийх"/>
    <s v="ИНЕГ"/>
    <s v="ЗТХС"/>
    <s v="6-1/6897"/>
    <s v=" 2020.11.05"/>
    <s v=" 6-1/7028"/>
    <s v="Д.Отгонсүрэн"/>
    <s v="Улсын төсөв "/>
    <n v="74000000"/>
    <m/>
    <m/>
    <m/>
    <m/>
    <m/>
    <m/>
    <x v="0"/>
    <m/>
  </r>
  <r>
    <n v="913"/>
    <d v="2020-10-26T00:00:00"/>
    <s v="Ц.Батзул"/>
    <s v="Г.Мөнхцэцэг"/>
    <x v="260"/>
    <d v="2020-11-09T00:00:00"/>
    <s v="Шинэ төрлийн коронавируст халдвар COVID 19-ын үед шаардлагатай лабораторын урвалж, орошлуур"/>
    <s v="Гомдлын бүрдүүлбэр дутуу хүлээн авах боломжгүй"/>
    <s v="ЭМЯ"/>
    <s v="ЭМС"/>
    <s v=" -"/>
    <s v=" 2020.10.30"/>
    <s v=" 6-1/6904"/>
    <s v="Г.Мөнхцэцэг"/>
    <m/>
    <m/>
    <m/>
    <m/>
    <m/>
    <m/>
    <m/>
    <m/>
    <x v="0"/>
    <m/>
  </r>
  <r>
    <n v="914"/>
    <d v="2020-10-27T00:00:00"/>
    <s v="Ц.Батзул"/>
    <s v="Э.Билгүүн"/>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s v="Захиалагчийн шийдвэр үндэслэлтэй"/>
    <s v="Гаалийн ерөнхий газар"/>
    <s v="СЯ"/>
    <s v="6-1/6894"/>
    <s v="2020.11.10"/>
    <s v=" 6-1/7114"/>
    <s v="Э.Билгүүн"/>
    <m/>
    <m/>
    <m/>
    <m/>
    <m/>
    <m/>
    <m/>
    <m/>
    <x v="0"/>
    <m/>
  </r>
  <r>
    <n v="915"/>
    <d v="2020-10-27T00:00:00"/>
    <s v="Ц.Батзул"/>
    <s v="Д.Номингэрэл"/>
    <x v="73"/>
    <d v="2020-11-10T00:00:00"/>
    <s v="Дархан-Уул аймаг, Хонгор суманд баригдах 40 айлын орон сууцны барилгын ажил"/>
    <s v="Үнэлгээг дахин хийх"/>
    <s v="Улаанбаатар төмөр зам ХНН"/>
    <s v="ТӨБЗГ"/>
    <s v="6-1/6908"/>
    <s v="2020.11.10"/>
    <s v=" 6-1/7117"/>
    <s v="Д.Номингэрэл"/>
    <s v="Өөрийн хөрөнгө"/>
    <n v="3923565000"/>
    <m/>
    <m/>
    <m/>
    <m/>
    <m/>
    <m/>
    <x v="0"/>
    <m/>
  </r>
  <r>
    <n v="916"/>
    <d v="2020-10-27T00:00:00"/>
    <s v="Ц.Батзул"/>
    <s v="Д.Номингэрэл"/>
    <x v="522"/>
    <d v="2020-11-10T00:00:00"/>
    <s v="Даланзадгад сумын 200 хүүхдийн цэцэрлэгийн барилга барих "/>
    <s v="Үнэлгээг дахин хийх"/>
    <s v="Өмнөговь аймгийн ОНӨГ"/>
    <s v="Өмнөговь ЗД"/>
    <s v="6-1/6907"/>
    <s v="2020.11.10"/>
    <s v=" 6-1/7116"/>
    <s v="Д.Номингэрэл"/>
    <s v="Говийн Оюу хөгжлийг дэмжих сан"/>
    <n v="2215490000"/>
    <m/>
    <m/>
    <m/>
    <m/>
    <m/>
    <m/>
    <x v="0"/>
    <m/>
  </r>
  <r>
    <n v="917"/>
    <d v="2020-11-02T00:00:00"/>
    <s v="Ц.Батзул"/>
    <s v="Д.Номингэрэл"/>
    <x v="523"/>
    <d v="2020-11-16T00:00:00"/>
    <s v="Аймгийн төвийн ногоон байгууламжийн хэмжээг нэмэгдүүлж, Даланзадгад сумын цэцэрлэгт хүрээлэн байгуулах"/>
    <s v="Үнэлгээг дахин хийх"/>
    <s v="Өмнөговь аймгийн ЗДТГ"/>
    <s v="Өмнөговь ЗД"/>
    <s v="6-1/6915"/>
    <s v="2020.11.12"/>
    <d v="7148-06-01T00:00:00"/>
    <s v="Д.Номингэрэл"/>
    <s v="Орон нутгийн төсөв"/>
    <n v="1500000000"/>
    <m/>
    <m/>
    <m/>
    <m/>
    <m/>
    <m/>
    <x v="0"/>
    <m/>
  </r>
  <r>
    <n v="918"/>
    <d v="2020-10-29T00:00:00"/>
    <s v="Ц.Батзул"/>
    <s v="Э.Билгүүн"/>
    <x v="77"/>
    <d v="2020-11-12T00:00:00"/>
    <s v="Шинэ төрлийн коронавируст халдвар COVID 19-ын үед шаардлагатай лабораторын урвалж, орошлуур"/>
    <s v="Үнэлгээг дахин хийх"/>
    <s v="ЭМЯ"/>
    <s v="ЭМС"/>
    <s v=" 6-1/6957"/>
    <s v="2020.11.11"/>
    <s v=" 6-1/7120"/>
    <s v="Э.Билгүүн"/>
    <m/>
    <m/>
    <m/>
    <m/>
    <m/>
    <m/>
    <m/>
    <m/>
    <x v="0"/>
    <m/>
  </r>
  <r>
    <n v="919"/>
    <d v="2020-10-30T00:00:00"/>
    <s v="Ц.Батзул"/>
    <s v="Д.Отгонсүрэн"/>
    <x v="173"/>
    <d v="2020-11-13T00:00:00"/>
    <s v="Сургуулийн спорт заалны шал засвар"/>
    <s v="Үнэлгээг дахин хийх"/>
    <s v="Баянхонгор аймгийн Гурванбулаг сумын ЗД"/>
    <s v="Баянхонгор ЗД"/>
    <s v=" 6-1/7026"/>
    <s v="2020.11.13"/>
    <s v=" 6-1/7167"/>
    <s v="Д.Отгонсүрэн"/>
    <s v="Улсын төсөв"/>
    <n v="24000000"/>
    <m/>
    <m/>
    <m/>
    <m/>
    <m/>
    <m/>
    <x v="0"/>
    <m/>
  </r>
  <r>
    <n v="920"/>
    <d v="2020-11-02T00:00:00"/>
    <s v="З.Энхболд"/>
    <s v="Г.Мөнхцэцэг"/>
    <x v="524"/>
    <d v="2020-11-16T00:00:00"/>
    <s v="Эрүүл мэндийн төвийн барилга, 5 ор /Баян-Өлгий, Ногооннуур сум, Ховд баг/"/>
    <s v="Гомдлоо эргүүлэн татсан"/>
    <s v="ТХААГ"/>
    <s v="ТХААГ"/>
    <s v=" -"/>
    <s v=" -"/>
    <s v=" -"/>
    <s v="Г.Мөнхцэцэг"/>
    <m/>
    <m/>
    <m/>
    <m/>
    <m/>
    <m/>
    <m/>
    <m/>
    <x v="0"/>
    <m/>
  </r>
  <r>
    <n v="921"/>
    <d v="2020-11-02T00:00:00"/>
    <s v="З.Энхболд"/>
    <s v="Э.Билгүүн"/>
    <x v="71"/>
    <d v="2020-11-16T00:00:00"/>
    <s v="Хог хаягдлыг бууруулах арга хэмжээнд дэмжлэг үзүүлэх"/>
    <s v="Үнэлгээг дахин хийх"/>
    <s v="Баянхонгор аймгийн ОНӨГ"/>
    <s v="Баянхонгор ЗД"/>
    <s v=" 6-1/7018"/>
    <s v="2020.11.13"/>
    <s v=" 6-1/7162"/>
    <s v="Э.Билгүүн"/>
    <m/>
    <m/>
    <m/>
    <m/>
    <m/>
    <m/>
    <m/>
    <m/>
    <x v="0"/>
    <m/>
  </r>
  <r>
    <n v="922"/>
    <d v="2020-11-02T00:00:00"/>
    <s v="З.Энхболд"/>
    <s v="Г.Мөнхцэцэг"/>
    <x v="525"/>
    <d v="2020-11-16T00:00:00"/>
    <s v="Мал ангилалтын зөөврийн хашаа"/>
    <s v="Гомдлын бүрдүүлбэр дутуу хүлээн авах боломжгүй"/>
    <s v="ЗЗБУХНСТ"/>
    <s v="ХХААС"/>
    <s v=" -"/>
    <s v=" 2020.11.05"/>
    <s v=" 6-1/7017"/>
    <s v="Г.Мөнхцэцэг"/>
    <m/>
    <m/>
    <m/>
    <m/>
    <m/>
    <m/>
    <m/>
    <m/>
    <x v="0"/>
    <m/>
  </r>
  <r>
    <n v="923"/>
    <d v="2020-11-03T00:00:00"/>
    <s v="З.Энхболд"/>
    <s v="Д.Отгонсүрэн"/>
    <x v="359"/>
    <d v="2020-11-17T00:00:00"/>
    <s v="Зүүн хаалганы намагжилтыг багасгах ажил"/>
    <s v="Үнэлгээг дахин хийх"/>
    <s v="Ховд аймгийн ОНӨГ"/>
    <s v="Ховд ЗД"/>
    <s v=" 6-1/7025"/>
    <s v=" 2020.11.17"/>
    <s v=" 6-1/7211"/>
    <s v="Д.Отгонсүрэн"/>
    <s v="ОНТ"/>
    <n v="200000000"/>
    <m/>
    <m/>
    <m/>
    <m/>
    <m/>
    <m/>
    <x v="0"/>
    <m/>
  </r>
  <r>
    <n v="924"/>
    <d v="2020-11-03T00:00:00"/>
    <s v="З.Энхболд"/>
    <s v="Э.Билгүүн"/>
    <x v="344"/>
    <d v="2020-11-17T00:00:00"/>
    <s v="Гагнуур шалгах хэт авианы багаж TOFD 2.2 PRO"/>
    <s v="Үнэлгээг дахин хийх"/>
    <s v="Эрдэнэт үйлдвэр ТӨҮГ"/>
    <s v="ТӨБЗГ"/>
    <s v=" 6-1/7058"/>
    <s v="2020.11.17"/>
    <s v=" 6-1/7214"/>
    <s v="Э.Билгүүн"/>
    <m/>
    <m/>
    <m/>
    <m/>
    <m/>
    <m/>
    <m/>
    <m/>
    <x v="0"/>
    <m/>
  </r>
  <r>
    <n v="925"/>
    <d v="2020-11-04T00:00:00"/>
    <s v="З.Энхболд"/>
    <s v="Д.Отгонсүрэн"/>
    <x v="526"/>
    <d v="2020-11-18T00:00:00"/>
    <s v="Ханын материал нийлүүлэх"/>
    <s v="Гомдлоо эргүүлэн татсан"/>
    <s v="Эрдэнэт үйлдвэр ТӨҮГ"/>
    <s v="ТӨБЗГ"/>
    <s v=" 6-1/7054"/>
    <s v="2020.11.13"/>
    <s v=" 6-1/7168"/>
    <s v="Д.Отгонсүрэн"/>
    <n v="0"/>
    <n v="0"/>
    <m/>
    <m/>
    <m/>
    <m/>
    <m/>
    <m/>
    <x v="0"/>
    <m/>
  </r>
  <r>
    <n v="926"/>
    <d v="2020-11-04T00:00:00"/>
    <s v="З.Энхболд"/>
    <s v="Д.Номингэрэл"/>
    <x v="527"/>
    <d v="2020-11-18T00:00:00"/>
    <s v="БТХ, ӨНХ-ийн хүдрийн агуулахын тоос дарах тоног төхөөрөмж нийлүүлэх, суурилуулах"/>
    <s v="Үнэлгээг дахин хийх"/>
    <s v="Эрдэнэт үйлдвэр ТӨҮГ"/>
    <s v="ТӨБЗГ"/>
    <s v="6-1/7104"/>
    <s v="2020.11.17"/>
    <d v="7202-06-01T00:00:00"/>
    <s v="Д.Номингэрэл"/>
    <s v="Өөрийн хөрөнгө"/>
    <n v="540000000"/>
    <m/>
    <m/>
    <m/>
    <m/>
    <m/>
    <m/>
    <x v="0"/>
    <m/>
  </r>
  <r>
    <n v="927"/>
    <d v="2020-11-04T00:00:00"/>
    <s v="З.Энхболд"/>
    <s v="Г.Мөнхцэцэг"/>
    <x v="528"/>
    <d v="2020-11-18T00:00:00"/>
    <s v="Канцелярские товары "/>
    <s v="Гомдлын бүрдүүлбэр дутуу хүлээн авах боломжгүй"/>
    <s v="Эрдэнэт үйлдвэр ТӨҮГ"/>
    <s v="ТӨБЗГ"/>
    <s v=" -"/>
    <s v=" 2020.11.09"/>
    <s v=" 6-1/7079"/>
    <s v="Г.Мөнхцэцэг"/>
    <m/>
    <m/>
    <m/>
    <m/>
    <m/>
    <m/>
    <m/>
    <m/>
    <x v="0"/>
    <m/>
  </r>
  <r>
    <n v="928"/>
    <d v="2020-11-04T00:00:00"/>
    <s v="З.Энхболд"/>
    <s v="Э.Билгүүн"/>
    <x v="391"/>
    <d v="2020-11-18T00:00:00"/>
    <s v="Гидроэкскаватор"/>
    <s v="Захиалагчийн шийдвэр үндэслэлтэй"/>
    <s v="Монголросцветмет ТӨҮГ"/>
    <s v="ТӨБЗГ"/>
    <s v=" 6-1/7076"/>
    <s v="2020.11.17"/>
    <s v=" 6-1/7177"/>
    <s v="Э.Билгүүн"/>
    <m/>
    <m/>
    <m/>
    <m/>
    <m/>
    <m/>
    <m/>
    <m/>
    <x v="0"/>
    <m/>
  </r>
  <r>
    <n v="929"/>
    <d v="2020-11-04T00:00:00"/>
    <s v="З.Энхболд"/>
    <s v="Г.Мөнхцэцэг"/>
    <x v="216"/>
    <d v="2020-11-18T00:00:00"/>
    <s v="Лабораторийн шинжилгээний хэрэгсэл, шүүр нийлүүлэх"/>
    <s v="Захиалагчийн шийдвэр үндэслэлтэй"/>
    <s v="Эрдэнэт үйлдвэр ТӨҮГ"/>
    <s v="ТӨБЗГ"/>
    <m/>
    <s v=" 2020.11.18"/>
    <s v=" 6-1/7242"/>
    <s v="Г.Мөнхцэцэг"/>
    <m/>
    <m/>
    <m/>
    <m/>
    <m/>
    <m/>
    <m/>
    <m/>
    <x v="0"/>
    <m/>
  </r>
  <r>
    <n v="930"/>
    <d v="2020-11-04T00:00:00"/>
    <s v="З.Энхболд"/>
    <s v="Г.Мөнхцэцэг"/>
    <x v="16"/>
    <d v="2020-11-18T00:00:00"/>
    <s v="Хэмжилтийн багаж хэрэгсэл нийлүүлэх"/>
    <s v="Хуулийн 55 дугаар зүйлийн 55.2-т заасны дагуу шийдвэрлэж хариу өгсөн асуудлаар дахин гаргасан гомдлыг хүлээн авах боломжгүй"/>
    <s v="Нийслэлийн ХААГ"/>
    <s v="НЗДТГ"/>
    <s v="- "/>
    <s v=" 2020.11.11"/>
    <d v="7132-06-01T00:00:00"/>
    <s v="Г.Мөнхцэцэг"/>
    <m/>
    <m/>
    <m/>
    <m/>
    <m/>
    <m/>
    <m/>
    <m/>
    <x v="0"/>
    <m/>
  </r>
  <r>
    <n v="931"/>
    <d v="2020-11-05T00:00:00"/>
    <s v="З.Энхболд"/>
    <s v="Э.Билгүүн"/>
    <x v="434"/>
    <d v="2020-11-19T00:00:00"/>
    <s v="Халуун усны барилга /Баян-Өлгий, Бугат сум/"/>
    <s v="Үнэлгээг дахин хийх"/>
    <s v="ТХААГ"/>
    <s v="ЕС"/>
    <s v=" 6-1/7103"/>
    <s v="2020.11.19"/>
    <s v=" 6-1/7246"/>
    <s v="Э.Билгүүн"/>
    <m/>
    <m/>
    <m/>
    <m/>
    <m/>
    <m/>
    <m/>
    <m/>
    <x v="0"/>
    <m/>
  </r>
  <r>
    <n v="932"/>
    <d v="2020-11-05T00:00:00"/>
    <s v="З.Энхболд"/>
    <s v="Г.Мөнхцэцэг"/>
    <x v="529"/>
    <d v="2020-11-19T00:00:00"/>
    <s v="Эрүүл мэндийн төвийн барилга, 5 ор /Баян-Өлгий, Ногооннуур сум, Ховд баг/"/>
    <s v="Үнэлгээг дахин хийх"/>
    <s v="ТХААГ"/>
    <s v="ТХААГ"/>
    <m/>
    <s v=" 2020.11.23"/>
    <s v=" 6-1/7268"/>
    <s v="Г.Мөнхцэцэг"/>
    <m/>
    <m/>
    <m/>
    <m/>
    <m/>
    <m/>
    <m/>
    <m/>
    <x v="0"/>
    <m/>
  </r>
  <r>
    <n v="933"/>
    <d v="2020-11-05T00:00:00"/>
    <s v="З.Энхболд"/>
    <s v="Г.Мөнхцэцэг"/>
    <x v="530"/>
    <d v="2020-11-19T00:00:00"/>
    <s v="Лабораторийн шинжилгээний хэрэгсэл, шүүр нийлүүлэх"/>
    <s v="Өөр бусад"/>
    <s v="Эрдэнэт үйлдвэр ТӨҮГ"/>
    <s v="ТӨБЗГ"/>
    <s v=" -"/>
    <s v=" 2020.11.17"/>
    <d v="7224-06-01T00:00:00"/>
    <s v="Г.Мөнхцэцэг"/>
    <m/>
    <m/>
    <m/>
    <m/>
    <m/>
    <m/>
    <m/>
    <m/>
    <x v="0"/>
    <m/>
  </r>
  <r>
    <n v="934"/>
    <d v="2020-11-06T00:00:00"/>
    <s v="З.Энхболд"/>
    <s v="Д.Отгонсүрэн"/>
    <x v="531"/>
    <d v="2020-11-20T00:00:00"/>
    <s v="Алсын зайн оношлогооны багаж &quot;Teletes focus&quot; нийлүүлэх"/>
    <s v="Үнэлгээг дахин хийх"/>
    <s v="Эрдэнэт үйлдвэр ТӨҮГ"/>
    <s v="ТӨБЗГ"/>
    <s v=" 6-1/"/>
    <s v=" 2020.11.19"/>
    <d v="7245-06-02T00:00:00"/>
    <s v="Д.Отгонсүрэн"/>
    <s v="өөрийн хөрөнгө"/>
    <n v="675000000"/>
    <m/>
    <m/>
    <m/>
    <m/>
    <m/>
    <m/>
    <x v="0"/>
    <m/>
  </r>
  <r>
    <n v="935"/>
    <d v="2020-11-06T00:00:00"/>
    <s v="З.Энхболд"/>
    <s v="Э.Билгүүн"/>
    <x v="19"/>
    <d v="2020-11-20T00:00:00"/>
    <s v="Хатуу хайлш Pramet нийлүүлэх"/>
    <s v="Гомдол хүлээн авах боломжгүй, шүүхэд хандах"/>
    <s v="Эрдэнэт үйлдвэр ТӨҮГ"/>
    <s v="ТӨБЗГ"/>
    <m/>
    <s v="2020.11.11"/>
    <s v=" 6-1/7129"/>
    <s v="Э.Билгүүн"/>
    <m/>
    <m/>
    <m/>
    <m/>
    <m/>
    <m/>
    <m/>
    <m/>
    <x v="0"/>
    <m/>
  </r>
  <r>
    <n v="936"/>
    <d v="2020-11-06T00:00:00"/>
    <s v="З.Энхболд"/>
    <s v="Д.Номингэрэл"/>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s v="Өөр бусад"/>
    <s v="Хил хамгаалах ерөнхий газар"/>
    <s v="ХЗДХС"/>
    <m/>
    <s v="2020.11.13"/>
    <d v="7169-06-01T00:00:00"/>
    <s v="Д.Номингэрэл"/>
    <m/>
    <m/>
    <m/>
    <m/>
    <m/>
    <m/>
    <m/>
    <m/>
    <x v="0"/>
    <m/>
  </r>
  <r>
    <n v="937"/>
    <d v="2020-11-06T00:00:00"/>
    <s v="З.Энхболд"/>
    <s v="Г.Мөнхцэцэг"/>
    <x v="533"/>
    <d v="2020-11-20T00:00:00"/>
    <s v="Вагон өргөх суурин домкрат нийлүүлж, суурилуулах нийлүүлэгчийг сонгон шалгаруулах"/>
    <s v="Гомдол хүлээн авах боломжгүй, шүүхэд хандах"/>
    <s v="Монголын төмөр зам"/>
    <s v="ТӨБЗГ"/>
    <s v=" -"/>
    <s v="2020.11.11"/>
    <s v=" 6-1/7132"/>
    <s v="Г.Мөнхцэцэг"/>
    <m/>
    <m/>
    <m/>
    <m/>
    <m/>
    <m/>
    <m/>
    <m/>
    <x v="0"/>
    <m/>
  </r>
  <r>
    <n v="938"/>
    <d v="2020-11-06T00:00:00"/>
    <s v="З.Энхболд"/>
    <s v="Д.Отгонсүрэн"/>
    <x v="534"/>
    <d v="2020-11-20T00:00:00"/>
    <s v="110 кВ-ын Улаангом-Өмнөговь 1,2 ЦДАШ-уудын үндсэн хамгаалалтуудыг суурилуулж, ажилд оруулах"/>
    <s v="Үнэлгээг дахин хийх"/>
    <s v="Баруун бүсийн эрчим хүчний систем ТӨХК"/>
    <s v="ЭХС"/>
    <s v="6-1/7125"/>
    <s v="2020.11.20"/>
    <s v="6-1/7299"/>
    <s v="Д.Отгонсүрэн"/>
    <s v="өөрийн хөрөнгө"/>
    <n v="100000000"/>
    <m/>
    <m/>
    <m/>
    <m/>
    <m/>
    <m/>
    <x v="0"/>
    <m/>
  </r>
  <r>
    <n v="939"/>
    <d v="2020-11-06T00:00:00"/>
    <s v="З.Энхболд"/>
    <s v="Г.Мөнхцэцэг"/>
    <x v="69"/>
    <d v="2020-11-20T00:00:00"/>
    <s v="Шинэ төрлийн коронавируст халдвар (Ковид-19)-ын үед шаардлагатай бусад хувийн хамгаалах хэрэгсэл нийлүүлэх "/>
    <s v="Гомдлын бүрдүүлбэр дутуу хүлээн авах боломжгүй"/>
    <s v="ЭМЯ"/>
    <s v="ЭМС"/>
    <s v=" -"/>
    <s v="2020.11.10"/>
    <d v="7119-06-01T00:00:00"/>
    <s v="Г.Мөнхцэцэг"/>
    <m/>
    <m/>
    <m/>
    <m/>
    <m/>
    <m/>
    <m/>
    <m/>
    <x v="0"/>
    <m/>
  </r>
  <r>
    <n v="940"/>
    <d v="2020-11-09T00:00:00"/>
    <s v="Ц.Батзул"/>
    <s v="Д.Номингэрэл"/>
    <x v="535"/>
    <d v="2020-11-23T00:00:00"/>
    <s v="Ханын өнгөлгөөний хавтан нийлүүлэх"/>
    <s v="Үнэлгээг дахин хийх"/>
    <s v="Эрдэнэт үйлдвэр ТӨҮГ"/>
    <s v="ТӨБЗГ"/>
    <s v="6-1/7123"/>
    <s v="2020.11.17"/>
    <d v="7203-06-01T00:00:00"/>
    <s v="Д.Номингэрэл"/>
    <s v="Өөрийн хөрөнгө"/>
    <n v="603160800"/>
    <m/>
    <m/>
    <m/>
    <m/>
    <m/>
    <m/>
    <x v="0"/>
    <m/>
  </r>
  <r>
    <n v="941"/>
    <d v="2020-11-09T00:00:00"/>
    <s v="Ц.Батзул"/>
    <s v="Г.Мөнхцэцэг"/>
    <x v="536"/>
    <d v="2020-11-23T00:00:00"/>
    <s v="Шинэ төрлийн коронавируст халдвар (Ковид-19)-ын үед шаардлагатай бусад хувийн хамгаалах хэрэгсэл нийлүүлэх /Багц 4/"/>
    <s v="Гомдлоо эргүүлэн татсан"/>
    <s v="ЭМЯ"/>
    <s v="ЭМС"/>
    <s v="6-1/7126"/>
    <s v=" 2020.11.13"/>
    <s v=" 6-1/7156"/>
    <s v="Г.Мөнхцэцэг"/>
    <m/>
    <m/>
    <m/>
    <m/>
    <m/>
    <m/>
    <m/>
    <m/>
    <x v="0"/>
    <m/>
  </r>
  <r>
    <n v="942"/>
    <d v="2020-11-09T00:00:00"/>
    <s v="Ц.Батзул"/>
    <s v="Э.Билгүүн"/>
    <x v="537"/>
    <d v="2020-11-23T00:00:00"/>
    <s v="Шалны хавтанцар материал нийлүүлэх"/>
    <s v="Үнэлгээг дахин хийх"/>
    <s v="Эрдэнэт үйлдвэр ТӨҮГ"/>
    <s v="ТӨБЗГ"/>
    <s v=" 6-1/7018"/>
    <s v="2020.11.20"/>
    <s v=" 6-1/7306"/>
    <s v="Э.Билгүүн"/>
    <m/>
    <m/>
    <m/>
    <m/>
    <m/>
    <m/>
    <m/>
    <m/>
    <x v="0"/>
    <m/>
  </r>
  <r>
    <n v="943"/>
    <d v="2020-11-09T00:00:00"/>
    <s v="Ц.Батзул"/>
    <s v="Г.Мөнхцэцэг"/>
    <x v="143"/>
    <d v="2020-11-23T00:00:00"/>
    <s v="Цэцэрлэгийн барилга, 200 ор /Улаанбаатар, Чингэлтэй дүүрэг, 5 дугаар хороо/"/>
    <s v="Үнэлгээг дахин хийх"/>
    <s v="ТХААГ"/>
    <s v="Шадар сайд"/>
    <m/>
    <s v=" 2020.11.23"/>
    <s v=" 6-1/7340"/>
    <s v="Г.Мөнхцэцэг"/>
    <m/>
    <m/>
    <m/>
    <m/>
    <m/>
    <m/>
    <m/>
    <m/>
    <x v="0"/>
    <m/>
  </r>
  <r>
    <n v="944"/>
    <d v="2020-11-10T00:00:00"/>
    <s v="Ц.Батзул"/>
    <s v="Д.Номингэрэл"/>
    <x v="538"/>
    <d v="2020-11-24T00:00:00"/>
    <s v="Засгийн газрын II байрны дээврийн засвар"/>
    <s v="Үнэлгээг дахин хийх"/>
    <s v="Засгийн газрын байруудын нийтлэг үйлчилгээний газар ТӨААТҮГ"/>
    <m/>
    <s v="6-1/7200"/>
    <s v="2020.11.20"/>
    <d v="7302-06-01T00:00:00"/>
    <s v="Д.Номингэрэл"/>
    <s v="Улсын төсөв"/>
    <n v="65700000"/>
    <m/>
    <m/>
    <m/>
    <m/>
    <m/>
    <m/>
    <x v="0"/>
    <m/>
  </r>
  <r>
    <n v="945"/>
    <d v="2020-11-09T00:00:00"/>
    <s v="Ц.Батзул"/>
    <s v="Д.Отгонсүрэн"/>
    <x v="414"/>
    <d v="2020-11-24T00:00:00"/>
    <s v="Соёлын төвийн барилга, 300 ор /Баян-Өлгий, Толбо сум/"/>
    <s v="Үнэлгээг дахин хийх"/>
    <s v="ТХААГ"/>
    <s v="Шадар сайд"/>
    <s v=" 6-1/7170"/>
    <s v="2020.11.24"/>
    <s v="6-1/7299"/>
    <s v="Д.Отгонсүрэн"/>
    <s v="улсын төсөв"/>
    <n v="1683200000"/>
    <m/>
    <m/>
    <m/>
    <m/>
    <m/>
    <m/>
    <x v="0"/>
    <m/>
  </r>
  <r>
    <n v="946"/>
    <d v="2020-11-10T00:00:00"/>
    <s v="Ц.Батзул"/>
    <s v="Э.Билгүүн"/>
    <x v="67"/>
    <d v="2020-11-24T00:00:00"/>
    <s v="Ажилчдын нормын хувцас худалдан авах"/>
    <s v="Үнэлгээг дахин хийх"/>
    <s v="Нийслэлийн Амгалан амаржих газар"/>
    <s v="ЭМС"/>
    <s v=" 6-1/7150"/>
    <s v="2020.11.20"/>
    <s v=" 6-1/7307"/>
    <s v="Э.Билгүүн"/>
    <m/>
    <m/>
    <m/>
    <m/>
    <m/>
    <m/>
    <m/>
    <m/>
    <x v="0"/>
    <m/>
  </r>
  <r>
    <n v="947"/>
    <d v="2020-11-10T00:00:00"/>
    <s v="Ц.Батзул"/>
    <s v="Г.Мөнхцэцэг"/>
    <x v="539"/>
    <d v="2020-11-24T00:00:00"/>
    <s v="Дээврийн материал"/>
    <s v="Үнэлгээг дахин хийх"/>
    <s v="Эрдэнэт үйлдвэр ТӨҮГ"/>
    <s v="ТӨБЗГ"/>
    <m/>
    <s v=" 2020.11.23"/>
    <s v=" 6-1/7379"/>
    <s v="Г.Мөнхцэцэг"/>
    <m/>
    <m/>
    <m/>
    <m/>
    <m/>
    <m/>
    <m/>
    <m/>
    <x v="0"/>
    <m/>
  </r>
  <r>
    <n v="948"/>
    <d v="2020-11-11T00:00:00"/>
    <s v="Ц.Батзул"/>
    <s v="Д.Номингэрэл"/>
    <x v="96"/>
    <d v="2020-11-25T00:00:00"/>
    <s v="Говь-Алтай аймаг дахь Цагдаагийн газрын шинэ барилгад багаж, тоног төхөөрөмж, тавилга"/>
    <s v="Гомдлоо эргүүлэн татсан"/>
    <s v="Говь-Алтай аймаг дахь Цагдаагийн газар"/>
    <s v="ХЗДХС"/>
    <s v="6-1/7201"/>
    <s v="2020.11.27"/>
    <d v="7407-06-01T00:00:00"/>
    <s v="Д.Номингэрэл"/>
    <s v="Улсын төсөв"/>
    <n v="49925500"/>
    <m/>
    <m/>
    <m/>
    <m/>
    <m/>
    <m/>
    <x v="0"/>
    <m/>
  </r>
  <r>
    <n v="949"/>
    <d v="2020-11-12T00:00:00"/>
    <s v="Ц.Батзул"/>
    <s v="Э.Билгүүн"/>
    <x v="311"/>
    <d v="2020-11-26T00:00:00"/>
    <s v="Зээлийн барьцаанд байгаа хөрөнгүүдийг олон улсын үнэлгээний стандарт IVS ын дагуу үнэлэх"/>
    <s v="Үнэлгээг дахин хийх"/>
    <s v="Хөгжлийн банк"/>
    <s v="СС"/>
    <s v=" 6-1/7216"/>
    <s v="2020.11.25"/>
    <d v="7393-06-01T00:00:00"/>
    <s v="Э.Билгүүн"/>
    <m/>
    <m/>
    <m/>
    <m/>
    <m/>
    <m/>
    <m/>
    <m/>
    <x v="0"/>
    <m/>
  </r>
  <r>
    <n v="950"/>
    <d v="2020-11-12T00:00:00"/>
    <s v="Ц.Батзул"/>
    <s v="Д.Отгонсүрэн"/>
    <x v="540"/>
    <d v="2020-11-26T00:00:00"/>
    <s v="Сургуулийн дотуур байрны засварын ажил"/>
    <s v="Захиалагчийн шийдвэр үндэслэлтэй"/>
    <s v="Дундговь аймгийн Баянжаргалан сумын ЗДТГ"/>
    <s v="Дундговь аймгийн ЗДТГ"/>
    <s v=" 6-1/7210"/>
    <s v="2020.11.23"/>
    <s v=" 6-1/7341"/>
    <s v="Д.Отгонсүрэн"/>
    <s v="ОНХС"/>
    <n v="30025659"/>
    <m/>
    <m/>
    <m/>
    <m/>
    <m/>
    <m/>
    <x v="0"/>
    <m/>
  </r>
  <r>
    <n v="951"/>
    <d v="2020-11-12T00:00:00"/>
    <s v="Ц.Батзул"/>
    <s v="Э.Билгүүн"/>
    <x v="541"/>
    <d v="2020-11-26T00:00:00"/>
    <s v="Cүхбаатар, Чингэлтэй дүүргийн татварын хэлтсийн барилга угсралтын ажил"/>
    <s v="Гомдлын бүрдүүлбэр дутуу хүлээн авах боломжгүй"/>
    <s v="ТЕГ"/>
    <s v="СС"/>
    <m/>
    <s v="2020.11.19"/>
    <s v=" 6-1/7247"/>
    <s v="Э.Билгүүн"/>
    <m/>
    <m/>
    <m/>
    <m/>
    <m/>
    <m/>
    <m/>
    <m/>
    <x v="0"/>
    <m/>
  </r>
  <r>
    <n v="952"/>
    <d v="2020-11-13T00:00:00"/>
    <s v="Ц.Батзул"/>
    <s v="Г.Мөнхцэцэг"/>
    <x v="542"/>
    <d v="2020-11-27T00:00:00"/>
    <s v="Цэцэрлэгийн барилга 150 ор /Улаанбаатар хот, Сонгинохайрхан дүүрэг,22 дугаар хороо/"/>
    <s v="Үнэлгээг дахин хийх"/>
    <s v="ТХААГ"/>
    <s v="ТХААГ"/>
    <s v=" 6-1/7222"/>
    <s v=" 2020.11.25"/>
    <s v=" 6-1/7342"/>
    <s v="Г.Мөнхцэцэг"/>
    <m/>
    <m/>
    <m/>
    <m/>
    <m/>
    <m/>
    <m/>
    <m/>
    <x v="0"/>
    <m/>
  </r>
  <r>
    <n v="953"/>
    <d v="2020-11-17T00:00:00"/>
    <s v="Ц.Батзул"/>
    <s v="Д.Номингэрэл"/>
    <x v="543"/>
    <d v="2020-12-01T00:00:00"/>
    <s v="Ундны ус нийлүүлэх"/>
    <s v="Өөр бусад"/>
    <s v="Эрдэнэт үйлдвэр ТӨҮГ"/>
    <s v="ТӨБЗГ"/>
    <m/>
    <s v="2020.11.20"/>
    <d v="7303-06-01T00:00:00"/>
    <s v="Д.Номингэрэл"/>
    <s v="Өөрийн хөрөнгө"/>
    <n v="474375000"/>
    <m/>
    <m/>
    <m/>
    <m/>
    <m/>
    <m/>
    <x v="0"/>
    <m/>
  </r>
  <r>
    <n v="954"/>
    <d v="2020-11-17T00:00:00"/>
    <s v="Ц.Батзул"/>
    <s v="Г.Мөнхцэцэг"/>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s v="Гомдлын бүрдүүлбэр дутуу хүлээн авах боломжгүй"/>
    <s v="ЭМЯ"/>
    <s v="ЭМС"/>
    <s v=" -"/>
    <s v=" 2020.11.23"/>
    <s v=" 6-1/7339"/>
    <s v="Г.Мөнхцэцэг"/>
    <m/>
    <m/>
    <m/>
    <m/>
    <m/>
    <m/>
    <m/>
    <m/>
    <x v="0"/>
    <m/>
  </r>
  <r>
    <n v="955"/>
    <d v="2020-11-18T00:00:00"/>
    <s v="Ц.Батзул"/>
    <s v="Э.Билгүүн"/>
    <x v="544"/>
    <d v="2020-12-02T00:00:00"/>
    <s v="Температур болон зарцуулалтын хувиргагч"/>
    <s v="Үнэлгээг дахин хийх"/>
    <s v="Эрдэнэт үйлдвэр ТӨҮГ"/>
    <s v="ТӨБЗГ"/>
    <s v=" 6-1/7300"/>
    <s v="2020.11.27"/>
    <d v="7429-06-01T00:00:00"/>
    <s v="Э.Билгүүн"/>
    <m/>
    <m/>
    <m/>
    <m/>
    <m/>
    <m/>
    <m/>
    <m/>
    <x v="0"/>
    <m/>
  </r>
  <r>
    <n v="956"/>
    <d v="2020-11-17T00:00:00"/>
    <s v="Ц.Батзул"/>
    <s v="Д.Номингэрэл"/>
    <x v="545"/>
    <d v="2020-12-01T00:00:00"/>
    <s v="Тог баригч худалдан авах"/>
    <s v="Үнэлгээг дахин хийх"/>
    <s v="Улаанбаатар төмөр зам ХНН"/>
    <s v="ТӨБЗГ"/>
    <s v=" 6-1/7244"/>
    <s v="2020.11.25"/>
    <d v="7375-06-01T00:00:00"/>
    <s v="Д.Номингэрэл"/>
    <s v="Өөрийн хөрөнгө"/>
    <n v="30000000"/>
    <m/>
    <m/>
    <m/>
    <m/>
    <m/>
    <m/>
    <x v="0"/>
    <m/>
  </r>
  <r>
    <n v="957"/>
    <d v="2020-11-17T00:00:00"/>
    <s v="Ц.Батзул"/>
    <s v="Э.Билгүүн"/>
    <x v="541"/>
    <d v="2020-12-01T00:00:00"/>
    <s v="Cүхбаатар, Чингэлтэй дүүргийн татварын хэлтсийн барилга угсралтын ажил"/>
    <s v="Гомдлын бүрдүүлбэр дутуу хүлээн авах боломжгүй"/>
    <s v="ТЕГ"/>
    <s v="СС"/>
    <m/>
    <s v="2020.11.23"/>
    <s v=" 6-1/7337"/>
    <s v="Э.Билгүүн"/>
    <m/>
    <m/>
    <m/>
    <m/>
    <m/>
    <m/>
    <m/>
    <m/>
    <x v="0"/>
    <m/>
  </r>
  <r>
    <n v="958"/>
    <d v="2020-11-20T00:00:00"/>
    <s v="Ц.Батзул"/>
    <s v="Г.Мөнхцэцэг"/>
    <x v="546"/>
    <d v="2020-12-04T00:00:00"/>
    <s v="Багийн төвийн барилга /Ховд, Буянт сум, Наранхайрхан баг/"/>
    <s v="Үнэлгээг дахин хийх"/>
    <s v="Ховд аймгийн ОНӨГ"/>
    <s v="Ховд ЗД"/>
    <m/>
    <s v=" 2020.12.03"/>
    <s v=" 6-1/7540"/>
    <s v="Э.Билгүүн"/>
    <m/>
    <m/>
    <m/>
    <m/>
    <m/>
    <m/>
    <m/>
    <m/>
    <x v="0"/>
    <m/>
  </r>
  <r>
    <n v="959"/>
    <d v="2020-11-20T00:00:00"/>
    <s v="Ц.Батзул"/>
    <s v="Г.Мөнхцэцэг"/>
    <x v="547"/>
    <d v="2020-12-04T00:00:00"/>
    <s v="Нэг маягийн ажлын зургаар зохион байгуулах Цэцэрлэгийн барилга, 150 ор /Улаанбаатар, Сонгинохайрхан дүүрэг, 22 дугаар хороо/"/>
    <s v="Гомдлын бүрдүүлбэр дутуу хүлээн авах боломжгүй"/>
    <s v="ТХААГ"/>
    <s v="ТХААГ"/>
    <s v=" -"/>
    <s v=" 2020.11.23"/>
    <s v=" 6-1/7334"/>
    <s v="Э.Билгүүн"/>
    <m/>
    <m/>
    <m/>
    <m/>
    <m/>
    <m/>
    <m/>
    <m/>
    <x v="0"/>
    <m/>
  </r>
  <r>
    <n v="960"/>
    <d v="2020-11-23T00:00:00"/>
    <s v="Ц.Батзул"/>
    <s v="Б.Түвшин"/>
    <x v="548"/>
    <d v="2020-12-07T00:00:00"/>
    <s v="Үйлдвэрлэл, технологийн паркийн дэд бүтэц барьж байгуулах суурь судалгаа, инженер геологи, хөрсний судалгаа хийж гүйцэтгэх"/>
    <s v="Тендер шалгаруулалтыг хүчингүй болгох"/>
    <s v="Эрдэнэт үйлдвэр ТӨҮГ"/>
    <s v="ТӨБЗГ"/>
    <m/>
    <m/>
    <m/>
    <s v="Б.Түвшин"/>
    <m/>
    <m/>
    <m/>
    <m/>
    <m/>
    <m/>
    <m/>
    <m/>
    <x v="0"/>
    <m/>
  </r>
  <r>
    <n v="961"/>
    <d v="2020-11-23T00:00:00"/>
    <s v="Ц.Батзул"/>
    <s v="Э.Билгүүн"/>
    <x v="549"/>
    <d v="2020-12-07T00:00:00"/>
    <s v="ШДП15*21 хацарт бутлуурт шаардлагатай сэлбэг хэрэгсэл"/>
    <s v="Үнэлгээг дахин хийх"/>
    <s v="Эрдэнэт үйлдвэр ТӨҮГ"/>
    <s v="ТӨБЗГ"/>
    <s v=" 6-1/7406"/>
    <s v="2020.12.07"/>
    <s v=" 6-1/7577"/>
    <s v="Э.Билгүүн"/>
    <m/>
    <m/>
    <m/>
    <m/>
    <m/>
    <m/>
    <m/>
    <m/>
    <x v="0"/>
    <m/>
  </r>
  <r>
    <n v="962"/>
    <d v="2020-11-24T00:00:00"/>
    <s v="Ц.Батзул"/>
    <s v="Э.Билгүүн"/>
    <x v="541"/>
    <d v="2020-12-08T00:00:00"/>
    <s v="Cүхбаатар, Чингэлтэй дүүргийн татварын хэлтсийн барилга угсралтын ажил"/>
    <s v="Үнэлгээг дахин хийх"/>
    <s v="ТЕГ"/>
    <s v="СС"/>
    <s v=" 6-1/7493"/>
    <s v="2020.12.04"/>
    <s v=" 6-1/7561"/>
    <s v="Э.Билгүүн"/>
    <m/>
    <m/>
    <m/>
    <m/>
    <m/>
    <m/>
    <m/>
    <m/>
    <x v="0"/>
    <m/>
  </r>
  <r>
    <n v="963"/>
    <d v="2020-11-24T00:00:00"/>
    <s v="Ц.Батзул"/>
    <s v="Б.Түвшин"/>
    <x v="435"/>
    <d v="2020-12-08T00:00:00"/>
    <s v="Лабораторийн шинжилгээний ажил (олон элементийн химийн шинжилгээний ажил)"/>
    <s v="Үнэлгээг дахин хийх"/>
    <s v="Эрдэнэт үйлдвэр ТӨҮГ"/>
    <s v="ТӨБЗГ"/>
    <m/>
    <m/>
    <m/>
    <s v="Б.Түвшин"/>
    <m/>
    <m/>
    <m/>
    <m/>
    <m/>
    <m/>
    <m/>
    <m/>
    <x v="0"/>
    <m/>
  </r>
  <r>
    <n v="964"/>
    <d v="2020-11-24T00:00:00"/>
    <s v="Ц.Батзул"/>
    <s v="Б.Түвшин"/>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s v="Өөр бусад"/>
    <s v="Монгол Улсад Ковид 19 халдвараас урьдчилан сэргийлэх, эрүүл мэндийн системийн бэлэн байдлыг хангах төсөл"/>
    <s v="ЭМС"/>
    <m/>
    <m/>
    <m/>
    <m/>
    <m/>
    <m/>
    <m/>
    <m/>
    <m/>
    <m/>
    <m/>
    <m/>
    <x v="0"/>
    <m/>
  </r>
  <r>
    <n v="965"/>
    <d v="2020-11-25T00:00:00"/>
    <s v="Ц.Батзул"/>
    <s v="Д.Номингэрэл"/>
    <x v="409"/>
    <d v="2020-12-09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d v="7440-06-01T00:00:00"/>
    <s v="2020.12.08"/>
    <d v="7602-06-01T00:00:00"/>
    <s v="Д.Номингэрэл"/>
    <s v="Өөрийн хөрөнгө"/>
    <n v="2700000000"/>
    <m/>
    <m/>
    <m/>
    <m/>
    <m/>
    <m/>
    <x v="0"/>
    <m/>
  </r>
  <r>
    <n v="966"/>
    <d v="2020-11-25T00:00:00"/>
    <s v="Ц.Батзул"/>
    <s v="Ч.Баярмаа"/>
    <x v="550"/>
    <d v="2020-12-09T00:00:00"/>
    <s v="Орон сууц, нийтийн аж ахуйн удирдах газар ОНӨААТҮГ-ын ажилтнуудыг эрүүл мэндийн үзлэгт хамруулах"/>
    <s v="Үнэлгээг дахин хийх"/>
    <s v="ОСНААУГ"/>
    <s v="НЗДТГ"/>
    <m/>
    <m/>
    <m/>
    <s v="Ч.Баярмаа"/>
    <m/>
    <m/>
    <m/>
    <m/>
    <m/>
    <m/>
    <m/>
    <m/>
    <x v="0"/>
    <m/>
  </r>
  <r>
    <n v="967"/>
    <d v="2020-11-25T00:00:00"/>
    <s v="Ц.Батзул"/>
    <s v="Г.Мөнхцэцэг"/>
    <x v="547"/>
    <d v="2020-12-09T00:00:00"/>
    <s v="Нэг маягийн ажлын зургаар зохион байгуулах Цэцэрлэгийн барилга, 150 ор /Улаанбаатар, Сонгинохайрхан дүүрэг, 22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 2020.12.02"/>
    <s v=" 6-1/7495"/>
    <s v="Г.Мөнхцэцэг"/>
    <m/>
    <m/>
    <m/>
    <m/>
    <m/>
    <m/>
    <m/>
    <m/>
    <x v="0"/>
    <m/>
  </r>
  <r>
    <n v="968"/>
    <d v="2020-11-27T00:00:00"/>
    <s v="Ц.Батзул"/>
    <s v="Б.Түвшин"/>
    <x v="551"/>
    <d v="2020-12-11T00:00:00"/>
    <s v="Зорчигч тээврийн /автобус/ үйлчилгээ үзүүлэх"/>
    <s v="Гомдлын бүрдүүлбэр дутуу хүлээн авах боломжгүй"/>
    <s v="Эрдэнэс тавантолгой ХК"/>
    <s v="УУХҮС"/>
    <m/>
    <m/>
    <m/>
    <s v="Б.Түвшин"/>
    <m/>
    <m/>
    <m/>
    <m/>
    <m/>
    <m/>
    <m/>
    <m/>
    <x v="0"/>
    <m/>
  </r>
  <r>
    <n v="969"/>
    <d v="2020-11-27T00:00:00"/>
    <s v="Ц.Батзул"/>
    <s v="Д.Номингэрэл"/>
    <x v="523"/>
    <d v="2020-12-11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02"/>
    <d v="7498-06-01T00:00:00"/>
    <s v="Д.Номингэрэл"/>
    <s v="Орон нутгийн төсөв"/>
    <n v="1500000000"/>
    <m/>
    <m/>
    <m/>
    <m/>
    <m/>
    <m/>
    <x v="0"/>
    <m/>
  </r>
  <r>
    <n v="970"/>
    <d v="2020-11-27T00:00:00"/>
    <s v="Ц.Батзул"/>
    <s v="Э.Билгүүн"/>
    <x v="329"/>
    <d v="2020-12-11T00:00:00"/>
    <s v="Лазераар зүсэгч машин"/>
    <s v="Үнэлгээг дахин хийх"/>
    <s v="Эрдэнэт үйлдвэр ТӨҮГ"/>
    <s v="ТӨБЗГ"/>
    <s v=" 6-1/7439"/>
    <s v="2020.12.10"/>
    <s v=" 6-1/7640"/>
    <s v="Э.Билгүүн"/>
    <m/>
    <m/>
    <m/>
    <m/>
    <m/>
    <m/>
    <m/>
    <m/>
    <x v="0"/>
    <m/>
  </r>
  <r>
    <n v="971"/>
    <d v="2020-12-02T00:00:00"/>
    <s v="Ц.Батзул"/>
    <s v="Э.Билгүүн"/>
    <x v="67"/>
    <d v="2020-12-16T00:00:00"/>
    <s v="Ажилчдын нормын хувцас худалдан авах"/>
    <s v="Өөр бусад"/>
    <s v="Нийслэлийн Амгалан амаржих газар"/>
    <s v="ЭМС"/>
    <s v=" 6-1/7576"/>
    <s v="2020.12.16"/>
    <s v=" 6-1/7748"/>
    <s v="Э.Билгүүн"/>
    <m/>
    <m/>
    <m/>
    <m/>
    <m/>
    <m/>
    <m/>
    <m/>
    <x v="0"/>
    <m/>
  </r>
  <r>
    <n v="972"/>
    <d v="2020-12-02T00:00:00"/>
    <s v="Ц.Батзул"/>
    <s v="Ч.Баярмаа"/>
    <x v="552"/>
    <d v="2020-12-16T00:00:00"/>
    <s v="Төрийн ордонд хөгжлийн бэрхшээлтэй иргэд саадгүй зорчиход зориулсан өргөх,буулгах механизм суурилуулах засварын ажил"/>
    <s v="Гомдлын бүрдүүлбэр дутуу хүлээн авах боломжгүй"/>
    <s v="Төр, засгийн үйлчилгээг эрхлэх газар"/>
    <s v="ЕС"/>
    <m/>
    <m/>
    <m/>
    <s v="Ч.Баярмаа"/>
    <m/>
    <m/>
    <m/>
    <m/>
    <m/>
    <m/>
    <m/>
    <m/>
    <x v="0"/>
    <m/>
  </r>
  <r>
    <n v="973"/>
    <d v="2020-12-03T00:00:00"/>
    <s v="Ц.Батзул"/>
    <s v="Г.Мөнхцэцэг"/>
    <x v="553"/>
    <d v="2020-12-17T00:00:00"/>
    <s v="Цэцэрлэгийн барилга, 200 ор /Улаанбаатар, Чингэлтэй дүүрэг, 5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2020.12.07"/>
    <s v=" 6-1/7574"/>
    <s v="Г.Мөнхцэцэг"/>
    <m/>
    <m/>
    <m/>
    <m/>
    <m/>
    <m/>
    <m/>
    <m/>
    <x v="0"/>
    <m/>
  </r>
  <r>
    <n v="974"/>
    <d v="2020-12-04T00:00:00"/>
    <s v="Ц.Батзул"/>
    <s v="Б.Түвшин"/>
    <x v="383"/>
    <d v="2020-12-18T00:00:00"/>
    <s v="Иж бүрдмэл дэд станц КТП-19,23 MNS 6/0.4kV 2500kVA"/>
    <s v="Үнэлгээг дахин хийх"/>
    <s v="Эрдэнэт үйлдвэр ТӨҮГ"/>
    <s v="ТӨБЗГ"/>
    <m/>
    <m/>
    <m/>
    <m/>
    <m/>
    <m/>
    <m/>
    <m/>
    <m/>
    <m/>
    <m/>
    <m/>
    <x v="0"/>
    <m/>
  </r>
  <r>
    <n v="975"/>
    <d v="2020-12-04T00:00:00"/>
    <s v="Ц.Батзул"/>
    <s v="Б.Түвшин"/>
    <x v="554"/>
    <d v="2020-12-18T00:00:00"/>
    <s v="Иж бүрдмэл дэд станц КТП-19,23 MNS 6/0.4kV 2500kVA"/>
    <s v="Үнэлгээг дахин хийх"/>
    <s v="Эрдэнэт үйлдвэр ТӨҮГ"/>
    <s v="ТӨБЗГ"/>
    <m/>
    <m/>
    <m/>
    <m/>
    <m/>
    <m/>
    <m/>
    <m/>
    <m/>
    <m/>
    <m/>
    <m/>
    <x v="0"/>
    <m/>
  </r>
  <r>
    <n v="976"/>
    <d v="2020-12-04T00:00:00"/>
    <s v="Ц.Батзул"/>
    <s v="Э.Билгүүн"/>
    <x v="26"/>
    <d v="2020-12-18T00:00:00"/>
    <s v="Заслын угсардаг шат нийлүүлэх"/>
    <s v="Гомдол хүлээн авах боломжгүй, шүүхэд хандах"/>
    <s v="Эрдэнэт үйлдвэр ТӨҮГ"/>
    <s v="ТӨБЗГ"/>
    <m/>
    <s v="2020.12.10"/>
    <s v=" 6-1/7641"/>
    <s v="Э.Билгүүн"/>
    <m/>
    <m/>
    <m/>
    <m/>
    <m/>
    <m/>
    <m/>
    <m/>
    <x v="0"/>
    <m/>
  </r>
  <r>
    <n v="977"/>
    <d v="2020-12-04T00:00:00"/>
    <s v="Ц.Батзул"/>
    <s v="Б.Түвшин"/>
    <x v="555"/>
    <d v="2020-12-18T00:00:00"/>
    <s v="Иж бүрдмэл дэд станц КТП-19,23 MNS 6/0.4kV 2500kVA"/>
    <s v="Үнэлгээг дахин хийх"/>
    <s v="Эрдэнэт үйлдвэр ТӨҮГ"/>
    <s v="ТӨБЗГ"/>
    <m/>
    <m/>
    <m/>
    <s v="Б.Түвшин"/>
    <m/>
    <m/>
    <m/>
    <m/>
    <m/>
    <m/>
    <m/>
    <m/>
    <x v="0"/>
    <m/>
  </r>
  <r>
    <n v="978"/>
    <d v="2020-12-10T00:00:00"/>
    <m/>
    <s v="Б.Түвшин"/>
    <x v="555"/>
    <d v="2020-12-24T00:00:00"/>
    <s v="Иж бүрдмэл дэд станц КТП-19,23 MNS 6/0.4kV 2500kVA"/>
    <s v="Үнэлгээг дахин хийх"/>
    <s v="Эрдэнэт үйлдвэр ТӨҮГ"/>
    <s v="ТӨБЗГ"/>
    <m/>
    <m/>
    <m/>
    <s v="Э.Билгүүн"/>
    <m/>
    <m/>
    <m/>
    <m/>
    <m/>
    <m/>
    <m/>
    <m/>
    <x v="0"/>
    <m/>
  </r>
  <r>
    <n v="979"/>
    <d v="2020-12-11T00:00:00"/>
    <m/>
    <s v="Г.Мөнхцэцэг"/>
    <x v="556"/>
    <d v="2020-12-25T00:00:00"/>
    <s v="Нягтруулсан шүүгээ, багаж, эд хогшил нийлүүлэх"/>
    <s v="Үнэлгээг дахин хийх"/>
    <s v="УБЕГ"/>
    <s v="ХЗДХС"/>
    <s v=" 6-1/7757"/>
    <s v="2020.12.22"/>
    <s v=" 6-1/7848"/>
    <s v="Г.Мөнхцэцэг"/>
    <m/>
    <m/>
    <m/>
    <m/>
    <m/>
    <m/>
    <m/>
    <m/>
    <x v="0"/>
    <m/>
  </r>
  <r>
    <n v="980"/>
    <d v="2020-12-11T00:00:00"/>
    <m/>
    <s v="Г.Мөнхцэцэг"/>
    <x v="26"/>
    <d v="2020-12-25T00:00:00"/>
    <s v="Нягтруулсан шүүгээ, багаж, эд хогшил нийлүүлэх Багц 1"/>
    <s v="Үнэлгээг дахин хийх"/>
    <s v="УБЕГ"/>
    <s v="ХЗДХС"/>
    <s v=" 6-1/7757"/>
    <s v="2020.12.22"/>
    <s v=" 6-1/7848"/>
    <s v="Г.Мөнхцэцэг"/>
    <m/>
    <m/>
    <m/>
    <m/>
    <m/>
    <m/>
    <m/>
    <m/>
    <x v="0"/>
    <m/>
  </r>
  <r>
    <n v="981"/>
    <d v="2020-12-14T00:00:00"/>
    <m/>
    <s v="Д.Номингэрэл"/>
    <x v="557"/>
    <d v="2020-12-28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21"/>
    <d v="7838-06-01T00:00:00"/>
    <s v="Д.Номингэрэл"/>
    <s v="Орон нутгийн төсөв"/>
    <n v="1500000000"/>
    <m/>
    <m/>
    <m/>
    <m/>
    <m/>
    <m/>
    <x v="0"/>
    <m/>
  </r>
  <r>
    <n v="982"/>
    <d v="2020-12-17T00:00:00"/>
    <m/>
    <s v="Г.Мөнхцэцэг"/>
    <x v="385"/>
    <d v="2020-12-31T00:00:00"/>
    <s v="Зорчигчийн вагон депоп хими цэвэрлэгээний машин худалдан авах"/>
    <s v="Гомдол хүлээн авах боломжгүй, шүүхэд хандах"/>
    <s v="УБТЗ ХНН"/>
    <s v="ТӨБЗГ"/>
    <s v=" -"/>
    <s v="2020.12.25"/>
    <s v=" 6-1/7968"/>
    <s v="Г.Мөнхцэцэг"/>
    <m/>
    <m/>
    <m/>
    <m/>
    <m/>
    <m/>
    <m/>
    <m/>
    <x v="0"/>
    <m/>
  </r>
  <r>
    <n v="983"/>
    <d v="2020-12-17T00:00:00"/>
    <m/>
    <s v="Ч.Баярмаа"/>
    <x v="558"/>
    <d v="2020-12-31T00:00:00"/>
    <s v="Нөөцийн дизель мотор худалдан авах"/>
    <s v="Үнэлгээг дахин хийх"/>
    <s v="Ховд аймгийн Манхан сумын ЗДТГ"/>
    <s v="Ховд ЗД"/>
    <m/>
    <m/>
    <m/>
    <s v="Ч.Баярмаа"/>
    <m/>
    <m/>
    <m/>
    <m/>
    <m/>
    <m/>
    <m/>
    <m/>
    <x v="0"/>
    <m/>
  </r>
  <r>
    <n v="984"/>
    <d v="2020-12-17T00:00:00"/>
    <m/>
    <s v="Д.Номингэрэл"/>
    <x v="26"/>
    <d v="2020-12-31T00:00:00"/>
    <s v="Завхан аймаг дахь Монголбанкны салбарт сургалтын өрөөний сандал, ширээ нийлүүлэх"/>
    <s v="Үнэлгээг дахин хийх"/>
    <s v="Монголбанк"/>
    <s v="Монголбанк"/>
    <d v="7837-06-01T00:00:00"/>
    <s v="2020.12.25"/>
    <d v="7967-06-01T00:00:00"/>
    <s v="Д.Номингэрэл"/>
    <s v="Өөрийн хөрөнгө"/>
    <n v="20000000"/>
    <m/>
    <m/>
    <m/>
    <m/>
    <m/>
    <m/>
    <x v="0"/>
    <m/>
  </r>
  <r>
    <n v="985"/>
    <d v="2020-12-17T00:00:00"/>
    <m/>
    <s v="Э.Билгүүн"/>
    <x v="559"/>
    <d v="2020-12-31T00:00:00"/>
    <s v="Онцгой байдлын албанд тээврийн хэрэгслийн дугуй худалдан авах"/>
    <s v="Гомдлын бүрдүүлбэр дутуу хүлээн авах боломжгүй"/>
    <s v="ОБЕГ"/>
    <s v="Шадар сайд"/>
    <m/>
    <m/>
    <m/>
    <s v="Э.Билгүүн"/>
    <m/>
    <m/>
    <m/>
    <m/>
    <m/>
    <m/>
    <m/>
    <m/>
    <x v="0"/>
    <m/>
  </r>
  <r>
    <n v="986"/>
    <d v="2020-12-18T00:00:00"/>
    <m/>
    <s v="Ч.Баярмаа"/>
    <x v="550"/>
    <d v="2021-01-01T00:00:00"/>
    <s v="Орон сууц, нийтийн аж ахуйн удирдах газар ОНӨААТҮГ-ын ажилтнуудыг эрүүл мэндийн үзлэгт хамруулах"/>
    <s v="Хуулийн 55 дугаар зүйлийн 55.2-т заасны дагуу шийдвэрлэж хариу өгсөн асуудлаар дахин гаргасан гомдлыг хүлээн авах боломжгүй"/>
    <s v="ОСНААУГ"/>
    <s v="НЗДТГ"/>
    <m/>
    <m/>
    <m/>
    <s v="Ч.Баярмаа"/>
    <m/>
    <m/>
    <m/>
    <m/>
    <m/>
    <m/>
    <m/>
    <m/>
    <x v="0"/>
    <m/>
  </r>
  <r>
    <n v="987"/>
    <d v="2020-12-18T00:00:00"/>
    <m/>
    <s v="Б.Түвшин"/>
    <x v="204"/>
    <d v="2021-01-01T00:00:00"/>
    <s v="Сургуулийн хашаа"/>
    <s v="Үнэлгээг дахин хийх"/>
    <s v="Дундговь аймгийн Хулд сумын ЗДТГ"/>
    <s v="Дундговь ЗД"/>
    <m/>
    <m/>
    <m/>
    <s v="Б.Түвшин"/>
    <m/>
    <m/>
    <m/>
    <m/>
    <m/>
    <m/>
    <m/>
    <m/>
    <x v="0"/>
    <m/>
  </r>
  <r>
    <n v="988"/>
    <d v="2020-12-18T00:00:00"/>
    <m/>
    <s v="Э.Билгүүн"/>
    <x v="560"/>
    <d v="2021-01-01T00:00:00"/>
    <s v="Ачааны вагоны өсгий худалдан авах"/>
    <s v="Үнэлгээг дахин хийх"/>
    <s v="УБТЗ ХНН"/>
    <s v="ТӨБЗГ"/>
    <d v="7852-06-01T00:00:00"/>
    <s v="2020.12.28"/>
    <s v=" 6-1/7991"/>
    <s v="Э.Билгүүн"/>
    <m/>
    <m/>
    <m/>
    <m/>
    <m/>
    <m/>
    <m/>
    <m/>
    <x v="0"/>
    <m/>
  </r>
  <r>
    <n v="989"/>
    <d v="2020-12-18T00:00:00"/>
    <m/>
    <s v="Э.Билгүүн"/>
    <x v="560"/>
    <d v="2021-01-01T00:00:00"/>
    <s v="Хагас вагоны нээлхийн таг худалдан авах"/>
    <s v="Үнэлгээг дахин хийх"/>
    <s v="УБТЗ ХНН"/>
    <s v="ТӨБЗГ"/>
    <d v="7853-06-01T00:00:00"/>
    <s v="2020.12.28"/>
    <s v=" 6-1/7992"/>
    <s v="Э.Билгүүн"/>
    <m/>
    <m/>
    <m/>
    <m/>
    <m/>
    <m/>
    <m/>
    <m/>
    <x v="0"/>
    <m/>
  </r>
  <r>
    <n v="990"/>
    <d v="2020-12-18T00:00:00"/>
    <m/>
    <s v="Д.Номингэрэл"/>
    <x v="561"/>
    <d v="2021-01-01T00:00:00"/>
    <s v="Хүнд хэлбэрийн хөгжлийн бэрхшээлтэй хүүхдийн асрамж, халамжийн төвийн зураг, төсөв /Улаанбаатар, Чингэлтэй дүүрэг/"/>
    <s v="Өөр бусад"/>
    <s v="ХНХЯ"/>
    <s v="ХНХС"/>
    <m/>
    <s v="2020.12.22"/>
    <d v="7849-06-01T00:00:00"/>
    <s v="Д.Номингэрэл"/>
    <s v="Улсын төсөв"/>
    <n v="350000000"/>
    <m/>
    <m/>
    <m/>
    <m/>
    <m/>
    <m/>
    <x v="0"/>
    <m/>
  </r>
  <r>
    <n v="991"/>
    <d v="2020-12-18T00:00:00"/>
    <m/>
    <s v="Д.Отгонсүрэн"/>
    <x v="165"/>
    <d v="2021-01-01T00:00:00"/>
    <s v="Эрүүл мэндийг дэмжих төвд шаардлагатай тоног төхөөрөмж нийлүүлэх"/>
    <s v="Үнэлгээг дахин хийх"/>
    <s v="ЭМЯ"/>
    <s v="ЭМС"/>
    <s v=" 6-1/7889"/>
    <s v="2020.12.25"/>
    <s v=" 6-1/7987"/>
    <s v="Д.Отгонсүрэн "/>
    <s v="Улсын төсөв"/>
    <n v="2450000000"/>
    <m/>
    <m/>
    <m/>
    <m/>
    <m/>
    <m/>
    <x v="0"/>
    <m/>
  </r>
  <r>
    <n v="992"/>
    <d v="2020-12-22T00:00:00"/>
    <m/>
    <s v="Д.Отгонсүрэн"/>
    <x v="139"/>
    <d v="2021-01-05T00:00:00"/>
    <s v="Эрүүл мэндийг дэмжих төвд шаардлагатай хэт авиан оношилгооны тоног төхөөрөмжийн нийлүүлэгчийг сонгон шалгаруулах Багц-5"/>
    <s v="Үнэлгээг дахин хийх"/>
    <s v="ЭМЯ"/>
    <s v="ЭМС"/>
    <s v=" 6-1/7889"/>
    <s v="2020.12.25"/>
    <s v=" 6-1/7987"/>
    <s v="Д.Отгонсүрэн "/>
    <s v="Улсын төсөв"/>
    <n v="2450000000"/>
    <m/>
    <m/>
    <m/>
    <m/>
    <m/>
    <m/>
    <x v="0"/>
    <m/>
  </r>
  <r>
    <n v="993"/>
    <d v="2020-12-22T00:00:00"/>
    <m/>
    <s v="Д.Номингэрэл"/>
    <x v="562"/>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s v="Өөр бусад"/>
    <s v="БОАЖЯ"/>
    <s v="БОАЖС"/>
    <m/>
    <s v="2020.12.28"/>
    <s v=" 6-1/7990"/>
    <s v="Д.Номингэрэл"/>
    <m/>
    <m/>
    <m/>
    <m/>
    <m/>
    <m/>
    <m/>
    <m/>
    <x v="0"/>
    <m/>
  </r>
  <r>
    <n v="994"/>
    <d v="2020-12-22T00:00:00"/>
    <m/>
    <s v="Г.Мөнхцэцэг"/>
    <x v="563"/>
    <d v="2021-01-05T00:00:00"/>
    <s v="Тусгай зориулалт бүхий фанера нийлүүлэх"/>
    <s v="Гомдлын бүрдүүлбэр дутуу хүлээн авах боломжгүй"/>
    <s v="Эрдэнэт үйлдвэр ТӨҮГ"/>
    <s v="ТӨБЗГ"/>
    <s v=" -"/>
    <s v="2020.12.28"/>
    <s v=" 6-1/7995"/>
    <s v="Г.Мөнхцэцэг"/>
    <m/>
    <m/>
    <m/>
    <m/>
    <m/>
    <m/>
    <m/>
    <m/>
    <x v="0"/>
    <m/>
  </r>
  <r>
    <n v="995"/>
    <d v="2020-12-23T00:00:00"/>
    <m/>
    <s v="Д.Номингэрэл"/>
    <x v="255"/>
    <d v="2021-01-06T00:00:00"/>
    <s v="Улсын филармонид хөгжлийн зэмсэг нийлүүлэх Багц 1, 2, 3"/>
    <s v="Үнэлгээг дахин хийх"/>
    <s v="Соёлын яам"/>
    <s v="Соёлын сайд"/>
    <s v=" 6-1/7965 "/>
    <s v="2021.01.06"/>
    <d v="1939-06-01T00:00:00"/>
    <s v="Д.Номингэрэл"/>
    <s v="Сан "/>
    <n v="1763000000"/>
    <m/>
    <m/>
    <m/>
    <m/>
    <m/>
    <m/>
    <x v="0"/>
    <m/>
  </r>
  <r>
    <n v="996"/>
    <d v="2020-12-23T00:00:00"/>
    <m/>
    <s v="Г.Мөнхцэцэг"/>
    <x v="42"/>
    <d v="2021-01-06T00:00:00"/>
    <s v="Биеийн тамир, спортын салбарын цахим хурлын тоног төхөөрөмж, тавилга эд хогшил нийлүүлэх"/>
    <s v="Үнэлгээг дахин хийх"/>
    <s v="Биеийн тамир спортын улсын хороо"/>
    <s v="БСШУСС"/>
    <s v=" 6-1/7993"/>
    <s v="2020.12.31"/>
    <s v=" 6-1/8113"/>
    <s v="Г.Мөнхцэцэг"/>
    <m/>
    <m/>
    <m/>
    <m/>
    <m/>
    <m/>
    <m/>
    <m/>
    <x v="0"/>
    <m/>
  </r>
  <r>
    <n v="997"/>
    <d v="2020-12-23T00:00:00"/>
    <m/>
    <s v="Г.Мөнхцэцэг"/>
    <x v="42"/>
    <d v="2021-01-06T00:00:00"/>
    <s v="Биеийн тамир, спортын салбарын цахим хурлын тоног төхөөрөмж, тавилга эд хогшил нийлүүлэх Багц 2 Цахим хурлын тоног төхөөрөмж"/>
    <s v="Үнэлгээг дахин хийх"/>
    <s v="Биеийн тамир спортын улсын хороо"/>
    <s v="БСШУСС"/>
    <s v=" 6-1/7993"/>
    <s v="2020.12.31"/>
    <s v=" 6-1/8113"/>
    <s v="Г.Мөнхцэцэг"/>
    <m/>
    <m/>
    <m/>
    <m/>
    <m/>
    <m/>
    <m/>
    <m/>
    <x v="0"/>
    <m/>
  </r>
  <r>
    <n v="998"/>
    <d v="2020-12-23T00:00:00"/>
    <m/>
    <s v="Д.Отгонсүрэн"/>
    <x v="564"/>
    <d v="2021-01-06T00:00:00"/>
    <s v="Төв болон орон нутгийн аэродромын засвар арчлалтад шаардлагатай хүйтэн асфальт нийлүүлэх 17500 кг нийлүүлэх"/>
    <s v="Үнэлгээг дахин хийх"/>
    <s v="Иргэний нисэхийн ерөнхий газар"/>
    <s v="ЗТХС"/>
    <s v=" 6-1/7966"/>
    <s v="2020.12.31"/>
    <s v=" 6-1/8115"/>
    <s v="Д.Отгонсүрэн "/>
    <s v="Улсын төсөв"/>
    <n v="66500000"/>
    <m/>
    <m/>
    <m/>
    <m/>
    <m/>
    <m/>
    <x v="0"/>
    <m/>
  </r>
  <r>
    <n v="999"/>
    <d v="2020-12-23T00:00:00"/>
    <m/>
    <s v="Г.Мөнхцэцэг"/>
    <x v="19"/>
    <d v="2021-01-06T00:00:00"/>
    <s v="Хос дугуй угсралтын нарийн хэмжүүрийн багаж худалдаг авах"/>
    <s v="Үнэлгээг дахин хийх"/>
    <s v="УБТЗ ХНН"/>
    <s v="ТӨБЗГ"/>
    <m/>
    <s v=" 2021.01.05"/>
    <s v=" 6-1/13"/>
    <s v="Г.Мөнхцэцэг"/>
    <m/>
    <m/>
    <m/>
    <m/>
    <m/>
    <m/>
    <m/>
    <m/>
    <x v="0"/>
    <m/>
  </r>
  <r>
    <n v="1000"/>
    <d v="2020-12-24T00:00:00"/>
    <m/>
    <s v="Д.Номингэрэл"/>
    <x v="229"/>
    <d v="2021-01-07T00:00:00"/>
    <s v="Улсын филармонид хөгжлийн зэмсэг нийлүүлэх Багц 4 Улсын филармонийн үндэсний хөгжлийн зэмсэг шинэчлэх"/>
    <s v="Үнэлгээг дахин хийх"/>
    <s v="Соёлын яам"/>
    <s v="Соёлын сайд"/>
    <d v="7965-06-01T00:00:00"/>
    <s v="2021.01.06"/>
    <d v="1939-06-01T00:00:00"/>
    <s v="Д.Номингэрэл"/>
    <s v="Сан "/>
    <n v="1763000000"/>
    <m/>
    <m/>
    <m/>
    <m/>
    <m/>
    <m/>
    <x v="0"/>
    <m/>
  </r>
  <r>
    <n v="1001"/>
    <d v="2020-12-25T00:00:00"/>
    <m/>
    <s v="Д.Номингэрэл"/>
    <x v="30"/>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s v="Гомдлын бүрдүүлбэр дутуу хүлээн авах боломжгүй"/>
    <s v="Нийслэлийн эрүүл мэндийн газар"/>
    <s v="ЭМС"/>
    <m/>
    <s v="2020.12.31"/>
    <s v=" 6-1/8112"/>
    <s v="Д.Номингэрэл"/>
    <s v="Улсын төсөв"/>
    <n v="788550000"/>
    <m/>
    <m/>
    <m/>
    <m/>
    <m/>
    <m/>
    <x v="0"/>
    <m/>
  </r>
  <r>
    <n v="1002"/>
    <d v="2020-12-25T00:00:00"/>
    <m/>
    <s v="Г.Мөнхцэцэг"/>
    <x v="71"/>
    <d v="2021-01-08T00:00:00"/>
    <s v="Автомат цонх засварын ажил"/>
    <s v="Үнэлгээг дахин хийх"/>
    <s v="УБТЗ ХНН"/>
    <s v="ТӨБЗГ"/>
    <s v=" 6-1/8116"/>
    <s v=" 2021.01.08"/>
    <s v=" 6-1/49"/>
    <s v="Г.Мөнхцэцэг"/>
    <m/>
    <m/>
    <m/>
    <m/>
    <m/>
    <m/>
    <m/>
    <m/>
    <x v="0"/>
    <m/>
  </r>
  <r>
    <n v="1003"/>
    <d v="2020-12-28T00:00:00"/>
    <m/>
    <s v="Э.Билгүүн"/>
    <x v="475"/>
    <d v="2021-01-11T00:00:00"/>
    <s v="Тусгай тоноглол нийлүүлэх"/>
    <s v="Үнэлгээг дахин хийх"/>
    <s v="Эрдэнэт үйлдвэр ТӨҮГ"/>
    <s v="ТӨБЗГ"/>
    <m/>
    <s v="2020.01.11"/>
    <s v=" 6-1/69"/>
    <s v="Э.Билгүүн"/>
    <m/>
    <m/>
    <m/>
    <m/>
    <m/>
    <m/>
    <m/>
    <m/>
    <x v="0"/>
    <m/>
  </r>
  <r>
    <n v="1004"/>
    <d v="2020-12-28T00:00:00"/>
    <m/>
    <s v="Г.Мөнхцэцэг"/>
    <x v="67"/>
    <d v="2021-01-11T00:00:00"/>
    <s v="Холбоо, навигаци, ажиглалтын албаны инженер, техникийн ажилтнуудн хөдөлмөр хамгааллын хувцас нийлүүлэх"/>
    <s v="Захиалагчийн шийдвэр үндэслэлтэй"/>
    <s v="ИНЕГ"/>
    <s v="ЗТХС"/>
    <m/>
    <s v=" 2021.01.08"/>
    <s v=" 6-1/50"/>
    <s v="Г.Мөнхцэцэг"/>
    <m/>
    <m/>
    <m/>
    <m/>
    <m/>
    <m/>
    <m/>
    <m/>
    <x v="0"/>
    <m/>
  </r>
  <r>
    <n v="1005"/>
    <d v="2020-12-30T00:00:00"/>
    <m/>
    <s v="Д.Номингэрэл"/>
    <x v="565"/>
    <d v="2021-01-13T00:00:00"/>
    <s v="Хүчний трансформатор 80 мва"/>
    <s v="Захиалагчийн шийдвэр үндэслэлтэй"/>
    <s v="Эрдэнэт үйлдвэр ТӨҮГ"/>
    <s v="ТӨБЗГ"/>
    <d v="8126-06-01T00:00:00"/>
    <s v="2020.01.11"/>
    <s v=" 6-1/70"/>
    <s v="Д.Номингэрэл"/>
    <s v="Өөрийн хөрөнгө"/>
    <n v="4371300000"/>
    <m/>
    <s v="ХААН банк"/>
    <n v="20201118130011"/>
    <n v="20000000"/>
    <m/>
    <m/>
    <x v="2"/>
    <m/>
  </r>
  <r>
    <n v="1006"/>
    <d v="2020-12-30T00:00:00"/>
    <m/>
    <s v="Э.Билгүүн"/>
    <x v="566"/>
    <d v="2021-01-13T00:00:00"/>
    <s v="Дотоод хяналтын камер"/>
    <s v="Өөр бусад"/>
    <s v="Дундговь аймгийн Говийн ирээдүй цогцолбор сургууль"/>
    <s v="Дундговь аймгийн ЗДТГ"/>
    <m/>
    <m/>
    <m/>
    <s v="Э.Билгүүн"/>
    <m/>
    <m/>
    <m/>
    <m/>
    <m/>
    <m/>
    <m/>
    <m/>
    <x v="0"/>
    <m/>
  </r>
  <r>
    <n v="1007"/>
    <d v="2020-12-30T00:00:00"/>
    <m/>
    <s v="Э.Билгүүн"/>
    <x v="566"/>
    <d v="2021-01-13T00:00:00"/>
    <s v="Нийтийн эзэмшлийн талбайд камер нэмэх"/>
    <s v="Өөр бусад"/>
    <s v="Өмнөговь аймгийн Манлай сумын ЗДТГ"/>
    <s v="Өмнөговь ЗД"/>
    <m/>
    <m/>
    <m/>
    <s v="Э.Билгүүн"/>
    <m/>
    <m/>
    <m/>
    <m/>
    <m/>
    <m/>
    <m/>
    <m/>
    <x v="0"/>
    <m/>
  </r>
  <r>
    <n v="1008"/>
    <d v="2020-12-30T00:00:00"/>
    <m/>
    <s v="Г.Мөнхцэцэг"/>
    <x v="567"/>
    <d v="2021-01-13T00:00:00"/>
    <s v="Сурагчийн ширээ сандал нийлүүлэх"/>
    <s v="Тендер шалгаруулалтыг хүчингүй болгох"/>
    <s v="Дундговь аймгийн Цагаандэлгэр сумын ЗДТГ"/>
    <s v="Дундговь аймгийн ЗДТГ"/>
    <m/>
    <s v=" 2021.01.08"/>
    <s v=" 6-1/51"/>
    <s v="Г.Мөнхцэцэг"/>
    <m/>
    <m/>
    <m/>
    <m/>
    <m/>
    <m/>
    <m/>
    <m/>
    <x v="0"/>
    <m/>
  </r>
  <r>
    <n v="1009"/>
    <d v="2020-12-30T00:00:00"/>
    <m/>
    <s v="Д.Номингэрэл"/>
    <x v="19"/>
    <d v="2021-01-13T00:00:00"/>
    <s v="Хатуу хайлш Pramet нийлүүлэх"/>
    <s v="Үнэлгээг дахин хийх"/>
    <s v="Эрдэнэт үйлдвэр ТӨҮГ"/>
    <s v="ТӨБЗГ"/>
    <s v="6-1/12"/>
    <s v="2020.01.13"/>
    <s v="6-1/121"/>
    <s v="Д.Номингэрэл"/>
    <s v="Өөрийн хөрөнгө"/>
    <n v="322130520"/>
    <m/>
    <m/>
    <m/>
    <m/>
    <m/>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0B93E0-2A05-4381-AF35-B8CB5E1EE034}"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88" firstHeaderRow="1" firstDataRow="1" firstDataCol="1"/>
  <pivotFields count="23">
    <pivotField showAll="0"/>
    <pivotField numFmtId="164" showAll="0"/>
    <pivotField showAll="0"/>
    <pivotField axis="axisRow" showAll="0">
      <items count="11">
        <item x="2"/>
        <item x="4"/>
        <item x="7"/>
        <item x="6"/>
        <item x="3"/>
        <item x="0"/>
        <item x="9"/>
        <item x="5"/>
        <item x="1"/>
        <item x="8"/>
        <item t="default"/>
      </items>
    </pivotField>
    <pivotField dataField="1" showAll="0">
      <items count="561">
        <item x="473"/>
        <item x="491"/>
        <item x="167"/>
        <item x="270"/>
        <item x="67"/>
        <item x="454"/>
        <item x="546"/>
        <item x="101"/>
        <item x="181"/>
        <item x="511"/>
        <item x="479"/>
        <item x="200"/>
        <item x="339"/>
        <item x="425"/>
        <item x="38"/>
        <item x="82"/>
        <item x="121"/>
        <item x="326"/>
        <item x="320"/>
        <item x="392"/>
        <item x="518"/>
        <item x="51"/>
        <item x="435"/>
        <item x="399"/>
        <item x="559"/>
        <item x="221"/>
        <item x="168"/>
        <item x="206"/>
        <item x="531"/>
        <item x="307"/>
        <item x="368"/>
        <item x="417"/>
        <item x="195"/>
        <item x="507"/>
        <item x="0"/>
        <item x="162"/>
        <item x="400"/>
        <item x="218"/>
        <item x="449"/>
        <item x="234"/>
        <item x="412"/>
        <item x="395"/>
        <item x="377"/>
        <item x="27"/>
        <item x="130"/>
        <item x="197"/>
        <item x="393"/>
        <item x="29"/>
        <item x="467"/>
        <item x="372"/>
        <item x="453"/>
        <item x="180"/>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x="340"/>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282"/>
        <item x="215"/>
        <item x="387"/>
        <item x="16"/>
        <item x="209"/>
        <item x="356"/>
        <item x="317"/>
        <item x="418"/>
        <item x="88"/>
        <item x="428"/>
        <item x="238"/>
        <item x="303"/>
        <item x="150"/>
        <item x="362"/>
        <item x="469"/>
        <item x="335"/>
        <item x="47"/>
        <item x="427"/>
        <item x="455"/>
        <item x="405"/>
        <item x="558"/>
        <item x="191"/>
        <item x="239"/>
        <item x="404"/>
        <item x="444"/>
        <item x="138"/>
        <item x="91"/>
        <item x="149"/>
        <item x="555"/>
        <item x="31"/>
        <item x="421"/>
        <item x="226"/>
        <item x="493"/>
        <item x="242"/>
        <item x="276"/>
        <item t="default"/>
      </items>
    </pivotField>
    <pivotField showAll="0"/>
    <pivotField showAll="0"/>
    <pivotField axis="axisRow" multipleItemSelectionAllowed="1" showAll="0">
      <items count="14">
        <item x="4"/>
        <item x="7"/>
        <item x="10"/>
        <item x="2"/>
        <item x="11"/>
        <item x="6"/>
        <item x="8"/>
        <item x="1"/>
        <item x="3"/>
        <item x="5"/>
        <item x="0"/>
        <item x="9"/>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3"/>
  </rowFields>
  <rowItems count="85">
    <i>
      <x/>
    </i>
    <i r="1">
      <x/>
    </i>
    <i r="1">
      <x v="1"/>
    </i>
    <i r="1">
      <x v="3"/>
    </i>
    <i r="1">
      <x v="4"/>
    </i>
    <i r="1">
      <x v="5"/>
    </i>
    <i r="1">
      <x v="7"/>
    </i>
    <i r="1">
      <x v="8"/>
    </i>
    <i>
      <x v="1"/>
    </i>
    <i r="1">
      <x/>
    </i>
    <i r="1">
      <x v="1"/>
    </i>
    <i r="1">
      <x v="2"/>
    </i>
    <i r="1">
      <x v="3"/>
    </i>
    <i r="1">
      <x v="4"/>
    </i>
    <i r="1">
      <x v="5"/>
    </i>
    <i r="1">
      <x v="7"/>
    </i>
    <i r="1">
      <x v="8"/>
    </i>
    <i r="1">
      <x v="9"/>
    </i>
    <i>
      <x v="2"/>
    </i>
    <i r="1">
      <x/>
    </i>
    <i>
      <x v="3"/>
    </i>
    <i r="1">
      <x/>
    </i>
    <i r="1">
      <x v="1"/>
    </i>
    <i r="1">
      <x v="2"/>
    </i>
    <i r="1">
      <x v="3"/>
    </i>
    <i r="1">
      <x v="4"/>
    </i>
    <i r="1">
      <x v="5"/>
    </i>
    <i r="1">
      <x v="8"/>
    </i>
    <i r="1">
      <x v="9"/>
    </i>
    <i>
      <x v="4"/>
    </i>
    <i r="1">
      <x v="9"/>
    </i>
    <i>
      <x v="5"/>
    </i>
    <i r="1">
      <x/>
    </i>
    <i r="1">
      <x v="1"/>
    </i>
    <i r="1">
      <x v="3"/>
    </i>
    <i r="1">
      <x v="4"/>
    </i>
    <i>
      <x v="6"/>
    </i>
    <i r="1">
      <x/>
    </i>
    <i r="1">
      <x v="1"/>
    </i>
    <i r="1">
      <x v="5"/>
    </i>
    <i>
      <x v="7"/>
    </i>
    <i r="1">
      <x/>
    </i>
    <i r="1">
      <x v="1"/>
    </i>
    <i r="1">
      <x v="3"/>
    </i>
    <i r="1">
      <x v="4"/>
    </i>
    <i r="1">
      <x v="5"/>
    </i>
    <i r="1">
      <x v="7"/>
    </i>
    <i r="1">
      <x v="8"/>
    </i>
    <i r="1">
      <x v="9"/>
    </i>
    <i>
      <x v="8"/>
    </i>
    <i r="1">
      <x/>
    </i>
    <i r="1">
      <x v="1"/>
    </i>
    <i r="1">
      <x v="2"/>
    </i>
    <i r="1">
      <x v="3"/>
    </i>
    <i r="1">
      <x v="4"/>
    </i>
    <i r="1">
      <x v="5"/>
    </i>
    <i r="1">
      <x v="6"/>
    </i>
    <i r="1">
      <x v="8"/>
    </i>
    <i>
      <x v="9"/>
    </i>
    <i r="1">
      <x/>
    </i>
    <i r="1">
      <x v="1"/>
    </i>
    <i r="1">
      <x v="3"/>
    </i>
    <i r="1">
      <x v="4"/>
    </i>
    <i r="1">
      <x v="5"/>
    </i>
    <i r="1">
      <x v="8"/>
    </i>
    <i r="1">
      <x v="9"/>
    </i>
    <i>
      <x v="10"/>
    </i>
    <i r="1">
      <x/>
    </i>
    <i r="1">
      <x v="1"/>
    </i>
    <i r="1">
      <x v="2"/>
    </i>
    <i r="1">
      <x v="3"/>
    </i>
    <i r="1">
      <x v="4"/>
    </i>
    <i r="1">
      <x v="5"/>
    </i>
    <i r="1">
      <x v="8"/>
    </i>
    <i r="1">
      <x v="9"/>
    </i>
    <i>
      <x v="11"/>
    </i>
    <i r="1">
      <x/>
    </i>
    <i r="1">
      <x v="1"/>
    </i>
    <i r="1">
      <x v="8"/>
    </i>
    <i>
      <x v="12"/>
    </i>
    <i r="1">
      <x/>
    </i>
    <i r="1">
      <x v="1"/>
    </i>
    <i r="1">
      <x v="3"/>
    </i>
    <i r="1">
      <x v="8"/>
    </i>
    <i t="grand">
      <x/>
    </i>
  </rowItems>
  <colItems count="1">
    <i/>
  </colItem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52617CD-3E73-4154-A533-841179781FB4}" name="PivotTable2"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572" firstHeaderRow="1" firstDataRow="1" firstDataCol="1"/>
  <pivotFields count="24">
    <pivotField dataField="1" showAll="0"/>
    <pivotField numFmtId="164" showAll="0"/>
    <pivotField showAll="0"/>
    <pivotField showAll="0"/>
    <pivotField axis="axisRow" showAll="0">
      <items count="570">
        <item x="562"/>
        <item x="473"/>
        <item x="491"/>
        <item x="167"/>
        <item x="270"/>
        <item x="67"/>
        <item x="454"/>
        <item x="546"/>
        <item x="101"/>
        <item x="181"/>
        <item x="511"/>
        <item x="479"/>
        <item x="200"/>
        <item x="339"/>
        <item x="425"/>
        <item x="38"/>
        <item x="82"/>
        <item x="121"/>
        <item x="326"/>
        <item x="320"/>
        <item x="392"/>
        <item x="518"/>
        <item x="51"/>
        <item x="435"/>
        <item x="399"/>
        <item x="559"/>
        <item x="565"/>
        <item x="221"/>
        <item x="168"/>
        <item x="206"/>
        <item x="531"/>
        <item x="307"/>
        <item x="368"/>
        <item x="417"/>
        <item x="195"/>
        <item x="507"/>
        <item x="0"/>
        <item x="162"/>
        <item x="400"/>
        <item x="218"/>
        <item x="449"/>
        <item x="234"/>
        <item x="412"/>
        <item x="395"/>
        <item x="377"/>
        <item x="27"/>
        <item x="130"/>
        <item x="197"/>
        <item x="393"/>
        <item x="29"/>
        <item x="467"/>
        <item x="372"/>
        <item x="453"/>
        <item x="180"/>
        <item x="561"/>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563"/>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560"/>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567"/>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m="1" x="568"/>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564"/>
        <item x="282"/>
        <item x="215"/>
        <item x="387"/>
        <item x="16"/>
        <item x="209"/>
        <item x="356"/>
        <item x="317"/>
        <item x="418"/>
        <item x="566"/>
        <item x="88"/>
        <item x="428"/>
        <item x="238"/>
        <item x="303"/>
        <item x="150"/>
        <item x="362"/>
        <item x="469"/>
        <item x="335"/>
        <item x="47"/>
        <item x="427"/>
        <item x="455"/>
        <item x="405"/>
        <item x="558"/>
        <item x="191"/>
        <item x="239"/>
        <item x="404"/>
        <item x="444"/>
        <item x="138"/>
        <item x="91"/>
        <item x="149"/>
        <item x="555"/>
        <item x="31"/>
        <item x="421"/>
        <item x="226"/>
        <item x="493"/>
        <item x="242"/>
        <item x="276"/>
        <item x="3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t="grand">
      <x/>
    </i>
  </rowItems>
  <colItems count="1">
    <i/>
  </colItems>
  <dataFields count="1">
    <dataField name="Count of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3B4FEB3-3016-4A3E-B045-5AA002F839C7}"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3" firstHeaderRow="1" firstDataRow="1" firstDataCol="1" rowPageCount="1" colPageCount="1"/>
  <pivotFields count="17">
    <pivotField showAll="0"/>
    <pivotField dataField="1"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showAll="0"/>
    <pivotField axis="axisRow" showAll="0" sortType="descending">
      <items count="13">
        <item x="4"/>
        <item x="7"/>
        <item m="1" x="11"/>
        <item x="2"/>
        <item m="1" x="9"/>
        <item x="6"/>
        <item m="1" x="10"/>
        <item x="1"/>
        <item x="3"/>
        <item x="5"/>
        <item x="0"/>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Page" showAll="0">
      <items count="15">
        <item sd="0" x="0"/>
        <item sd="0" x="1"/>
        <item sd="0" x="2"/>
        <item sd="0" x="3"/>
        <item sd="0" x="4"/>
        <item sd="0" x="5"/>
        <item sd="0" x="6"/>
        <item sd="0" x="7"/>
        <item sd="0" x="8"/>
        <item sd="0" x="9"/>
        <item sd="0" x="10"/>
        <item sd="0" x="11"/>
        <item sd="0" x="12"/>
        <item sd="0" x="13"/>
        <item t="default"/>
      </items>
    </pivotField>
  </pivotFields>
  <rowFields count="1">
    <field x="7"/>
  </rowFields>
  <rowItems count="10">
    <i>
      <x v="10"/>
    </i>
    <i>
      <x v="7"/>
    </i>
    <i>
      <x v="3"/>
    </i>
    <i>
      <x v="1"/>
    </i>
    <i>
      <x v="9"/>
    </i>
    <i>
      <x v="8"/>
    </i>
    <i>
      <x/>
    </i>
    <i>
      <x v="11"/>
    </i>
    <i>
      <x v="5"/>
    </i>
    <i t="grand">
      <x/>
    </i>
  </rowItems>
  <colItems count="1">
    <i/>
  </colItems>
  <pageFields count="1">
    <pageField fld="16" hier="-1"/>
  </pageFields>
  <dataFields count="1">
    <dataField name="Count of Гомдол гаргасан огноо"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EFC182C-786B-483C-94DF-DD16744D0C5D}"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0" firstHeaderRow="1" firstDataRow="1" firstDataCol="1" rowPageCount="1" colPageCount="1"/>
  <pivotFields count="24">
    <pivotField showAll="0"/>
    <pivotField showAll="0"/>
    <pivotField showAll="0"/>
    <pivotField axis="axisRow" multipleItemSelectionAllowed="1" showAll="0" sortType="descending">
      <items count="12">
        <item x="9"/>
        <item x="4"/>
        <item x="2"/>
        <item x="7"/>
        <item x="1"/>
        <item x="3"/>
        <item x="6"/>
        <item x="8"/>
        <item x="5"/>
        <item x="0"/>
        <item h="1" x="1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axis="axisPage" multipleItemSelectionAllowed="1" showAll="0">
      <items count="12">
        <item h="1" x="2"/>
        <item h="1" x="1"/>
        <item h="1" x="3"/>
        <item h="1" x="6"/>
        <item h="1" x="0"/>
        <item h="1" x="5"/>
        <item h="1" x="8"/>
        <item h="1" x="9"/>
        <item h="1" x="7"/>
        <item h="1" x="4"/>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v="8"/>
    </i>
    <i>
      <x v="6"/>
    </i>
    <i>
      <x/>
    </i>
    <i>
      <x v="4"/>
    </i>
    <i>
      <x v="5"/>
    </i>
    <i>
      <x v="2"/>
    </i>
    <i t="grand">
      <x/>
    </i>
  </rowItems>
  <colItems count="1">
    <i/>
  </colItems>
  <pageFields count="1">
    <pageField fld="8" hier="-1"/>
  </pageField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953BB83-BC5C-4C07-9C20-D402E37DF218}" name="Шийдвэрийнтөрөл2717" displayName="Шийдвэрийнтөрөл2717" comment="Шийдвэрийн төрлийг сонгоно" ref="F2:F13" totalsRowShown="0" headerRowDxfId="60" dataDxfId="59" tableBorderDxfId="58" headerRowCellStyle="Normal 2" dataCellStyle="Normal 2">
  <autoFilter ref="F2:F13" xr:uid="{00000000-0009-0000-0100-000003000000}"/>
  <sortState xmlns:xlrd2="http://schemas.microsoft.com/office/spreadsheetml/2017/richdata2" ref="F3:F12">
    <sortCondition ref="F2:F12"/>
  </sortState>
  <tableColumns count="1">
    <tableColumn id="1" xr3:uid="{0B08FCA3-1C05-43ED-88DD-08D8953626EE}" name="Шийдвэрийн төрөл" dataDxfId="57"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6CF0649-8F27-4EF2-9E86-2CEC34D0C327}" name="Шийдвэрийнтөрөл27" displayName="Шийдвэрийнтөрөл27" comment="Шийдвэрийн төрлийг сонгоно" ref="I2:I12" totalsRowShown="0" headerRowDxfId="19" dataDxfId="18" tableBorderDxfId="17" headerRowCellStyle="Normal 2" dataCellStyle="Normal 2">
  <autoFilter ref="I2:I12" xr:uid="{00000000-0009-0000-0100-000003000000}"/>
  <sortState xmlns:xlrd2="http://schemas.microsoft.com/office/spreadsheetml/2017/richdata2" ref="I3:I12">
    <sortCondition ref="I2:I12"/>
  </sortState>
  <tableColumns count="1">
    <tableColumn id="1" xr3:uid="{A65B4AD6-A7E2-443D-AE7D-D524366B8FF1}" name="Шийдвэрийн төрөл" dataDxfId="16"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C555CC2-F626-4AF5-A05E-11E6E9175582}" name="Table5312" displayName="Table5312" ref="D1:D11" totalsRowShown="0" headerRowDxfId="15" dataDxfId="14" headerRowCellStyle="Normal 2" dataCellStyle="Normal 2">
  <autoFilter ref="D1:D11" xr:uid="{00000000-0009-0000-0100-000005000000}"/>
  <tableColumns count="1">
    <tableColumn id="1" xr3:uid="{C25926B2-3B15-4746-9F40-A39EB99A3616}" name="Ажилтны нэрс" dataDxfId="13"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994F995-A314-481D-A66A-E6ABB0B2981A}" name="Table8513" displayName="Table8513" ref="C1:C3" totalsRowShown="0" headerRowDxfId="12" dataDxfId="11" headerRowCellStyle="Normal 2" dataCellStyle="Normal 2">
  <autoFilter ref="C1:C3" xr:uid="{00000000-0009-0000-0100-000008000000}"/>
  <tableColumns count="1">
    <tableColumn id="1" xr3:uid="{37FE6478-2CCC-4170-A2E2-ED81BD4EAD84}" name="Даргын цохолт" dataDxfId="1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5B33F15-AC84-4759-8D0E-868EFFF9AE2E}" name="Шийдвэрийнтөрөл2716" displayName="Шийдвэрийнтөрөл2716" comment="Шийдвэрийн төрлийг сонгоно" ref="P2:P14" totalsRowShown="0" headerRowDxfId="9" dataDxfId="8" tableBorderDxfId="7" headerRowCellStyle="Normal 2" dataCellStyle="Normal 2">
  <autoFilter ref="P2:P14" xr:uid="{55B33F15-AC84-4759-8D0E-868EFFF9AE2E}"/>
  <sortState xmlns:xlrd2="http://schemas.microsoft.com/office/spreadsheetml/2017/richdata2" ref="P3:P14">
    <sortCondition ref="P2:P14"/>
  </sortState>
  <tableColumns count="1">
    <tableColumn id="1" xr3:uid="{976CF9D5-A471-4C67-BC44-4F3C403E5C9E}" name="Санхүүжилтийн эх үүсвэр" dataDxfId="6" dataCellStyle="Normal 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0CA254-3ABA-49E6-8487-244BE6CF5B30}" name="Table53814" displayName="Table53814" ref="E1:E11" totalsRowShown="0" headerRowDxfId="5" dataDxfId="4" headerRowCellStyle="Normal 2" dataCellStyle="Normal 2">
  <autoFilter ref="E1:E11" xr:uid="{9945EAF9-04B8-4B3C-8102-2B4650087E0D}"/>
  <tableColumns count="1">
    <tableColumn id="1" xr3:uid="{377B376F-2562-40C4-9AE7-6AC7C1B52023}" name="Ажилтны нэрс" dataDxfId="3" dataCellStyle="Normal 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E4C81CB-573D-49F6-B7AB-A2910EA652A3}" name="Table851015" displayName="Table851015" ref="D1:D6" totalsRowShown="0" headerRowDxfId="2" dataDxfId="1" headerRowCellStyle="Normal 2" dataCellStyle="Normal 2">
  <autoFilter ref="D1:D6" xr:uid="{C72938CD-B83E-4AC9-A4C3-344A6C6F83A3}"/>
  <tableColumns count="1">
    <tableColumn id="1" xr3:uid="{7304FAA3-CED8-4A46-B57F-487658AFECB2}" name="Даргын цохолт" dataDxfId="0"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E7773A5-05D8-42CA-8FD4-3A3AEC0CB816}" name="Table851319" displayName="Table851319" ref="B1:B3" totalsRowShown="0" headerRowDxfId="56" dataDxfId="55" headerRowCellStyle="Normal 2" dataCellStyle="Normal 2">
  <autoFilter ref="B1:B3" xr:uid="{00000000-0009-0000-0100-000008000000}"/>
  <tableColumns count="1">
    <tableColumn id="1" xr3:uid="{A4DA5138-0E83-4F01-8EFA-E0EC5D5EE79B}" name="Даргын цохолт" dataDxfId="54"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33E60BE-40EE-4325-91AB-7D2AB4DD97BE}" name="Table10" displayName="Table10" ref="B13:D25" totalsRowShown="0">
  <autoFilter ref="B13:D25" xr:uid="{B0B576D0-75FF-4322-8411-759109C311D4}"/>
  <tableColumns count="3">
    <tableColumn id="1" xr3:uid="{0F69EEC4-2E08-4535-8469-A90FE379FBEE}" name="Сар"/>
    <tableColumn id="3" xr3:uid="{6BC9C33C-DC87-4914-AC18-94E6FC403D26}" name="2019"/>
    <tableColumn id="4" xr3:uid="{14594BD8-C5BB-4773-BB32-749CBDC19A8D}" name="202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Шийдвэрийнтөрөл" displayName="Шийдвэрийнтөрөл" comment="Шийдвэрийн төрлийг сонгоно" ref="H2:H11" totalsRowShown="0" headerRowDxfId="50" dataDxfId="49" tableBorderDxfId="48" headerRowCellStyle="Normal 2" dataCellStyle="Normal 2">
  <autoFilter ref="H2:H11" xr:uid="{00000000-0009-0000-0100-000003000000}"/>
  <tableColumns count="1">
    <tableColumn id="1" xr3:uid="{00000000-0010-0000-0000-000001000000}" name="Шийдвэрийн төрөл" dataDxfId="47"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D1:D11" totalsRowShown="0" headerRowDxfId="46" dataDxfId="45" headerRowCellStyle="Normal 2" dataCellStyle="Normal 2">
  <autoFilter ref="D1:D11" xr:uid="{00000000-0009-0000-0100-000005000000}"/>
  <tableColumns count="1">
    <tableColumn id="1" xr3:uid="{00000000-0010-0000-0100-000001000000}" name="Ажилтны нэрс" dataDxfId="44"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C1:C6" totalsRowShown="0" headerRowDxfId="43" dataDxfId="42" headerRowCellStyle="Normal 2" dataCellStyle="Normal 2">
  <autoFilter ref="C1:C6" xr:uid="{00000000-0009-0000-0100-000008000000}"/>
  <tableColumns count="1">
    <tableColumn id="1" xr3:uid="{00000000-0010-0000-0300-000001000000}" name="Даргын цохолт" dataDxfId="41" dataCellStyle="Normal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C9B2E3-A91A-4479-90FA-28E2510099FE}" name="Шийдвэрийнтөрөл2" displayName="Шийдвэрийнтөрөл2" comment="Шийдвэрийн төрлийг сонгоно" ref="H2:H12" totalsRowShown="0" headerRowDxfId="38" dataDxfId="37" tableBorderDxfId="36" headerRowCellStyle="Normal 2" dataCellStyle="Normal 2">
  <autoFilter ref="H2:H12" xr:uid="{00000000-0009-0000-0100-000003000000}"/>
  <tableColumns count="1">
    <tableColumn id="1" xr3:uid="{96D8B675-B9EA-4A8E-9307-7D67A44F9825}" name="Шийдвэрийн төрөл" dataDxfId="35"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38F7E8-BA9A-446D-A05D-CF6370B88EDC}" name="Table53" displayName="Table53" ref="D1:D11" totalsRowShown="0" headerRowDxfId="34" dataDxfId="33" headerRowCellStyle="Normal 2" dataCellStyle="Normal 2">
  <autoFilter ref="D1:D11" xr:uid="{00000000-0009-0000-0100-000005000000}"/>
  <tableColumns count="1">
    <tableColumn id="1" xr3:uid="{C0073801-180F-4789-95EB-C3928ED52ABB}" name="Ажилтны нэрс" dataDxfId="32"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FCB689-6E26-4956-B41D-74E92991E0E4}" name="Table85" displayName="Table85" ref="C1:C3" totalsRowShown="0" headerRowDxfId="31" dataDxfId="30" headerRowCellStyle="Normal 2" dataCellStyle="Normal 2">
  <autoFilter ref="C1:C3" xr:uid="{00000000-0009-0000-0100-000008000000}"/>
  <tableColumns count="1">
    <tableColumn id="1" xr3:uid="{133B2753-371B-4D96-BD4D-D7B7B9B1C1B7}" name="Даргын цохолт" dataDxfId="29"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5" dT="2021-03-24T08:23:41.19" personId="{7A486D21-9F48-4CAE-85FF-3964713C295F}" id="{AD82C06B-744F-43C0-B1A6-040C8CBA08FF}">
    <text>Tender.gov.mn-ны урилгаас ТШ-г нэрийг копидож тавина уу. Hyperlink оруулсан.</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state_paper/Lists/PowerAPPS/Attachments/62241/Image_16889.pdf" TargetMode="External"/><Relationship Id="rId21" Type="http://schemas.openxmlformats.org/officeDocument/2006/relationships/hyperlink" Target="https://www.tender.gov.mn/mn/invitation/detail/1652614481098" TargetMode="External"/><Relationship Id="rId63" Type="http://schemas.openxmlformats.org/officeDocument/2006/relationships/hyperlink" Target="../../../../state_paper/Lists/PowerAPPS/Attachments/61863/Image_16767.pdf" TargetMode="External"/><Relationship Id="rId159" Type="http://schemas.openxmlformats.org/officeDocument/2006/relationships/hyperlink" Target="../../../../state_paper/Lists/PowerAPPS/Attachments/62726/Image_17067.pdf" TargetMode="External"/><Relationship Id="rId170" Type="http://schemas.openxmlformats.org/officeDocument/2006/relationships/hyperlink" Target="../../../../state_paper/Lists/PowerAPPS/Attachments/62813/Image_17117.pdf" TargetMode="External"/><Relationship Id="rId226" Type="http://schemas.openxmlformats.org/officeDocument/2006/relationships/hyperlink" Target="../../../../state_paper/Lists/PowerAPPS/Attachments/63501/Image_17429.pdf" TargetMode="External"/><Relationship Id="rId268" Type="http://schemas.openxmlformats.org/officeDocument/2006/relationships/hyperlink" Target="https://www.tender.gov.mn/mn/invitation/detail/1653353994839" TargetMode="External"/><Relationship Id="rId32" Type="http://schemas.openxmlformats.org/officeDocument/2006/relationships/hyperlink" Target="../../../../state_paper/Lists/PowerAPPS/Attachments/61508/Image_16654.pdf" TargetMode="External"/><Relationship Id="rId74" Type="http://schemas.openxmlformats.org/officeDocument/2006/relationships/hyperlink" Target="https://www.tender.gov.mn/mn/invitation/detail/1651434018672" TargetMode="External"/><Relationship Id="rId128" Type="http://schemas.openxmlformats.org/officeDocument/2006/relationships/hyperlink" Target="https://www.tender.gov.mn/mn/invitation/detail/1647834014154" TargetMode="External"/><Relationship Id="rId5" Type="http://schemas.openxmlformats.org/officeDocument/2006/relationships/hyperlink" Target="https://www.tender.gov.mn/mn/invitation/detail/1647833500311" TargetMode="External"/><Relationship Id="rId181" Type="http://schemas.openxmlformats.org/officeDocument/2006/relationships/hyperlink" Target="https://www.tender.gov.mn/mn/invitation/detail/1651433764647" TargetMode="External"/><Relationship Id="rId237" Type="http://schemas.openxmlformats.org/officeDocument/2006/relationships/hyperlink" Target="https://www.tender.gov.mn/mn/invitation/detail/1653355082111" TargetMode="External"/><Relationship Id="rId258" Type="http://schemas.openxmlformats.org/officeDocument/2006/relationships/hyperlink" Target="../../../../state_paper/Lists/PowerAPPS/Attachments/63806/Image_17590.pdf" TargetMode="External"/><Relationship Id="rId279" Type="http://schemas.microsoft.com/office/2019/04/relationships/namedSheetView" Target="../namedSheetViews/namedSheetView1.xml"/><Relationship Id="rId22" Type="http://schemas.openxmlformats.org/officeDocument/2006/relationships/hyperlink" Target="../../../../state_paper/Lists/PowerAPPS/Attachments/61433/Image_16601.pdf" TargetMode="External"/><Relationship Id="rId43" Type="http://schemas.openxmlformats.org/officeDocument/2006/relationships/hyperlink" Target="https://www.tender.gov.mn/mn/invitation/detail/1651433508323" TargetMode="External"/><Relationship Id="rId64" Type="http://schemas.openxmlformats.org/officeDocument/2006/relationships/hyperlink" Target="https://www.tender.gov.mn/mn/invitation/detail/1647243030170" TargetMode="External"/><Relationship Id="rId118" Type="http://schemas.openxmlformats.org/officeDocument/2006/relationships/hyperlink" Target="https://www.tender.gov.mn/mn/invitation/detail/1649341856233" TargetMode="External"/><Relationship Id="rId139" Type="http://schemas.openxmlformats.org/officeDocument/2006/relationships/hyperlink" Target="https://www.tender.gov.mn/mn/invitation/detail/1651433997173" TargetMode="External"/><Relationship Id="rId85" Type="http://schemas.openxmlformats.org/officeDocument/2006/relationships/hyperlink" Target="../../../../state_paper/Lists/PowerAPPS/Attachments/61969/Image_2798.pdf" TargetMode="External"/><Relationship Id="rId150" Type="http://schemas.openxmlformats.org/officeDocument/2006/relationships/hyperlink" Target="https://www.tender.gov.mn/mn/invitation/detail/1653354224487" TargetMode="External"/><Relationship Id="rId171" Type="http://schemas.openxmlformats.org/officeDocument/2006/relationships/hyperlink" Target="https://www.tender.gov.mn/mn/invitation/detail/1653354367983" TargetMode="External"/><Relationship Id="rId192" Type="http://schemas.openxmlformats.org/officeDocument/2006/relationships/hyperlink" Target="../../../../state_paper/Lists/PowerAPPS/Attachments/63083/Image_17227.pdf" TargetMode="External"/><Relationship Id="rId206" Type="http://schemas.openxmlformats.org/officeDocument/2006/relationships/hyperlink" Target="../../../../state_paper/Lists/PowerAPPS/Attachments/63289/Image_17333.pdf" TargetMode="External"/><Relationship Id="rId227" Type="http://schemas.openxmlformats.org/officeDocument/2006/relationships/hyperlink" Target="https://www.tender.gov.mn/mn/invitation/detail/1647834035681" TargetMode="External"/><Relationship Id="rId248" Type="http://schemas.openxmlformats.org/officeDocument/2006/relationships/hyperlink" Target="../../../../state_paper/Lists/PowerAPPS/Attachments/63688/Image_17529.pdf" TargetMode="External"/><Relationship Id="rId269" Type="http://schemas.openxmlformats.org/officeDocument/2006/relationships/hyperlink" Target="../../../../state_paper/Lists/PowerAPPS/Attachments/63927/Image_17657.pdf" TargetMode="External"/><Relationship Id="rId12" Type="http://schemas.openxmlformats.org/officeDocument/2006/relationships/hyperlink" Target="../../../../state_paper/Lists/PowerAPPS/Attachments/61338/Image_16567.pdf" TargetMode="External"/><Relationship Id="rId33" Type="http://schemas.openxmlformats.org/officeDocument/2006/relationships/hyperlink" Target="../../../../state_paper/Lists/PowerAPPS/Attachments/61509/Image_16655.pdf" TargetMode="External"/><Relationship Id="rId108" Type="http://schemas.openxmlformats.org/officeDocument/2006/relationships/hyperlink" Target="../../../../state_paper/Lists/PowerAPPS/Attachments/62217/Image_16868.pdf" TargetMode="External"/><Relationship Id="rId129" Type="http://schemas.openxmlformats.org/officeDocument/2006/relationships/hyperlink" Target="../../../../state_paper/Lists/PowerAPPS/Attachments/62371/Image_3023.pdf" TargetMode="External"/><Relationship Id="rId54" Type="http://schemas.openxmlformats.org/officeDocument/2006/relationships/hyperlink" Target="https://www.tender.gov.mn/mn/invitation/detail/1650732268401" TargetMode="External"/><Relationship Id="rId75" Type="http://schemas.openxmlformats.org/officeDocument/2006/relationships/hyperlink" Target="../../../../state_paper/Lists/PowerAPPS/Attachments/61904/Image_2758.pdf" TargetMode="External"/><Relationship Id="rId96" Type="http://schemas.openxmlformats.org/officeDocument/2006/relationships/hyperlink" Target="https://www.tender.gov.mn/mn/invitation/detail/1650247551127" TargetMode="External"/><Relationship Id="rId140" Type="http://schemas.openxmlformats.org/officeDocument/2006/relationships/hyperlink" Target="../../../../state_paper/Lists/PowerAPPS/Attachments/62533/Image_16961.pdf" TargetMode="External"/><Relationship Id="rId161" Type="http://schemas.openxmlformats.org/officeDocument/2006/relationships/hyperlink" Target="../../../../state_paper/Lists/PowerAPPS/Attachments/62737/Image_17077.pdf" TargetMode="External"/><Relationship Id="rId182" Type="http://schemas.openxmlformats.org/officeDocument/2006/relationships/hyperlink" Target="../../../../state_paper/Lists/PowerAPPS/Attachments/62990/Image_17193.pdf" TargetMode="External"/><Relationship Id="rId217" Type="http://schemas.openxmlformats.org/officeDocument/2006/relationships/hyperlink" Target="https://www.tender.gov.mn/mn/invitation/detail/1653353957813" TargetMode="External"/><Relationship Id="rId6" Type="http://schemas.openxmlformats.org/officeDocument/2006/relationships/hyperlink" Target="../../../../state_paper/Lists/PowerAPPS/Attachments/61260/Image_16537.pdf" TargetMode="External"/><Relationship Id="rId238" Type="http://schemas.openxmlformats.org/officeDocument/2006/relationships/hyperlink" Target="../../../../state_paper/Lists/PowerAPPS/Attachments/63599/Image_17498.pdf" TargetMode="External"/><Relationship Id="rId259" Type="http://schemas.openxmlformats.org/officeDocument/2006/relationships/hyperlink" Target="https://www.tender.gov.mn/mn/invitation/detail/1647833882552" TargetMode="External"/><Relationship Id="rId23" Type="http://schemas.openxmlformats.org/officeDocument/2006/relationships/hyperlink" Target="https://www.tender.gov.mn/mn/invitation/detail/1650732144579" TargetMode="External"/><Relationship Id="rId119" Type="http://schemas.openxmlformats.org/officeDocument/2006/relationships/hyperlink" Target="../../../../state_paper/Lists/PowerAPPS/Attachments/62256/Image_2930.pdf" TargetMode="External"/><Relationship Id="rId270" Type="http://schemas.openxmlformats.org/officeDocument/2006/relationships/hyperlink" Target="../../../../state_paper/Lists/PowerAPPS/Attachments/63950/Image_17672.pdf" TargetMode="External"/><Relationship Id="rId44" Type="http://schemas.openxmlformats.org/officeDocument/2006/relationships/hyperlink" Target="../../../../state_paper/Lists/PowerAPPS/Attachments/61598/Image_16688.pdf" TargetMode="External"/><Relationship Id="rId65" Type="http://schemas.openxmlformats.org/officeDocument/2006/relationships/hyperlink" Target="../../../../state_paper/Lists/PowerAPPS/Attachments/61865/Image_16768.pdf" TargetMode="External"/><Relationship Id="rId86" Type="http://schemas.openxmlformats.org/officeDocument/2006/relationships/hyperlink" Target="https://www.tender.gov.mn/mn/invitation/detail/1649341766454" TargetMode="External"/><Relationship Id="rId130" Type="http://schemas.openxmlformats.org/officeDocument/2006/relationships/hyperlink" Target="https://www.tender.gov.mn/mn/invitation/detail/1649341722254" TargetMode="External"/><Relationship Id="rId151" Type="http://schemas.openxmlformats.org/officeDocument/2006/relationships/hyperlink" Target="../../../../state_paper/Lists/PowerAPPS/Attachments/62618/Image_17007.pdf" TargetMode="External"/><Relationship Id="rId172" Type="http://schemas.openxmlformats.org/officeDocument/2006/relationships/hyperlink" Target="../../../../state_paper/Lists/PowerAPPS/Attachments/62859/Image_17126.pdf" TargetMode="External"/><Relationship Id="rId193" Type="http://schemas.openxmlformats.org/officeDocument/2006/relationships/hyperlink" Target="../../../../state_paper/Lists/PowerAPPS/Attachments/63083/Image_17227.pdf" TargetMode="External"/><Relationship Id="rId207" Type="http://schemas.openxmlformats.org/officeDocument/2006/relationships/hyperlink" Target="https://www.tender.gov.mn/mn/invitation/detail/1650731937166" TargetMode="External"/><Relationship Id="rId228" Type="http://schemas.openxmlformats.org/officeDocument/2006/relationships/hyperlink" Target="../../../../state_paper/Lists/PowerAPPS/Attachments/63514/Image_17438.pdf" TargetMode="External"/><Relationship Id="rId249" Type="http://schemas.openxmlformats.org/officeDocument/2006/relationships/hyperlink" Target="https://www.tender.gov.mn/mn/invitation/detail/1651433615268" TargetMode="External"/><Relationship Id="rId13" Type="http://schemas.openxmlformats.org/officeDocument/2006/relationships/hyperlink" Target="https://www.tender.gov.mn/mn/invitation/detail/1649056794304" TargetMode="External"/><Relationship Id="rId109" Type="http://schemas.openxmlformats.org/officeDocument/2006/relationships/hyperlink" Target="https://www.tender.gov.mn/mn/invitation/detail/1650247422728" TargetMode="External"/><Relationship Id="rId260" Type="http://schemas.openxmlformats.org/officeDocument/2006/relationships/hyperlink" Target="../../../../state_paper/Lists/PowerAPPS/Attachments/63864/Image_17619.pdf" TargetMode="External"/><Relationship Id="rId34" Type="http://schemas.openxmlformats.org/officeDocument/2006/relationships/hyperlink" Target="../../../../state_paper/Lists/PowerAPPS/Attachments/61510/Image_16656.pdf" TargetMode="External"/><Relationship Id="rId55" Type="http://schemas.openxmlformats.org/officeDocument/2006/relationships/hyperlink" Target="../../../../state_paper/Lists/PowerAPPS/Attachments/61695/Image_2659.pdf" TargetMode="External"/><Relationship Id="rId76" Type="http://schemas.openxmlformats.org/officeDocument/2006/relationships/hyperlink" Target="https://www.tender.gov.mn/mn/invitation/detail/1646192192190" TargetMode="External"/><Relationship Id="rId97" Type="http://schemas.openxmlformats.org/officeDocument/2006/relationships/hyperlink" Target="../../../../state_paper/Lists/PowerAPPS/Attachments/62084/Image_2842.pdf" TargetMode="External"/><Relationship Id="rId120" Type="http://schemas.openxmlformats.org/officeDocument/2006/relationships/hyperlink" Target="https://www.tender.gov.mn/mn/invitation/detail/1652196626754" TargetMode="External"/><Relationship Id="rId141" Type="http://schemas.openxmlformats.org/officeDocument/2006/relationships/hyperlink" Target="https://www.tender.gov.mn/mn/invitation/detail/1646192634681" TargetMode="External"/><Relationship Id="rId7" Type="http://schemas.openxmlformats.org/officeDocument/2006/relationships/hyperlink" Target="https://www.tender.gov.mn/mn/invitation/detail/1647243134540" TargetMode="External"/><Relationship Id="rId162" Type="http://schemas.openxmlformats.org/officeDocument/2006/relationships/hyperlink" Target="../../../../state_paper/Lists/PowerAPPS/Attachments/62782/Image_17098.pdf" TargetMode="External"/><Relationship Id="rId183" Type="http://schemas.openxmlformats.org/officeDocument/2006/relationships/hyperlink" Target="https://www.tender.gov.mn/mn/invitation/detail/1649341676579" TargetMode="External"/><Relationship Id="rId218" Type="http://schemas.openxmlformats.org/officeDocument/2006/relationships/hyperlink" Target="../../../../state_paper/Lists/PowerAPPS/Attachments/63408/Image_17405.pdf" TargetMode="External"/><Relationship Id="rId239" Type="http://schemas.openxmlformats.org/officeDocument/2006/relationships/hyperlink" Target="https://www.tender.gov.mn/mn/invitation/detail/1653353844378" TargetMode="External"/><Relationship Id="rId250" Type="http://schemas.openxmlformats.org/officeDocument/2006/relationships/hyperlink" Target="../../../../state_paper/Lists/PowerAPPS/Attachments/63708/Image_17542.pdf" TargetMode="External"/><Relationship Id="rId271" Type="http://schemas.openxmlformats.org/officeDocument/2006/relationships/hyperlink" Target="https://www.tender.gov.mn/mn/invitation/detail/1647833293605" TargetMode="External"/><Relationship Id="rId24" Type="http://schemas.openxmlformats.org/officeDocument/2006/relationships/hyperlink" Target="../../../../state_paper/Lists/PowerAPPS/Attachments/61435/Image_16602.pdf" TargetMode="External"/><Relationship Id="rId45" Type="http://schemas.openxmlformats.org/officeDocument/2006/relationships/hyperlink" Target="https://www.tender.gov.mn/mn/invitation/detail/1650247601051" TargetMode="External"/><Relationship Id="rId66" Type="http://schemas.openxmlformats.org/officeDocument/2006/relationships/hyperlink" Target="https://www.tender.gov.mn/mn/invitation/detail/1650732268401" TargetMode="External"/><Relationship Id="rId87" Type="http://schemas.openxmlformats.org/officeDocument/2006/relationships/hyperlink" Target="../../../../state_paper/Lists/PowerAPPS/Attachments/61971/Image_2800.pdf" TargetMode="External"/><Relationship Id="rId110" Type="http://schemas.openxmlformats.org/officeDocument/2006/relationships/hyperlink" Target="../../../../state_paper/Lists/PowerAPPS/Attachments/62227/Image_16876.pdf" TargetMode="External"/><Relationship Id="rId131" Type="http://schemas.openxmlformats.org/officeDocument/2006/relationships/hyperlink" Target="../../../../state_paper/Lists/PowerAPPS/Attachments/62375/Image_3027.pdf" TargetMode="External"/><Relationship Id="rId152" Type="http://schemas.openxmlformats.org/officeDocument/2006/relationships/hyperlink" Target="https://www.tender.gov.mn/mn/invitation/detail/1644849909757" TargetMode="External"/><Relationship Id="rId173" Type="http://schemas.openxmlformats.org/officeDocument/2006/relationships/hyperlink" Target="https://www.tender.gov.mn/mn/invitation/detail/1650731951397" TargetMode="External"/><Relationship Id="rId194" Type="http://schemas.openxmlformats.org/officeDocument/2006/relationships/hyperlink" Target="../../../../state_paper/Lists/PowerAPPS/Attachments/63099/Image_17241.pdf" TargetMode="External"/><Relationship Id="rId208" Type="http://schemas.openxmlformats.org/officeDocument/2006/relationships/hyperlink" Target="../../../../state_paper/Lists/PowerAPPS/Attachments/63291/Image_17334.pdf" TargetMode="External"/><Relationship Id="rId229" Type="http://schemas.openxmlformats.org/officeDocument/2006/relationships/hyperlink" Target="https://www.tender.gov.mn/mn/invitation/detail/1651433531675" TargetMode="External"/><Relationship Id="rId240" Type="http://schemas.openxmlformats.org/officeDocument/2006/relationships/hyperlink" Target="../../../../state_paper/Lists/PowerAPPS/Attachments/63639/Image_17510.pdf" TargetMode="External"/><Relationship Id="rId261" Type="http://schemas.openxmlformats.org/officeDocument/2006/relationships/hyperlink" Target="https://www.tender.gov.mn/mn/invitation/detail/1650247596584" TargetMode="External"/><Relationship Id="rId14" Type="http://schemas.openxmlformats.org/officeDocument/2006/relationships/hyperlink" Target="../../../../state_paper/Lists/PowerAPPS/Attachments/61359/Image_2503.pdf" TargetMode="External"/><Relationship Id="rId35" Type="http://schemas.openxmlformats.org/officeDocument/2006/relationships/hyperlink" Target="../../../../state_paper/Lists/PowerAPPS/Attachments/61516/Image_16660.pdf" TargetMode="External"/><Relationship Id="rId56" Type="http://schemas.openxmlformats.org/officeDocument/2006/relationships/hyperlink" Target="https://www.tender.gov.mn/mn/invitation/detail/1649342008465" TargetMode="External"/><Relationship Id="rId77" Type="http://schemas.openxmlformats.org/officeDocument/2006/relationships/hyperlink" Target="../../../../state_paper/Lists/PowerAPPS/Attachments/61907/Image_2760.pdf" TargetMode="External"/><Relationship Id="rId100" Type="http://schemas.openxmlformats.org/officeDocument/2006/relationships/hyperlink" Target="https://www.tender.gov.mn/mn/invitation/detail/1647834014154" TargetMode="External"/><Relationship Id="rId8" Type="http://schemas.openxmlformats.org/officeDocument/2006/relationships/hyperlink" Target="../../../../state_paper/Lists/PowerAPPS/Attachments/61323/Image_16560.pdf" TargetMode="External"/><Relationship Id="rId98" Type="http://schemas.openxmlformats.org/officeDocument/2006/relationships/hyperlink" Target="https://www.tender.gov.mn/mn/invitation/detail/1647833929909" TargetMode="External"/><Relationship Id="rId121" Type="http://schemas.openxmlformats.org/officeDocument/2006/relationships/hyperlink" Target="../../../../state_paper/Lists/PowerAPPS/Attachments/62266/Image_2937.pdf" TargetMode="External"/><Relationship Id="rId142" Type="http://schemas.openxmlformats.org/officeDocument/2006/relationships/hyperlink" Target="../../../../state_paper/Lists/PowerAPPS/Attachments/62535/Image_16964.pdf" TargetMode="External"/><Relationship Id="rId163" Type="http://schemas.openxmlformats.org/officeDocument/2006/relationships/hyperlink" Target="https://www.tender.gov.mn/mn/invitation/detail/1646192213470" TargetMode="External"/><Relationship Id="rId184" Type="http://schemas.openxmlformats.org/officeDocument/2006/relationships/hyperlink" Target="../../../../state_paper/Lists/PowerAPPS/Attachments/62999/Image_17199.pdf" TargetMode="External"/><Relationship Id="rId219" Type="http://schemas.openxmlformats.org/officeDocument/2006/relationships/hyperlink" Target="https://www.tender.gov.mn/mn/invitation/detail/1649341803372" TargetMode="External"/><Relationship Id="rId230" Type="http://schemas.openxmlformats.org/officeDocument/2006/relationships/hyperlink" Target="https://user.tender.gov.mn/mn/invitation/detail/1650732143335" TargetMode="External"/><Relationship Id="rId251" Type="http://schemas.openxmlformats.org/officeDocument/2006/relationships/hyperlink" Target="https://www.tender.gov.mn/mn/invitation/detail/1650247596584" TargetMode="External"/><Relationship Id="rId25" Type="http://schemas.openxmlformats.org/officeDocument/2006/relationships/hyperlink" Target="https://www.tender.gov.mn/mn/invitation/detail/1647833866780" TargetMode="External"/><Relationship Id="rId46" Type="http://schemas.openxmlformats.org/officeDocument/2006/relationships/hyperlink" Target="../../../../state_paper/Lists/PowerAPPS/Attachments/61648/Image_16698.pdf" TargetMode="External"/><Relationship Id="rId67" Type="http://schemas.openxmlformats.org/officeDocument/2006/relationships/hyperlink" Target="../../../../state_paper/Lists/PowerAPPS/Attachments/61866/Image_16769.pdf" TargetMode="External"/><Relationship Id="rId272" Type="http://schemas.openxmlformats.org/officeDocument/2006/relationships/hyperlink" Target="../../../../state_paper/Lists/PowerAPPS/Attachments/63949/Image_17671.pdf" TargetMode="External"/><Relationship Id="rId88" Type="http://schemas.openxmlformats.org/officeDocument/2006/relationships/hyperlink" Target="https://www.tender.gov.mn/mn/invitation/detail/1647243278047" TargetMode="External"/><Relationship Id="rId111" Type="http://schemas.openxmlformats.org/officeDocument/2006/relationships/hyperlink" Target="https://www.tender.gov.mn/mn/invitation/detail/1652196563772" TargetMode="External"/><Relationship Id="rId132" Type="http://schemas.openxmlformats.org/officeDocument/2006/relationships/hyperlink" Target="../../../../state_paper/Lists/PowerAPPS/Attachments/62411/Image_16903.pdf" TargetMode="External"/><Relationship Id="rId153" Type="http://schemas.openxmlformats.org/officeDocument/2006/relationships/hyperlink" Target="../../../../state_paper/Lists/PowerAPPS/Attachments/62634/Image_17009.pdf" TargetMode="External"/><Relationship Id="rId174" Type="http://schemas.openxmlformats.org/officeDocument/2006/relationships/hyperlink" Target="../../../../state_paper/Lists/PowerAPPS/Attachments/62902/Image_17147.pdf" TargetMode="External"/><Relationship Id="rId195" Type="http://schemas.openxmlformats.org/officeDocument/2006/relationships/hyperlink" Target="../../../../state_paper/Lists/PowerAPPS/Attachments/63112/Image_17250.pdf" TargetMode="External"/><Relationship Id="rId209" Type="http://schemas.openxmlformats.org/officeDocument/2006/relationships/hyperlink" Target="https://www.tender.gov.mn/mn/invitation/detail/1647243258923" TargetMode="External"/><Relationship Id="rId220" Type="http://schemas.openxmlformats.org/officeDocument/2006/relationships/hyperlink" Target="../../../../state_paper/Lists/PowerAPPS/Attachments/63409/Image_17406.pdf" TargetMode="External"/><Relationship Id="rId241" Type="http://schemas.openxmlformats.org/officeDocument/2006/relationships/hyperlink" Target="https://www.tender.gov.mn/mn/invitation/detail/1650732032198" TargetMode="External"/><Relationship Id="rId15" Type="http://schemas.openxmlformats.org/officeDocument/2006/relationships/hyperlink" Target="https://www.tender.gov.mn/mn/invitation/detail/1647242939238" TargetMode="External"/><Relationship Id="rId36" Type="http://schemas.openxmlformats.org/officeDocument/2006/relationships/hyperlink" Target="../../../../state_paper/Lists/PowerAPPS/Attachments/61517/Image_16661.pdf" TargetMode="External"/><Relationship Id="rId57" Type="http://schemas.openxmlformats.org/officeDocument/2006/relationships/hyperlink" Target="../../../../state_paper/Lists/PowerAPPS/Attachments/61745/Image_16730.pdf" TargetMode="External"/><Relationship Id="rId262" Type="http://schemas.openxmlformats.org/officeDocument/2006/relationships/hyperlink" Target="../../../../state_paper/Lists/PowerAPPS/Attachments/63907/Image_17643.pdf" TargetMode="External"/><Relationship Id="rId78" Type="http://schemas.openxmlformats.org/officeDocument/2006/relationships/hyperlink" Target="https://www.tender.gov.mn/mn/invitation/detail/1647833387313" TargetMode="External"/><Relationship Id="rId99" Type="http://schemas.openxmlformats.org/officeDocument/2006/relationships/hyperlink" Target="../../../../state_paper/Lists/PowerAPPS/Attachments/62110/Image_2861.pdf" TargetMode="External"/><Relationship Id="rId101" Type="http://schemas.openxmlformats.org/officeDocument/2006/relationships/hyperlink" Target="https://www.tender.gov.mn/mn/invitation/detail/1649341838610" TargetMode="External"/><Relationship Id="rId122" Type="http://schemas.openxmlformats.org/officeDocument/2006/relationships/hyperlink" Target="https://www.tender.gov.mn/mn/invitation/detail/1650732008663" TargetMode="External"/><Relationship Id="rId143" Type="http://schemas.openxmlformats.org/officeDocument/2006/relationships/hyperlink" Target="https://www.tender.gov.mn/mn/invitation/detail/1650247581798" TargetMode="External"/><Relationship Id="rId164" Type="http://schemas.openxmlformats.org/officeDocument/2006/relationships/hyperlink" Target="../../../../state_paper/Lists/PowerAPPS/Attachments/62802/Image_17109.pdf" TargetMode="External"/><Relationship Id="rId185" Type="http://schemas.openxmlformats.org/officeDocument/2006/relationships/hyperlink" Target="https://www.tender.gov.mn/mn/invitation/detail/1651433726904" TargetMode="External"/><Relationship Id="rId9" Type="http://schemas.openxmlformats.org/officeDocument/2006/relationships/hyperlink" Target="https://www.tender.gov.mn/mn/invitation/detail/1652614508120" TargetMode="External"/><Relationship Id="rId210" Type="http://schemas.openxmlformats.org/officeDocument/2006/relationships/hyperlink" Target="../../../../state_paper/Lists/PowerAPPS/Attachments/63322/Image_17354.pdf" TargetMode="External"/><Relationship Id="rId26" Type="http://schemas.openxmlformats.org/officeDocument/2006/relationships/hyperlink" Target="../../../../state_paper/Lists/PowerAPPS/Attachments/61484/Image_16636.pdf" TargetMode="External"/><Relationship Id="rId231" Type="http://schemas.openxmlformats.org/officeDocument/2006/relationships/hyperlink" Target="../../../../state_paper/Lists/PowerAPPS/Attachments/63525/Image_17446.pdf" TargetMode="External"/><Relationship Id="rId252" Type="http://schemas.openxmlformats.org/officeDocument/2006/relationships/hyperlink" Target="../../../../state_paper/Lists/PowerAPPS/Attachments/63742/%d0%ad%d0%91%d0%a1%d0%97%20%d0%a5%d0%a5%d0%9a.pdf" TargetMode="External"/><Relationship Id="rId273" Type="http://schemas.openxmlformats.org/officeDocument/2006/relationships/hyperlink" Target="https://www.tender.gov.mn/mn/invitation/detail/1647833294508" TargetMode="External"/><Relationship Id="rId47" Type="http://schemas.openxmlformats.org/officeDocument/2006/relationships/hyperlink" Target="https://www.tender.gov.mn/mn/invitation/detail/1651433461081" TargetMode="External"/><Relationship Id="rId68" Type="http://schemas.openxmlformats.org/officeDocument/2006/relationships/hyperlink" Target="https://www.tender.gov.mn/mn/invitation/detail/1650247708078" TargetMode="External"/><Relationship Id="rId89" Type="http://schemas.openxmlformats.org/officeDocument/2006/relationships/hyperlink" Target="../../../../state_paper/Lists/PowerAPPS/Attachments/61986/Image_16791.pdf" TargetMode="External"/><Relationship Id="rId112" Type="http://schemas.openxmlformats.org/officeDocument/2006/relationships/hyperlink" Target="https://www.tender.gov.mn/mn/invitation/detail/1649341663256" TargetMode="External"/><Relationship Id="rId133" Type="http://schemas.openxmlformats.org/officeDocument/2006/relationships/hyperlink" Target="https://www.tender.gov.mn/mn/invitation/detail/1649056682406" TargetMode="External"/><Relationship Id="rId154" Type="http://schemas.openxmlformats.org/officeDocument/2006/relationships/hyperlink" Target="https://www.tender.gov.mn/mn/invitation/detail/1647833868652" TargetMode="External"/><Relationship Id="rId175" Type="http://schemas.openxmlformats.org/officeDocument/2006/relationships/hyperlink" Target="https://www.tender.gov.mn/mn/invitation/detail/1653354244437" TargetMode="External"/><Relationship Id="rId196" Type="http://schemas.openxmlformats.org/officeDocument/2006/relationships/hyperlink" Target="https://www.tender.gov.mn/mn/invitation/detail/1650732146092" TargetMode="External"/><Relationship Id="rId200" Type="http://schemas.openxmlformats.org/officeDocument/2006/relationships/hyperlink" Target="https://www.tender.gov.mn/mn/invitation/detail/1650247600266" TargetMode="External"/><Relationship Id="rId16" Type="http://schemas.openxmlformats.org/officeDocument/2006/relationships/hyperlink" Target="../../../../state_paper/Lists/PowerAPPS/Attachments/61363/Image_16571.pdf" TargetMode="External"/><Relationship Id="rId221" Type="http://schemas.openxmlformats.org/officeDocument/2006/relationships/hyperlink" Target="https://www.tender.gov.mn/mn/invitation/detail/1650247616621" TargetMode="External"/><Relationship Id="rId242" Type="http://schemas.openxmlformats.org/officeDocument/2006/relationships/hyperlink" Target="../../../../state_paper/Lists/PowerAPPS/Attachments/63672/Image_17519.pdf" TargetMode="External"/><Relationship Id="rId263" Type="http://schemas.openxmlformats.org/officeDocument/2006/relationships/hyperlink" Target="https://www.tender.gov.mn/mn/invitation/detail/1646192699075" TargetMode="External"/><Relationship Id="rId37" Type="http://schemas.openxmlformats.org/officeDocument/2006/relationships/hyperlink" Target="../../../../state_paper/Lists/PowerAPPS/Attachments/61542/Image_2584.pdf" TargetMode="External"/><Relationship Id="rId58" Type="http://schemas.openxmlformats.org/officeDocument/2006/relationships/hyperlink" Target="https://www.tender.gov.mn/mn/invitation/detail/1651433506135" TargetMode="External"/><Relationship Id="rId79" Type="http://schemas.openxmlformats.org/officeDocument/2006/relationships/hyperlink" Target="../../../../state_paper/Lists/PowerAPPS/Attachments/61908/Image_16784.pdf" TargetMode="External"/><Relationship Id="rId102" Type="http://schemas.openxmlformats.org/officeDocument/2006/relationships/hyperlink" Target="https://www.tender.gov.mn/mn/invitation/detail/1649341846019" TargetMode="External"/><Relationship Id="rId123" Type="http://schemas.openxmlformats.org/officeDocument/2006/relationships/hyperlink" Target="../../../../state_paper/Lists/PowerAPPS/Attachments/62278/Image_2951.pdf" TargetMode="External"/><Relationship Id="rId144" Type="http://schemas.openxmlformats.org/officeDocument/2006/relationships/hyperlink" Target="../../../../state_paper/Lists/PowerAPPS/Attachments/62542/Image_16969.pdf" TargetMode="External"/><Relationship Id="rId90" Type="http://schemas.openxmlformats.org/officeDocument/2006/relationships/hyperlink" Target="https://www.tender.gov.mn/mn/invitation/detail/1647833824252" TargetMode="External"/><Relationship Id="rId165" Type="http://schemas.openxmlformats.org/officeDocument/2006/relationships/hyperlink" Target="https://www.tender.gov.mn/mn/invitation/detail/1649341851076" TargetMode="External"/><Relationship Id="rId186" Type="http://schemas.openxmlformats.org/officeDocument/2006/relationships/hyperlink" Target="../../../../state_paper/Lists/PowerAPPS/Attachments/63080/Image_17224.pdf" TargetMode="External"/><Relationship Id="rId211" Type="http://schemas.openxmlformats.org/officeDocument/2006/relationships/hyperlink" Target="https://www.tender.gov.mn/mn/invitation/detail/1651433483757" TargetMode="External"/><Relationship Id="rId232" Type="http://schemas.openxmlformats.org/officeDocument/2006/relationships/hyperlink" Target="../../../../state_paper/Lists/PowerAPPS/Attachments/63515/Image_17439.pdf" TargetMode="External"/><Relationship Id="rId253" Type="http://schemas.openxmlformats.org/officeDocument/2006/relationships/hyperlink" Target="https://www.tender.gov.mn/mn/invitation/detail/1653353994839" TargetMode="External"/><Relationship Id="rId274" Type="http://schemas.openxmlformats.org/officeDocument/2006/relationships/hyperlink" Target="https://www.tender.gov.mn/mn/invitation/detail/1645951081178" TargetMode="External"/><Relationship Id="rId27" Type="http://schemas.openxmlformats.org/officeDocument/2006/relationships/hyperlink" Target="https://www.tender.gov.mn/mn/invitation/detail/1650247732673" TargetMode="External"/><Relationship Id="rId48" Type="http://schemas.openxmlformats.org/officeDocument/2006/relationships/hyperlink" Target="../../../../state_paper/Lists/PowerAPPS/Attachments/61656/Image_16704.pdf" TargetMode="External"/><Relationship Id="rId69" Type="http://schemas.openxmlformats.org/officeDocument/2006/relationships/hyperlink" Target="../../../../state_paper/Lists/PowerAPPS/Attachments/61868/Image_16770.pdf" TargetMode="External"/><Relationship Id="rId113" Type="http://schemas.openxmlformats.org/officeDocument/2006/relationships/hyperlink" Target="../../../../state_paper/Lists/PowerAPPS/Attachments/62230/Image_16879.pdf" TargetMode="External"/><Relationship Id="rId134" Type="http://schemas.openxmlformats.org/officeDocument/2006/relationships/hyperlink" Target="../../../../state_paper/Lists/PowerAPPS/Attachments/62487/Image_16937.pdf" TargetMode="External"/><Relationship Id="rId80" Type="http://schemas.openxmlformats.org/officeDocument/2006/relationships/hyperlink" Target="https://www.tender.gov.mn/mn/invitation/detail/1647833824252" TargetMode="External"/><Relationship Id="rId155" Type="http://schemas.openxmlformats.org/officeDocument/2006/relationships/hyperlink" Target="../../../../state_paper/Lists/PowerAPPS/Attachments/62648/Image_17012.pdf" TargetMode="External"/><Relationship Id="rId176" Type="http://schemas.openxmlformats.org/officeDocument/2006/relationships/hyperlink" Target="../../../../state_paper/Lists/PowerAPPS/Attachments/62915/Image_3203.pdf" TargetMode="External"/><Relationship Id="rId197" Type="http://schemas.openxmlformats.org/officeDocument/2006/relationships/hyperlink" Target="../../../../state_paper/Lists/PowerAPPS/Attachments/63251/Image_17314.pdf" TargetMode="External"/><Relationship Id="rId201" Type="http://schemas.openxmlformats.org/officeDocument/2006/relationships/hyperlink" Target="../../../../state_paper/Lists/PowerAPPS/Attachments/62164/Image_16848.pdf" TargetMode="External"/><Relationship Id="rId222" Type="http://schemas.openxmlformats.org/officeDocument/2006/relationships/hyperlink" Target="../../../../state_paper/Lists/PowerAPPS/Attachments/63450/Image_17410.pdf" TargetMode="External"/><Relationship Id="rId243" Type="http://schemas.openxmlformats.org/officeDocument/2006/relationships/hyperlink" Target="https://www.tender.gov.mn/mn/invitation/detail/1650732274888" TargetMode="External"/><Relationship Id="rId264" Type="http://schemas.openxmlformats.org/officeDocument/2006/relationships/hyperlink" Target="../../../../state_paper/Lists/PowerAPPS/Attachments/63914/avidkhairkhan%20gomdol%20(2).pdf" TargetMode="External"/><Relationship Id="rId17" Type="http://schemas.openxmlformats.org/officeDocument/2006/relationships/hyperlink" Target="https://www.tender.gov.mn/mn/invitation/detail/1647242941550" TargetMode="External"/><Relationship Id="rId38" Type="http://schemas.openxmlformats.org/officeDocument/2006/relationships/hyperlink" Target="https://www.tender.gov.mn/mn/invitation/detail/1645951212602" TargetMode="External"/><Relationship Id="rId59" Type="http://schemas.openxmlformats.org/officeDocument/2006/relationships/hyperlink" Target="../../../../state_paper/Lists/PowerAPPS/Attachments/61750/Image_16733.pdf" TargetMode="External"/><Relationship Id="rId103" Type="http://schemas.openxmlformats.org/officeDocument/2006/relationships/hyperlink" Target="../../../../state_paper/Lists/PowerAPPS/Attachments/62208/Image_16863.pdf" TargetMode="External"/><Relationship Id="rId124" Type="http://schemas.openxmlformats.org/officeDocument/2006/relationships/hyperlink" Target="https://www.tender.gov.mn/mn/invitation/detail/1646192643953" TargetMode="External"/><Relationship Id="rId70" Type="http://schemas.openxmlformats.org/officeDocument/2006/relationships/hyperlink" Target="https://www.tender.gov.mn/mn/invitation/detail/1650247591643" TargetMode="External"/><Relationship Id="rId91" Type="http://schemas.openxmlformats.org/officeDocument/2006/relationships/hyperlink" Target="https://www.tender.gov.mn/mn/invitation/detail/1649342008465" TargetMode="External"/><Relationship Id="rId145" Type="http://schemas.openxmlformats.org/officeDocument/2006/relationships/hyperlink" Target="../../../../state_paper/Lists/PowerAPPS/Attachments/62566/Image_16976.pdf" TargetMode="External"/><Relationship Id="rId166" Type="http://schemas.openxmlformats.org/officeDocument/2006/relationships/hyperlink" Target="../../../../state_paper/Lists/PowerAPPS/Attachments/62803/Image_17110.pdf" TargetMode="External"/><Relationship Id="rId187" Type="http://schemas.openxmlformats.org/officeDocument/2006/relationships/hyperlink" Target="https://www.tender.gov.mn/mn/invitation/detail/1646192699075" TargetMode="External"/><Relationship Id="rId1" Type="http://schemas.openxmlformats.org/officeDocument/2006/relationships/hyperlink" Target="https://www.tender.gov.mn/mn/invitation" TargetMode="External"/><Relationship Id="rId212" Type="http://schemas.openxmlformats.org/officeDocument/2006/relationships/hyperlink" Target="../../../../state_paper/Lists/PowerAPPS/Attachments/63346/Image_17364.pdf" TargetMode="External"/><Relationship Id="rId233" Type="http://schemas.openxmlformats.org/officeDocument/2006/relationships/hyperlink" Target="https://www.tender.gov.mn/mn/invitation/detail/1651433483757" TargetMode="External"/><Relationship Id="rId254" Type="http://schemas.openxmlformats.org/officeDocument/2006/relationships/hyperlink" Target="../../../../state_paper/Lists/PowerAPPS/Attachments/63747/Image_3472.pdf" TargetMode="External"/><Relationship Id="rId28" Type="http://schemas.openxmlformats.org/officeDocument/2006/relationships/hyperlink" Target="../../../../state_paper/Lists/PowerAPPS/Attachments/61495/Image_16647.pdf" TargetMode="External"/><Relationship Id="rId49" Type="http://schemas.openxmlformats.org/officeDocument/2006/relationships/hyperlink" Target="../../../../state_paper/Lists/PowerAPPS/Attachments/61670/Image_16707.pdf" TargetMode="External"/><Relationship Id="rId114" Type="http://schemas.openxmlformats.org/officeDocument/2006/relationships/hyperlink" Target="../../../../state_paper/Lists/PowerAPPS/Attachments/62231/Image_16880.pdf" TargetMode="External"/><Relationship Id="rId275" Type="http://schemas.openxmlformats.org/officeDocument/2006/relationships/hyperlink" Target="../../../../state_paper/Lists/PowerAPPS/Attachments/61211/Image_16524.pdf" TargetMode="External"/><Relationship Id="rId60" Type="http://schemas.openxmlformats.org/officeDocument/2006/relationships/hyperlink" Target="https://www.tender.gov.mn/mn/invitation/detail/1647833711918" TargetMode="External"/><Relationship Id="rId81" Type="http://schemas.openxmlformats.org/officeDocument/2006/relationships/hyperlink" Target="../../../../state_paper/Lists/PowerAPPS/Attachments/61909/Image_16785.pdf" TargetMode="External"/><Relationship Id="rId135" Type="http://schemas.openxmlformats.org/officeDocument/2006/relationships/hyperlink" Target="../../../../state_paper/Lists/PowerAPPS/Attachments/62487/Image_16937.pdf" TargetMode="External"/><Relationship Id="rId156" Type="http://schemas.openxmlformats.org/officeDocument/2006/relationships/hyperlink" Target="https://www.tender.gov.mn/mn/invitation/detail/1647833905016" TargetMode="External"/><Relationship Id="rId177" Type="http://schemas.openxmlformats.org/officeDocument/2006/relationships/hyperlink" Target="../../../../state_paper/Lists/PowerAPPS/Attachments/62915/Image_3203.pdf" TargetMode="External"/><Relationship Id="rId198" Type="http://schemas.openxmlformats.org/officeDocument/2006/relationships/hyperlink" Target="../../../../state_paper/Lists/PowerAPPS/Attachments/63236/Image_17309.pdf" TargetMode="External"/><Relationship Id="rId202" Type="http://schemas.openxmlformats.org/officeDocument/2006/relationships/hyperlink" Target="../../../../state_paper/Lists/PowerAPPS/Attachments/63260/Image_17320.pdf" TargetMode="External"/><Relationship Id="rId223" Type="http://schemas.openxmlformats.org/officeDocument/2006/relationships/hyperlink" Target="https://www.tender.gov.mn/mn/invitation/detail/1652614531145" TargetMode="External"/><Relationship Id="rId244" Type="http://schemas.openxmlformats.org/officeDocument/2006/relationships/hyperlink" Target="../../../../state_paper/Lists/PowerAPPS/Attachments/63673/Image_17520.pdf" TargetMode="External"/><Relationship Id="rId18" Type="http://schemas.openxmlformats.org/officeDocument/2006/relationships/hyperlink" Target="../../../../state_paper/Lists/PowerAPPS/Attachments/61386/Image_16586.pdf" TargetMode="External"/><Relationship Id="rId39" Type="http://schemas.openxmlformats.org/officeDocument/2006/relationships/hyperlink" Target="https://www.tender.gov.mn/mn/invitation/detail/1650731906518" TargetMode="External"/><Relationship Id="rId265" Type="http://schemas.openxmlformats.org/officeDocument/2006/relationships/hyperlink" Target="https://www.tender.gov.mn/mn/invitation/detail/1647833825576" TargetMode="External"/><Relationship Id="rId50" Type="http://schemas.openxmlformats.org/officeDocument/2006/relationships/hyperlink" Target="https://www.tender.gov.mn/mn/invitation/detail/1650732289338" TargetMode="External"/><Relationship Id="rId104" Type="http://schemas.openxmlformats.org/officeDocument/2006/relationships/hyperlink" Target="../../../../state_paper/Lists/PowerAPPS/Attachments/62214/Image_16866.pdf" TargetMode="External"/><Relationship Id="rId125" Type="http://schemas.openxmlformats.org/officeDocument/2006/relationships/hyperlink" Target="../../../../state_paper/Lists/PowerAPPS/Attachments/62323/Image_2988.pdf" TargetMode="External"/><Relationship Id="rId146" Type="http://schemas.openxmlformats.org/officeDocument/2006/relationships/hyperlink" Target="../../../../state_paper/Lists/PowerAPPS/Attachments/62566/Image_16976.pdf" TargetMode="External"/><Relationship Id="rId167" Type="http://schemas.openxmlformats.org/officeDocument/2006/relationships/hyperlink" Target="https://www.tender.gov.mn/mn/invitation/detail/1649342139428" TargetMode="External"/><Relationship Id="rId188" Type="http://schemas.openxmlformats.org/officeDocument/2006/relationships/hyperlink" Target="../../../../state_paper/Lists/PowerAPPS/Attachments/63081/Image_17225.pdf" TargetMode="External"/><Relationship Id="rId71" Type="http://schemas.openxmlformats.org/officeDocument/2006/relationships/hyperlink" Target="../../../../state_paper/Lists/PowerAPPS/Attachments/61879/Image_16775.pdf" TargetMode="External"/><Relationship Id="rId92" Type="http://schemas.openxmlformats.org/officeDocument/2006/relationships/hyperlink" Target="../../../../state_paper/Lists/PowerAPPS/Attachments/62031/Image_16812.pdf" TargetMode="External"/><Relationship Id="rId213" Type="http://schemas.openxmlformats.org/officeDocument/2006/relationships/hyperlink" Target="https://www.tender.gov.mn/mn/invitation/detail/1647243280326" TargetMode="External"/><Relationship Id="rId234" Type="http://schemas.openxmlformats.org/officeDocument/2006/relationships/hyperlink" Target="../../../../state_paper/Lists/PowerAPPS/Attachments/63589/Image_17490.pdf" TargetMode="External"/><Relationship Id="rId2" Type="http://schemas.openxmlformats.org/officeDocument/2006/relationships/hyperlink" Target="../../../../state_paper/Lists/PowerAPPS/Attachments/61243/Image_2427.pdf" TargetMode="External"/><Relationship Id="rId29" Type="http://schemas.openxmlformats.org/officeDocument/2006/relationships/hyperlink" Target="https://www.tender.gov.mn/mn/invitation?year=2022&amp;tenderCode=%D1%82%D0%B1/202201081&amp;get=1" TargetMode="External"/><Relationship Id="rId255" Type="http://schemas.openxmlformats.org/officeDocument/2006/relationships/hyperlink" Target="https://www.tender.gov.mn/mn/invitation/detail/1651433528719" TargetMode="External"/><Relationship Id="rId276" Type="http://schemas.openxmlformats.org/officeDocument/2006/relationships/printerSettings" Target="../printerSettings/printerSettings1.bin"/><Relationship Id="rId40" Type="http://schemas.openxmlformats.org/officeDocument/2006/relationships/hyperlink" Target="https://www.tender.gov.mn/mn/invitation/detail/1647833398878" TargetMode="External"/><Relationship Id="rId115" Type="http://schemas.openxmlformats.org/officeDocument/2006/relationships/hyperlink" Target="../../../../state_paper/Lists/PowerAPPS/Attachments/62240/Image_16888.pdf" TargetMode="External"/><Relationship Id="rId136" Type="http://schemas.openxmlformats.org/officeDocument/2006/relationships/hyperlink" Target="../../../../state_paper/Lists/PowerAPPS/Attachments/62506/Image_16950.pdf" TargetMode="External"/><Relationship Id="rId157" Type="http://schemas.openxmlformats.org/officeDocument/2006/relationships/hyperlink" Target="../../../../state_paper/Lists/PowerAPPS/Attachments/62696/Image_17048.pdf" TargetMode="External"/><Relationship Id="rId178" Type="http://schemas.openxmlformats.org/officeDocument/2006/relationships/hyperlink" Target="../../../../state_paper/Lists/PowerAPPS/Attachments/62916/Image_3204.pdf" TargetMode="External"/><Relationship Id="rId61" Type="http://schemas.openxmlformats.org/officeDocument/2006/relationships/hyperlink" Target="../../../../state_paper/Lists/PowerAPPS/Attachments/61787/Image_2703.pdf" TargetMode="External"/><Relationship Id="rId82" Type="http://schemas.openxmlformats.org/officeDocument/2006/relationships/hyperlink" Target="https://www.tender.gov.mn/mn/invitation/detail/1644259124730" TargetMode="External"/><Relationship Id="rId199" Type="http://schemas.openxmlformats.org/officeDocument/2006/relationships/hyperlink" Target="https://www.tender.gov.mn/mn/invitation/detail/1650247461318" TargetMode="External"/><Relationship Id="rId203" Type="http://schemas.openxmlformats.org/officeDocument/2006/relationships/hyperlink" Target="https://www.tender.gov.mn/mn/invitation/detail/1650731922238" TargetMode="External"/><Relationship Id="rId19" Type="http://schemas.openxmlformats.org/officeDocument/2006/relationships/hyperlink" Target="https://www.tender.gov.mn/mn/invitation/detail/1647833869153" TargetMode="External"/><Relationship Id="rId224" Type="http://schemas.openxmlformats.org/officeDocument/2006/relationships/hyperlink" Target="../../../../state_paper/Lists/PowerAPPS/Attachments/63451/Image_17411.pdf" TargetMode="External"/><Relationship Id="rId245" Type="http://schemas.openxmlformats.org/officeDocument/2006/relationships/hyperlink" Target="https://www.tender.gov.mn/mn/invitation/detail/1650247538339" TargetMode="External"/><Relationship Id="rId266" Type="http://schemas.openxmlformats.org/officeDocument/2006/relationships/hyperlink" Target="../../../../state_paper/Lists/PowerAPPS/Attachments/63917/Image_17651.pdf" TargetMode="External"/><Relationship Id="rId30" Type="http://schemas.openxmlformats.org/officeDocument/2006/relationships/hyperlink" Target="../../../../state_paper/Lists/PowerAPPS/Attachments/60923/Image_2272.pdf?OR=Teams-HL&amp;CT=1653275538533&#182;ms=eyJBcHBOYW1lIjoiVGVhbXMtRGVza3RvcCIsIkFwcFZlcnNpb24iOiIyNy8yMjA0MDExMTQxMyJ9" TargetMode="External"/><Relationship Id="rId105" Type="http://schemas.openxmlformats.org/officeDocument/2006/relationships/hyperlink" Target="https://www.tender.gov.mn/mn/invitation/detail/1650247422728" TargetMode="External"/><Relationship Id="rId126" Type="http://schemas.openxmlformats.org/officeDocument/2006/relationships/hyperlink" Target="https://www.tender.gov.mn/mn/invitation/detail/1649056692583" TargetMode="External"/><Relationship Id="rId147" Type="http://schemas.openxmlformats.org/officeDocument/2006/relationships/hyperlink" Target="../../../../state_paper/Lists/PowerAPPS/Attachments/62592/Image_16995.pdf" TargetMode="External"/><Relationship Id="rId168" Type="http://schemas.openxmlformats.org/officeDocument/2006/relationships/hyperlink" Target="../../../../state_paper/Lists/PowerAPPS/Attachments/62805/Image_17111.pdf" TargetMode="External"/><Relationship Id="rId51" Type="http://schemas.openxmlformats.org/officeDocument/2006/relationships/hyperlink" Target="../../../../state_paper/Lists/PowerAPPS/Attachments/61676/Image_2655.pdf" TargetMode="External"/><Relationship Id="rId72" Type="http://schemas.openxmlformats.org/officeDocument/2006/relationships/hyperlink" Target="https://www.tender.gov.mn/mn/invitation/detail/1649341745374" TargetMode="External"/><Relationship Id="rId93" Type="http://schemas.openxmlformats.org/officeDocument/2006/relationships/hyperlink" Target="../../../../state_paper/Lists/PowerAPPS/Attachments/62051/Image_16815.pdf" TargetMode="External"/><Relationship Id="rId189" Type="http://schemas.openxmlformats.org/officeDocument/2006/relationships/hyperlink" Target="https://www.tender.gov.mn/mn/invitation/detail/1649342012501" TargetMode="External"/><Relationship Id="rId3" Type="http://schemas.openxmlformats.org/officeDocument/2006/relationships/hyperlink" Target="https://www.tender.gov.mn/mn/invitation/detail/1647833908591" TargetMode="External"/><Relationship Id="rId214" Type="http://schemas.openxmlformats.org/officeDocument/2006/relationships/hyperlink" Target="../../../../state_paper/Lists/PowerAPPS/Attachments/63389/Image_17393.pdf" TargetMode="External"/><Relationship Id="rId235" Type="http://schemas.openxmlformats.org/officeDocument/2006/relationships/hyperlink" Target="https://www.tender.gov.mn/mn/invitation/detail/1650732190198" TargetMode="External"/><Relationship Id="rId256" Type="http://schemas.openxmlformats.org/officeDocument/2006/relationships/hyperlink" Target="../../../../state_paper/Lists/PowerAPPS/Attachments/63757/Image_3475.pdf" TargetMode="External"/><Relationship Id="rId277" Type="http://schemas.openxmlformats.org/officeDocument/2006/relationships/table" Target="../tables/table1.xml"/><Relationship Id="rId116" Type="http://schemas.openxmlformats.org/officeDocument/2006/relationships/hyperlink" Target="https://www.tender.gov.mn/mn/invitation/detail/1650247708078" TargetMode="External"/><Relationship Id="rId137" Type="http://schemas.openxmlformats.org/officeDocument/2006/relationships/hyperlink" Target="https://www.tender.gov.mn/mn/invitation/detail/1649341775506" TargetMode="External"/><Relationship Id="rId158" Type="http://schemas.openxmlformats.org/officeDocument/2006/relationships/hyperlink" Target="https://www.tender.gov.mn/mn/invitation/detail/1652614897409" TargetMode="External"/><Relationship Id="rId20" Type="http://schemas.openxmlformats.org/officeDocument/2006/relationships/hyperlink" Target="../../../../state_paper/Lists/PowerAPPS/Attachments/61415/Image_16596.pdf" TargetMode="External"/><Relationship Id="rId41" Type="http://schemas.openxmlformats.org/officeDocument/2006/relationships/hyperlink" Target="https://www.tender.gov.mn/mn/invitation/detail/1647833543019" TargetMode="External"/><Relationship Id="rId62" Type="http://schemas.openxmlformats.org/officeDocument/2006/relationships/hyperlink" Target="https://www.tender.gov.mn/mn/invitation/detail/1649056801677" TargetMode="External"/><Relationship Id="rId83" Type="http://schemas.openxmlformats.org/officeDocument/2006/relationships/hyperlink" Target="../../../../state_paper/Lists/PowerAPPS/Attachments/61939/Image_2771.pdf" TargetMode="External"/><Relationship Id="rId179" Type="http://schemas.openxmlformats.org/officeDocument/2006/relationships/hyperlink" Target="https://www.tender.gov.mn/mn/invitation/detail/1651433768854" TargetMode="External"/><Relationship Id="rId190" Type="http://schemas.openxmlformats.org/officeDocument/2006/relationships/hyperlink" Target="../../../../state_paper/Lists/PowerAPPS/Attachments/63082/Image_17226.pdf" TargetMode="External"/><Relationship Id="rId204" Type="http://schemas.openxmlformats.org/officeDocument/2006/relationships/hyperlink" Target="../../../../state_paper/Lists/PowerAPPS/Attachments/63262/Image_17322.pdf" TargetMode="External"/><Relationship Id="rId225" Type="http://schemas.openxmlformats.org/officeDocument/2006/relationships/hyperlink" Target="https://www.tender.gov.mn/mn/invitation/detail/1652196570086" TargetMode="External"/><Relationship Id="rId246" Type="http://schemas.openxmlformats.org/officeDocument/2006/relationships/hyperlink" Target="../../../../state_paper/Lists/PowerAPPS/Attachments/63683/Image_17525.pdf" TargetMode="External"/><Relationship Id="rId267" Type="http://schemas.openxmlformats.org/officeDocument/2006/relationships/hyperlink" Target="https://www.tender.gov.mn/mn/invitation/detail/1649341675774" TargetMode="External"/><Relationship Id="rId106" Type="http://schemas.openxmlformats.org/officeDocument/2006/relationships/hyperlink" Target="../../../../state_paper/Lists/PowerAPPS/Attachments/62215/Image_16867.pdf" TargetMode="External"/><Relationship Id="rId127" Type="http://schemas.openxmlformats.org/officeDocument/2006/relationships/hyperlink" Target="../../../../state_paper/Lists/PowerAPPS/Attachments/62367/Image_3020.pdf" TargetMode="External"/><Relationship Id="rId10" Type="http://schemas.openxmlformats.org/officeDocument/2006/relationships/hyperlink" Target="../../../../state_paper/Lists/PowerAPPS/Attachments/61337/Image_16566.pdf" TargetMode="External"/><Relationship Id="rId31" Type="http://schemas.openxmlformats.org/officeDocument/2006/relationships/hyperlink" Target="../../../../state_paper/Lists/PowerAPPS/Attachments/61506/Image_16653.pdf" TargetMode="External"/><Relationship Id="rId52" Type="http://schemas.openxmlformats.org/officeDocument/2006/relationships/hyperlink" Target="https://www.tender.gov.mn/mn/invitation/detail/1650732025079" TargetMode="External"/><Relationship Id="rId73" Type="http://schemas.openxmlformats.org/officeDocument/2006/relationships/hyperlink" Target="../../../../state_paper/Lists/PowerAPPS/Attachments/61882/Image_16779.pdf" TargetMode="External"/><Relationship Id="rId94" Type="http://schemas.openxmlformats.org/officeDocument/2006/relationships/hyperlink" Target="https://www.tender.gov.mn/mn/invitation/detail/1644849626693" TargetMode="External"/><Relationship Id="rId148" Type="http://schemas.openxmlformats.org/officeDocument/2006/relationships/hyperlink" Target="https://www.tender.gov.mn/mn/invitation/detail/1652614443269" TargetMode="External"/><Relationship Id="rId169" Type="http://schemas.openxmlformats.org/officeDocument/2006/relationships/hyperlink" Target="https://www.tender.gov.mn/mn/invitation/detail/1652614586303" TargetMode="External"/><Relationship Id="rId4" Type="http://schemas.openxmlformats.org/officeDocument/2006/relationships/hyperlink" Target="../../../../state_paper/Lists/PowerAPPS/Attachments/61248/Image_2431.pdf" TargetMode="External"/><Relationship Id="rId180" Type="http://schemas.openxmlformats.org/officeDocument/2006/relationships/hyperlink" Target="../../../../state_paper/Lists/PowerAPPS/Attachments/62917/Image_3205.pdf" TargetMode="External"/><Relationship Id="rId215" Type="http://schemas.openxmlformats.org/officeDocument/2006/relationships/hyperlink" Target="https://www.tender.gov.mn/mn/invitation/detail/1649056841613" TargetMode="External"/><Relationship Id="rId236" Type="http://schemas.openxmlformats.org/officeDocument/2006/relationships/hyperlink" Target="../../../../state_paper/Lists/PowerAPPS/Attachments/63598/Image_17497.pdf" TargetMode="External"/><Relationship Id="rId257" Type="http://schemas.openxmlformats.org/officeDocument/2006/relationships/hyperlink" Target="https://www.tender.gov.mn/mn/invitation/detail/1649056801677" TargetMode="External"/><Relationship Id="rId278" Type="http://schemas.openxmlformats.org/officeDocument/2006/relationships/table" Target="../tables/table2.xml"/><Relationship Id="rId42" Type="http://schemas.openxmlformats.org/officeDocument/2006/relationships/hyperlink" Target="https://www.tender.gov.mn/mn/invitation/detail/1647833541716" TargetMode="External"/><Relationship Id="rId84" Type="http://schemas.openxmlformats.org/officeDocument/2006/relationships/hyperlink" Target="https://www.tender.gov.mn/mn/invitation/detail/1649056689706" TargetMode="External"/><Relationship Id="rId138" Type="http://schemas.openxmlformats.org/officeDocument/2006/relationships/hyperlink" Target="../../../../state_paper/Lists/PowerAPPS/Attachments/62518/Image_16956.pdf" TargetMode="External"/><Relationship Id="rId191" Type="http://schemas.openxmlformats.org/officeDocument/2006/relationships/hyperlink" Target="https://www.tender.gov.mn/mn/invitation/detail/1650247600266" TargetMode="External"/><Relationship Id="rId205" Type="http://schemas.openxmlformats.org/officeDocument/2006/relationships/hyperlink" Target="https://www.tender.gov.mn/mn/invitation/detail/1650247680177" TargetMode="External"/><Relationship Id="rId247" Type="http://schemas.openxmlformats.org/officeDocument/2006/relationships/hyperlink" Target="https://www.tender.gov.mn/mn/invitation/detail/1647833517492" TargetMode="External"/><Relationship Id="rId107" Type="http://schemas.openxmlformats.org/officeDocument/2006/relationships/hyperlink" Target="https://www.tender.gov.mn/mn/invitation/detail/1650247422728" TargetMode="External"/><Relationship Id="rId11" Type="http://schemas.openxmlformats.org/officeDocument/2006/relationships/hyperlink" Target="https://www.tender.gov.mn/mn/invitation/detail/1647833386826" TargetMode="External"/><Relationship Id="rId53" Type="http://schemas.openxmlformats.org/officeDocument/2006/relationships/hyperlink" Target="../../../../state_paper/Lists/PowerAPPS/Attachments/61692/Image_16712.pdf" TargetMode="External"/><Relationship Id="rId149" Type="http://schemas.openxmlformats.org/officeDocument/2006/relationships/hyperlink" Target="../../../../state_paper/Lists/PowerAPPS/Attachments/62601/Image_17000.pdf" TargetMode="External"/><Relationship Id="rId95" Type="http://schemas.openxmlformats.org/officeDocument/2006/relationships/hyperlink" Target="../../../../state_paper/Lists/PowerAPPS/Attachments/62078/Image_2836.pdf" TargetMode="External"/><Relationship Id="rId160" Type="http://schemas.openxmlformats.org/officeDocument/2006/relationships/hyperlink" Target="https://www.tender.gov.mn/mn/invitation/detail/1650732083673" TargetMode="External"/><Relationship Id="rId216" Type="http://schemas.openxmlformats.org/officeDocument/2006/relationships/hyperlink" Target="../../../../state_paper/Lists/PowerAPPS/Attachments/63406/Image_17404.pdf"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8" Type="http://schemas.microsoft.com/office/2019/04/relationships/namedSheetView" Target="../namedSheetViews/namedSheetView3.xml"/><Relationship Id="rId3" Type="http://schemas.openxmlformats.org/officeDocument/2006/relationships/printerSettings" Target="../printerSettings/printerSettings8.bin"/><Relationship Id="rId7" Type="http://schemas.openxmlformats.org/officeDocument/2006/relationships/table" Target="../tables/table13.xml"/><Relationship Id="rId2" Type="http://schemas.openxmlformats.org/officeDocument/2006/relationships/hyperlink" Target="../../../../state_paper/Lists/PowerAPPS/Attachments/44863/Image_623.pdf" TargetMode="External"/><Relationship Id="rId1" Type="http://schemas.openxmlformats.org/officeDocument/2006/relationships/hyperlink" Target="../../../../state_paper/Lists/PowerAPPS/EditForm.aspx?ID=40987" TargetMode="External"/><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6.bin"/><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hyperlink" Target="https://www.tender.gov.mn/mn/invitation" TargetMode="Externa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 Id="rId9" Type="http://schemas.microsoft.com/office/2019/04/relationships/namedSheetView" Target="../namedSheetViews/namedSheetView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CBB74-0BA9-483F-9FD0-5AE667AD34A5}">
  <sheetPr>
    <tabColor rgb="FF305496"/>
  </sheetPr>
  <dimension ref="A1:H425"/>
  <sheetViews>
    <sheetView tabSelected="1" topLeftCell="A58" zoomScale="85" zoomScaleNormal="85" zoomScaleSheetLayoutView="70" workbookViewId="0">
      <pane xSplit="3" ySplit="2" topLeftCell="D195" activePane="bottomRight" state="frozen"/>
      <selection pane="topRight" activeCell="F58" sqref="F58"/>
      <selection pane="bottomLeft" activeCell="A60" sqref="A60"/>
      <selection pane="bottomRight" activeCell="H201" sqref="H201"/>
    </sheetView>
  </sheetViews>
  <sheetFormatPr defaultColWidth="9.109375" defaultRowHeight="13.2"/>
  <cols>
    <col min="1" max="1" width="5.5546875" style="19" customWidth="1"/>
    <col min="2" max="2" width="16.5546875" style="19" hidden="1" customWidth="1"/>
    <col min="3" max="3" width="18" style="19" customWidth="1"/>
    <col min="4" max="4" width="27.33203125" style="397" bestFit="1" customWidth="1"/>
    <col min="5" max="5" width="40.5546875" style="412" customWidth="1"/>
    <col min="6" max="6" width="20.33203125" style="182" customWidth="1"/>
    <col min="7" max="7" width="20.6640625" style="182" customWidth="1"/>
    <col min="8" max="8" width="16.109375" style="182" customWidth="1"/>
    <col min="9" max="16384" width="9.109375" style="19"/>
  </cols>
  <sheetData>
    <row r="1" spans="1:8" ht="69" hidden="1" customHeight="1">
      <c r="A1" s="420" t="s">
        <v>0</v>
      </c>
      <c r="B1" s="14" t="s">
        <v>1</v>
      </c>
      <c r="C1" s="14"/>
      <c r="D1" s="131"/>
      <c r="E1" s="239"/>
      <c r="F1" s="171"/>
      <c r="G1" s="171"/>
      <c r="H1" s="626" t="s">
        <v>3</v>
      </c>
    </row>
    <row r="2" spans="1:8" ht="24.75" hidden="1" customHeight="1">
      <c r="A2" s="14"/>
      <c r="B2" s="14" t="s">
        <v>4</v>
      </c>
      <c r="C2" s="14"/>
      <c r="D2" s="131"/>
      <c r="E2" s="239"/>
      <c r="F2" s="171" t="s">
        <v>6</v>
      </c>
      <c r="G2" s="171"/>
      <c r="H2" s="624" t="s">
        <v>7</v>
      </c>
    </row>
    <row r="3" spans="1:8" ht="66" hidden="1" customHeight="1">
      <c r="A3" s="4"/>
      <c r="B3" s="14" t="s">
        <v>9</v>
      </c>
      <c r="C3" s="4"/>
      <c r="D3" s="131"/>
      <c r="E3" s="263"/>
      <c r="F3" s="622" t="s">
        <v>11</v>
      </c>
      <c r="G3" s="171"/>
      <c r="H3" s="625" t="s">
        <v>12</v>
      </c>
    </row>
    <row r="4" spans="1:8" ht="56.25" hidden="1" customHeight="1">
      <c r="A4" s="4"/>
      <c r="B4" s="14"/>
      <c r="C4" s="4"/>
      <c r="D4" s="131"/>
      <c r="E4" s="263"/>
      <c r="F4" s="171" t="s">
        <v>16</v>
      </c>
      <c r="G4" s="171"/>
      <c r="H4" s="624" t="s">
        <v>17</v>
      </c>
    </row>
    <row r="5" spans="1:8" ht="105" hidden="1" customHeight="1">
      <c r="A5" s="4"/>
      <c r="B5" s="14"/>
      <c r="C5" s="4"/>
      <c r="D5" s="131"/>
      <c r="E5" s="263"/>
      <c r="F5" s="171" t="s">
        <v>20</v>
      </c>
      <c r="G5" s="171"/>
      <c r="H5" s="625" t="s">
        <v>21</v>
      </c>
    </row>
    <row r="6" spans="1:8" ht="51.75" hidden="1" customHeight="1">
      <c r="A6" s="4"/>
      <c r="B6" s="14"/>
      <c r="C6" s="4"/>
      <c r="D6" s="131"/>
      <c r="E6" s="263"/>
      <c r="F6" s="171" t="s">
        <v>24</v>
      </c>
      <c r="G6" s="171"/>
      <c r="H6" s="624" t="s">
        <v>25</v>
      </c>
    </row>
    <row r="7" spans="1:8" ht="66" hidden="1" customHeight="1">
      <c r="A7" s="4"/>
      <c r="B7" s="14"/>
      <c r="C7" s="4"/>
      <c r="D7" s="131"/>
      <c r="E7" s="263"/>
      <c r="F7" s="171" t="s">
        <v>28</v>
      </c>
      <c r="G7" s="171"/>
      <c r="H7" s="625" t="s">
        <v>29</v>
      </c>
    </row>
    <row r="8" spans="1:8" ht="75.75" hidden="1" customHeight="1">
      <c r="A8" s="4"/>
      <c r="B8" s="4"/>
      <c r="C8" s="4"/>
      <c r="D8" s="131"/>
      <c r="E8" s="263"/>
      <c r="F8" s="171" t="s">
        <v>32</v>
      </c>
      <c r="G8" s="171"/>
      <c r="H8" s="624" t="s">
        <v>33</v>
      </c>
    </row>
    <row r="9" spans="1:8" ht="64.5" hidden="1" customHeight="1">
      <c r="A9" s="4"/>
      <c r="B9" s="4"/>
      <c r="C9" s="4"/>
      <c r="D9" s="131"/>
      <c r="E9" s="263"/>
      <c r="F9" s="171" t="s">
        <v>36</v>
      </c>
      <c r="G9" s="171"/>
      <c r="H9" s="625" t="s">
        <v>37</v>
      </c>
    </row>
    <row r="10" spans="1:8" ht="104.25" hidden="1" customHeight="1">
      <c r="A10" s="4"/>
      <c r="B10" s="4"/>
      <c r="C10" s="4"/>
      <c r="D10" s="131"/>
      <c r="E10" s="263"/>
      <c r="F10" s="171" t="s">
        <v>40</v>
      </c>
      <c r="G10" s="172"/>
      <c r="H10" s="624" t="s">
        <v>41</v>
      </c>
    </row>
    <row r="11" spans="1:8" ht="69.75" hidden="1" customHeight="1">
      <c r="A11" s="4"/>
      <c r="B11" s="4"/>
      <c r="C11" s="4"/>
      <c r="D11" s="131"/>
      <c r="E11" s="263"/>
      <c r="F11" s="171" t="s">
        <v>43</v>
      </c>
      <c r="G11" s="172"/>
      <c r="H11" s="624" t="s">
        <v>44</v>
      </c>
    </row>
    <row r="12" spans="1:8" ht="64.5" hidden="1" customHeight="1">
      <c r="A12" s="4"/>
      <c r="B12" s="4"/>
      <c r="C12" s="4"/>
      <c r="D12" s="131"/>
      <c r="E12" s="263"/>
      <c r="F12" s="178" t="s">
        <v>46</v>
      </c>
      <c r="G12" s="172"/>
      <c r="H12" s="625" t="s">
        <v>47</v>
      </c>
    </row>
    <row r="13" spans="1:8" ht="54.75" hidden="1" customHeight="1">
      <c r="A13" s="4"/>
      <c r="B13" s="4"/>
      <c r="C13" s="4"/>
      <c r="D13" s="131"/>
      <c r="E13" s="263"/>
      <c r="F13" s="178" t="s">
        <v>49</v>
      </c>
      <c r="G13" s="172"/>
      <c r="H13" s="624" t="s">
        <v>50</v>
      </c>
    </row>
    <row r="14" spans="1:8" ht="69" hidden="1" customHeight="1">
      <c r="A14" s="4"/>
      <c r="B14" s="4"/>
      <c r="C14" s="4"/>
      <c r="D14" s="131"/>
      <c r="E14" s="263"/>
      <c r="F14" s="178"/>
      <c r="G14" s="172"/>
      <c r="H14" s="625" t="s">
        <v>52</v>
      </c>
    </row>
    <row r="15" spans="1:8" ht="90.75" hidden="1" customHeight="1">
      <c r="A15" s="4"/>
      <c r="B15" s="4"/>
      <c r="C15" s="4"/>
      <c r="D15" s="131"/>
      <c r="E15" s="263"/>
      <c r="F15" s="171"/>
      <c r="G15" s="172"/>
      <c r="H15" s="624" t="s">
        <v>54</v>
      </c>
    </row>
    <row r="16" spans="1:8" ht="75.75" hidden="1" customHeight="1">
      <c r="A16" s="4"/>
      <c r="B16" s="4"/>
      <c r="C16" s="4"/>
      <c r="D16" s="131"/>
      <c r="E16" s="263"/>
      <c r="F16" s="171"/>
      <c r="G16" s="172"/>
      <c r="H16" s="625" t="s">
        <v>55</v>
      </c>
    </row>
    <row r="17" spans="1:8" ht="81" hidden="1" customHeight="1">
      <c r="A17" s="4"/>
      <c r="B17" s="4"/>
      <c r="C17" s="4"/>
      <c r="D17" s="131"/>
      <c r="E17" s="263"/>
      <c r="F17" s="171"/>
      <c r="G17" s="172"/>
      <c r="H17" s="624" t="s">
        <v>56</v>
      </c>
    </row>
    <row r="18" spans="1:8" ht="57" hidden="1" customHeight="1">
      <c r="A18" s="4"/>
      <c r="B18" s="4"/>
      <c r="C18" s="4"/>
      <c r="D18" s="131"/>
      <c r="E18" s="263"/>
      <c r="F18" s="171"/>
      <c r="G18" s="172"/>
      <c r="H18" s="625" t="s">
        <v>57</v>
      </c>
    </row>
    <row r="19" spans="1:8" ht="45.75" hidden="1" customHeight="1">
      <c r="A19" s="4"/>
      <c r="B19" s="4"/>
      <c r="C19" s="4"/>
      <c r="D19" s="131"/>
      <c r="E19" s="263"/>
      <c r="F19" s="171"/>
      <c r="G19" s="172"/>
      <c r="H19" s="624" t="s">
        <v>58</v>
      </c>
    </row>
    <row r="20" spans="1:8" ht="67.5" hidden="1" customHeight="1">
      <c r="A20" s="4"/>
      <c r="B20" s="4"/>
      <c r="C20" s="4"/>
      <c r="D20" s="131"/>
      <c r="E20" s="263"/>
      <c r="F20" s="171"/>
      <c r="G20" s="172"/>
      <c r="H20" s="624" t="s">
        <v>59</v>
      </c>
    </row>
    <row r="21" spans="1:8" ht="99.75" hidden="1" customHeight="1">
      <c r="A21" s="4"/>
      <c r="B21" s="4"/>
      <c r="C21" s="4"/>
      <c r="D21" s="131"/>
      <c r="E21" s="263"/>
      <c r="F21" s="171"/>
      <c r="G21" s="172"/>
      <c r="H21" s="625" t="s">
        <v>60</v>
      </c>
    </row>
    <row r="22" spans="1:8" ht="87" hidden="1" customHeight="1">
      <c r="A22" s="4"/>
      <c r="B22" s="4"/>
      <c r="C22" s="4"/>
      <c r="D22" s="131"/>
      <c r="E22" s="263"/>
      <c r="F22" s="171"/>
      <c r="G22" s="172"/>
      <c r="H22" s="624" t="s">
        <v>61</v>
      </c>
    </row>
    <row r="23" spans="1:8" ht="45" hidden="1" customHeight="1">
      <c r="A23" s="4"/>
      <c r="B23" s="4"/>
      <c r="C23" s="4"/>
      <c r="D23" s="131"/>
      <c r="E23" s="263"/>
      <c r="F23" s="171"/>
      <c r="G23" s="172"/>
      <c r="H23" s="625" t="s">
        <v>62</v>
      </c>
    </row>
    <row r="24" spans="1:8" ht="51" hidden="1" customHeight="1">
      <c r="A24" s="4"/>
      <c r="B24" s="4"/>
      <c r="C24" s="4"/>
      <c r="D24" s="131"/>
      <c r="E24" s="263"/>
      <c r="F24" s="171"/>
      <c r="G24" s="172"/>
      <c r="H24" s="624" t="s">
        <v>63</v>
      </c>
    </row>
    <row r="25" spans="1:8" ht="87" hidden="1" customHeight="1">
      <c r="A25" s="4"/>
      <c r="B25" s="4"/>
      <c r="C25" s="4"/>
      <c r="D25" s="131"/>
      <c r="E25" s="263"/>
      <c r="F25" s="171"/>
      <c r="G25" s="172"/>
      <c r="H25" s="625" t="s">
        <v>64</v>
      </c>
    </row>
    <row r="26" spans="1:8" ht="63.75" hidden="1" customHeight="1">
      <c r="A26" s="4"/>
      <c r="B26" s="4"/>
      <c r="C26" s="4"/>
      <c r="D26" s="131"/>
      <c r="E26" s="263"/>
      <c r="F26" s="171"/>
      <c r="G26" s="172"/>
      <c r="H26" s="624" t="s">
        <v>65</v>
      </c>
    </row>
    <row r="27" spans="1:8" ht="81" hidden="1" customHeight="1">
      <c r="A27" s="4"/>
      <c r="B27" s="4"/>
      <c r="C27" s="4"/>
      <c r="D27" s="131"/>
      <c r="E27" s="263"/>
      <c r="F27" s="171"/>
      <c r="G27" s="172"/>
      <c r="H27" s="625" t="s">
        <v>66</v>
      </c>
    </row>
    <row r="28" spans="1:8" ht="84" hidden="1" customHeight="1">
      <c r="A28" s="4"/>
      <c r="B28" s="4"/>
      <c r="C28" s="4"/>
      <c r="D28" s="131"/>
      <c r="E28" s="263"/>
      <c r="F28" s="171"/>
      <c r="G28" s="172"/>
      <c r="H28" s="624" t="s">
        <v>67</v>
      </c>
    </row>
    <row r="29" spans="1:8" ht="66.75" hidden="1" customHeight="1">
      <c r="A29" s="4"/>
      <c r="B29" s="4"/>
      <c r="C29" s="4"/>
      <c r="D29" s="131"/>
      <c r="E29" s="263"/>
      <c r="F29" s="171"/>
      <c r="G29" s="172"/>
      <c r="H29" s="624" t="s">
        <v>68</v>
      </c>
    </row>
    <row r="30" spans="1:8" ht="60" hidden="1" customHeight="1">
      <c r="A30" s="4"/>
      <c r="B30" s="4"/>
      <c r="C30" s="4"/>
      <c r="D30" s="131"/>
      <c r="E30" s="263"/>
      <c r="F30" s="171"/>
      <c r="G30" s="172"/>
      <c r="H30" s="625" t="s">
        <v>69</v>
      </c>
    </row>
    <row r="31" spans="1:8" ht="78" hidden="1" customHeight="1">
      <c r="A31" s="4"/>
      <c r="B31" s="4"/>
      <c r="C31" s="4"/>
      <c r="D31" s="131"/>
      <c r="E31" s="263"/>
      <c r="F31" s="171"/>
      <c r="G31" s="172"/>
      <c r="H31" s="624" t="s">
        <v>70</v>
      </c>
    </row>
    <row r="32" spans="1:8" ht="63.75" hidden="1" customHeight="1">
      <c r="A32" s="4"/>
      <c r="B32" s="4"/>
      <c r="C32" s="4"/>
      <c r="D32" s="131"/>
      <c r="E32" s="263"/>
      <c r="F32" s="171"/>
      <c r="G32" s="172"/>
      <c r="H32" s="625" t="s">
        <v>71</v>
      </c>
    </row>
    <row r="33" spans="1:8" ht="55.5" hidden="1" customHeight="1">
      <c r="A33" s="4"/>
      <c r="B33" s="4"/>
      <c r="C33" s="4"/>
      <c r="D33" s="131"/>
      <c r="E33" s="263"/>
      <c r="F33" s="171"/>
      <c r="G33" s="172"/>
      <c r="H33" s="624" t="s">
        <v>72</v>
      </c>
    </row>
    <row r="34" spans="1:8" ht="48.75" hidden="1" customHeight="1">
      <c r="A34" s="4"/>
      <c r="B34" s="4"/>
      <c r="C34" s="4"/>
      <c r="D34" s="131"/>
      <c r="E34" s="263"/>
      <c r="F34" s="171"/>
      <c r="G34" s="172"/>
      <c r="H34" s="625" t="s">
        <v>73</v>
      </c>
    </row>
    <row r="35" spans="1:8" ht="79.5" hidden="1" customHeight="1">
      <c r="A35" s="4"/>
      <c r="B35" s="4"/>
      <c r="C35" s="4"/>
      <c r="D35" s="131"/>
      <c r="E35" s="263"/>
      <c r="F35" s="171"/>
      <c r="G35" s="172"/>
      <c r="H35" s="624" t="s">
        <v>74</v>
      </c>
    </row>
    <row r="36" spans="1:8" ht="64.5" hidden="1" customHeight="1">
      <c r="A36" s="4"/>
      <c r="B36" s="4"/>
      <c r="C36" s="4"/>
      <c r="D36" s="131"/>
      <c r="E36" s="263"/>
      <c r="F36" s="171"/>
      <c r="G36" s="172"/>
      <c r="H36" s="625" t="s">
        <v>75</v>
      </c>
    </row>
    <row r="37" spans="1:8" ht="48" hidden="1" customHeight="1">
      <c r="A37" s="4"/>
      <c r="B37" s="4"/>
      <c r="C37" s="4"/>
      <c r="D37" s="131"/>
      <c r="E37" s="263"/>
      <c r="F37" s="171"/>
      <c r="G37" s="172"/>
      <c r="H37" s="624" t="s">
        <v>76</v>
      </c>
    </row>
    <row r="38" spans="1:8" ht="69" hidden="1" customHeight="1">
      <c r="A38" s="4"/>
      <c r="B38" s="4"/>
      <c r="C38" s="4"/>
      <c r="D38" s="131"/>
      <c r="E38" s="263"/>
      <c r="F38" s="171"/>
      <c r="G38" s="172"/>
      <c r="H38" s="624" t="s">
        <v>77</v>
      </c>
    </row>
    <row r="39" spans="1:8" ht="54.75" hidden="1" customHeight="1">
      <c r="A39" s="4"/>
      <c r="B39" s="4"/>
      <c r="C39" s="4"/>
      <c r="D39" s="131"/>
      <c r="E39" s="263"/>
      <c r="F39" s="171"/>
      <c r="G39" s="172"/>
      <c r="H39" s="625" t="s">
        <v>78</v>
      </c>
    </row>
    <row r="40" spans="1:8" ht="44.25" hidden="1" customHeight="1">
      <c r="A40" s="4"/>
      <c r="B40" s="4"/>
      <c r="C40" s="4"/>
      <c r="D40" s="131"/>
      <c r="E40" s="263"/>
      <c r="F40" s="171"/>
      <c r="G40" s="172"/>
      <c r="H40" s="624" t="s">
        <v>79</v>
      </c>
    </row>
    <row r="41" spans="1:8" ht="85.5" hidden="1" customHeight="1">
      <c r="A41" s="4"/>
      <c r="B41" s="4"/>
      <c r="C41" s="4"/>
      <c r="D41" s="131"/>
      <c r="E41" s="263"/>
      <c r="F41" s="171"/>
      <c r="G41" s="172"/>
      <c r="H41" s="625" t="s">
        <v>80</v>
      </c>
    </row>
    <row r="42" spans="1:8" ht="79.5" hidden="1" customHeight="1">
      <c r="A42" s="4"/>
      <c r="B42" s="4"/>
      <c r="C42" s="4"/>
      <c r="D42" s="131"/>
      <c r="E42" s="263"/>
      <c r="F42" s="171"/>
      <c r="G42" s="172"/>
      <c r="H42" s="624" t="s">
        <v>81</v>
      </c>
    </row>
    <row r="43" spans="1:8" ht="78" hidden="1" customHeight="1">
      <c r="A43" s="4"/>
      <c r="B43" s="4"/>
      <c r="C43" s="4"/>
      <c r="D43" s="131"/>
      <c r="E43" s="263"/>
      <c r="F43" s="171"/>
      <c r="G43" s="172"/>
      <c r="H43" s="625" t="s">
        <v>82</v>
      </c>
    </row>
    <row r="44" spans="1:8" ht="51" hidden="1" customHeight="1">
      <c r="A44" s="4"/>
      <c r="B44" s="4"/>
      <c r="C44" s="4"/>
      <c r="D44" s="131"/>
      <c r="E44" s="263"/>
      <c r="F44" s="171"/>
      <c r="G44" s="172"/>
      <c r="H44" s="624" t="s">
        <v>83</v>
      </c>
    </row>
    <row r="45" spans="1:8" ht="44.25" hidden="1" customHeight="1">
      <c r="A45" s="4"/>
      <c r="B45" s="4"/>
      <c r="C45" s="4"/>
      <c r="D45" s="131"/>
      <c r="E45" s="263"/>
      <c r="F45" s="171"/>
      <c r="G45" s="172"/>
      <c r="H45" s="625" t="s">
        <v>84</v>
      </c>
    </row>
    <row r="46" spans="1:8" ht="54.75" hidden="1" customHeight="1">
      <c r="A46" s="4"/>
      <c r="B46" s="4"/>
      <c r="C46" s="4"/>
      <c r="D46" s="131"/>
      <c r="E46" s="263"/>
      <c r="F46" s="171"/>
      <c r="G46" s="172"/>
      <c r="H46" s="624" t="s">
        <v>85</v>
      </c>
    </row>
    <row r="47" spans="1:8" ht="60" hidden="1" customHeight="1">
      <c r="A47" s="4"/>
      <c r="B47" s="4"/>
      <c r="C47" s="4"/>
      <c r="D47" s="131"/>
      <c r="E47" s="263"/>
      <c r="F47" s="171"/>
      <c r="G47" s="172"/>
      <c r="H47" s="624" t="s">
        <v>86</v>
      </c>
    </row>
    <row r="48" spans="1:8" ht="64.5" hidden="1" customHeight="1">
      <c r="A48" s="4"/>
      <c r="B48" s="4"/>
      <c r="C48" s="4"/>
      <c r="D48" s="131"/>
      <c r="E48" s="263"/>
      <c r="F48" s="171"/>
      <c r="G48" s="172"/>
      <c r="H48" s="625" t="s">
        <v>87</v>
      </c>
    </row>
    <row r="49" spans="1:8" ht="65.25" hidden="1" customHeight="1">
      <c r="A49" s="4"/>
      <c r="B49" s="4"/>
      <c r="C49" s="4"/>
      <c r="D49" s="131"/>
      <c r="E49" s="263"/>
      <c r="F49" s="171"/>
      <c r="G49" s="172"/>
      <c r="H49" s="624" t="s">
        <v>88</v>
      </c>
    </row>
    <row r="50" spans="1:8" ht="111.75" hidden="1" customHeight="1">
      <c r="A50" s="4"/>
      <c r="B50" s="4"/>
      <c r="C50" s="4"/>
      <c r="D50" s="131"/>
      <c r="E50" s="263"/>
      <c r="F50" s="171"/>
      <c r="G50" s="172"/>
      <c r="H50" s="625" t="s">
        <v>89</v>
      </c>
    </row>
    <row r="51" spans="1:8" ht="66" hidden="1" customHeight="1">
      <c r="A51" s="4"/>
      <c r="B51" s="4"/>
      <c r="C51" s="4"/>
      <c r="D51" s="131"/>
      <c r="E51" s="263"/>
      <c r="F51" s="171"/>
      <c r="G51" s="172"/>
      <c r="H51" s="624" t="s">
        <v>90</v>
      </c>
    </row>
    <row r="52" spans="1:8" ht="71.25" hidden="1" customHeight="1">
      <c r="A52" s="4"/>
      <c r="B52" s="4"/>
      <c r="C52" s="4"/>
      <c r="D52" s="131"/>
      <c r="E52" s="263"/>
      <c r="F52" s="171"/>
      <c r="G52" s="172"/>
      <c r="H52" s="625" t="s">
        <v>91</v>
      </c>
    </row>
    <row r="53" spans="1:8" ht="33" hidden="1" customHeight="1">
      <c r="A53" s="4"/>
      <c r="B53" s="4"/>
      <c r="C53" s="4"/>
      <c r="D53" s="131"/>
      <c r="E53" s="263"/>
      <c r="F53" s="171"/>
      <c r="G53" s="172"/>
      <c r="H53" s="624" t="s">
        <v>92</v>
      </c>
    </row>
    <row r="54" spans="1:8" ht="43.5" hidden="1" customHeight="1">
      <c r="A54" s="4"/>
      <c r="B54" s="4"/>
      <c r="C54" s="4"/>
      <c r="D54" s="131"/>
      <c r="E54" s="263"/>
      <c r="F54" s="171"/>
      <c r="G54" s="172"/>
      <c r="H54" s="625" t="s">
        <v>93</v>
      </c>
    </row>
    <row r="55" spans="1:8" ht="50.25" hidden="1" customHeight="1">
      <c r="A55" s="4"/>
      <c r="B55" s="4"/>
      <c r="C55" s="4"/>
      <c r="D55" s="131"/>
      <c r="E55" s="263"/>
      <c r="F55" s="171"/>
      <c r="G55" s="172"/>
      <c r="H55" s="624" t="s">
        <v>94</v>
      </c>
    </row>
    <row r="56" spans="1:8" ht="48.75" hidden="1" customHeight="1">
      <c r="A56" s="4"/>
      <c r="B56" s="4"/>
      <c r="C56" s="4"/>
      <c r="D56" s="131"/>
      <c r="E56" s="263"/>
      <c r="F56" s="171"/>
      <c r="G56" s="172"/>
      <c r="H56" s="624" t="s">
        <v>95</v>
      </c>
    </row>
    <row r="57" spans="1:8" ht="54.75" hidden="1" customHeight="1">
      <c r="A57" s="4"/>
      <c r="B57" s="4"/>
      <c r="C57" s="4"/>
      <c r="D57" s="131"/>
      <c r="E57" s="263"/>
      <c r="F57" s="171"/>
      <c r="G57" s="172"/>
      <c r="H57" s="172"/>
    </row>
    <row r="58" spans="1:8">
      <c r="A58" s="644" t="s">
        <v>96</v>
      </c>
      <c r="B58" s="644"/>
      <c r="C58" s="644"/>
      <c r="D58" s="644"/>
      <c r="E58" s="644"/>
      <c r="F58" s="644"/>
      <c r="G58" s="644"/>
      <c r="H58" s="644"/>
    </row>
    <row r="59" spans="1:8" s="8" customFormat="1" ht="52.8">
      <c r="A59" s="1" t="s">
        <v>99</v>
      </c>
      <c r="B59" s="1" t="s">
        <v>101</v>
      </c>
      <c r="C59" s="1" t="s">
        <v>103</v>
      </c>
      <c r="D59" s="639" t="s">
        <v>105</v>
      </c>
      <c r="E59" s="348" t="s">
        <v>106</v>
      </c>
      <c r="F59" s="176" t="s">
        <v>107</v>
      </c>
      <c r="G59" s="176" t="s">
        <v>108</v>
      </c>
      <c r="H59" s="176" t="s">
        <v>3</v>
      </c>
    </row>
    <row r="60" spans="1:8" ht="105.6">
      <c r="A60" s="113">
        <v>1</v>
      </c>
      <c r="B60" s="154"/>
      <c r="C60" s="637" t="s">
        <v>407</v>
      </c>
      <c r="D60" s="641" t="s">
        <v>449</v>
      </c>
      <c r="E60" s="549" t="s">
        <v>450</v>
      </c>
      <c r="F60" s="304" t="s">
        <v>46</v>
      </c>
      <c r="G60" s="260" t="s">
        <v>350</v>
      </c>
      <c r="H60" s="304" t="s">
        <v>52</v>
      </c>
    </row>
    <row r="61" spans="1:8" ht="52.8">
      <c r="A61" s="113">
        <v>2</v>
      </c>
      <c r="B61" s="113"/>
      <c r="C61" s="632" t="s">
        <v>571</v>
      </c>
      <c r="D61" s="631" t="s">
        <v>572</v>
      </c>
      <c r="E61" s="275" t="s">
        <v>588</v>
      </c>
      <c r="F61" s="192" t="s">
        <v>40</v>
      </c>
      <c r="G61" s="178" t="s">
        <v>311</v>
      </c>
      <c r="H61" s="192" t="s">
        <v>431</v>
      </c>
    </row>
    <row r="62" spans="1:8" ht="26.4">
      <c r="A62" s="113">
        <v>3</v>
      </c>
      <c r="B62" s="113"/>
      <c r="C62" s="632" t="s">
        <v>589</v>
      </c>
      <c r="D62" s="631" t="s">
        <v>576</v>
      </c>
      <c r="E62" s="275" t="s">
        <v>577</v>
      </c>
      <c r="F62" s="192" t="s">
        <v>20</v>
      </c>
      <c r="G62" s="173" t="s">
        <v>125</v>
      </c>
      <c r="H62" s="628" t="s">
        <v>121</v>
      </c>
    </row>
    <row r="63" spans="1:8" ht="39.6">
      <c r="A63" s="113">
        <v>4</v>
      </c>
      <c r="B63" s="113"/>
      <c r="C63" s="632" t="s">
        <v>590</v>
      </c>
      <c r="D63" s="631" t="s">
        <v>591</v>
      </c>
      <c r="E63" s="275" t="s">
        <v>592</v>
      </c>
      <c r="F63" s="192" t="s">
        <v>20</v>
      </c>
      <c r="G63" s="178" t="s">
        <v>593</v>
      </c>
      <c r="H63" s="628" t="s">
        <v>121</v>
      </c>
    </row>
    <row r="64" spans="1:8" ht="39.6">
      <c r="A64" s="113">
        <v>5</v>
      </c>
      <c r="B64" s="113"/>
      <c r="C64" s="632" t="s">
        <v>285</v>
      </c>
      <c r="D64" s="631" t="s">
        <v>286</v>
      </c>
      <c r="E64" s="275" t="s">
        <v>287</v>
      </c>
      <c r="F64" s="192" t="s">
        <v>20</v>
      </c>
      <c r="G64" s="178" t="s">
        <v>567</v>
      </c>
      <c r="H64" s="192" t="s">
        <v>568</v>
      </c>
    </row>
    <row r="65" spans="1:8" ht="66">
      <c r="A65" s="113">
        <v>6</v>
      </c>
      <c r="B65" s="113"/>
      <c r="C65" s="632" t="s">
        <v>378</v>
      </c>
      <c r="D65" s="631" t="s">
        <v>441</v>
      </c>
      <c r="E65" s="275" t="s">
        <v>442</v>
      </c>
      <c r="F65" s="192" t="s">
        <v>16</v>
      </c>
      <c r="G65" s="178" t="s">
        <v>150</v>
      </c>
      <c r="H65" s="628" t="s">
        <v>121</v>
      </c>
    </row>
    <row r="66" spans="1:8" ht="52.8">
      <c r="A66" s="113">
        <v>7</v>
      </c>
      <c r="B66" s="113"/>
      <c r="C66" s="632" t="s">
        <v>566</v>
      </c>
      <c r="D66" s="631" t="s">
        <v>594</v>
      </c>
      <c r="E66" s="275" t="s">
        <v>595</v>
      </c>
      <c r="F66" s="192" t="s">
        <v>40</v>
      </c>
      <c r="G66" s="178" t="s">
        <v>567</v>
      </c>
      <c r="H66" s="192" t="s">
        <v>568</v>
      </c>
    </row>
    <row r="67" spans="1:8" ht="52.8">
      <c r="A67" s="113">
        <v>8</v>
      </c>
      <c r="B67" s="113"/>
      <c r="C67" s="636" t="s">
        <v>229</v>
      </c>
      <c r="D67" s="640" t="s">
        <v>596</v>
      </c>
      <c r="E67" s="630" t="s">
        <v>466</v>
      </c>
      <c r="F67" s="628" t="s">
        <v>43</v>
      </c>
      <c r="G67" s="173" t="s">
        <v>467</v>
      </c>
      <c r="H67" s="628" t="s">
        <v>460</v>
      </c>
    </row>
    <row r="68" spans="1:8" ht="39.6">
      <c r="A68" s="113">
        <v>9</v>
      </c>
      <c r="B68" s="499"/>
      <c r="C68" s="322" t="s">
        <v>597</v>
      </c>
      <c r="D68" s="642" t="s">
        <v>598</v>
      </c>
      <c r="E68" s="310" t="s">
        <v>599</v>
      </c>
      <c r="F68" s="222" t="s">
        <v>20</v>
      </c>
      <c r="G68" s="235" t="s">
        <v>122</v>
      </c>
      <c r="H68" s="222" t="s">
        <v>432</v>
      </c>
    </row>
    <row r="69" spans="1:8" ht="52.8">
      <c r="A69" s="113">
        <v>10</v>
      </c>
      <c r="B69" s="113"/>
      <c r="C69" s="637" t="s">
        <v>600</v>
      </c>
      <c r="D69" s="641" t="s">
        <v>601</v>
      </c>
      <c r="E69" s="549" t="s">
        <v>602</v>
      </c>
      <c r="F69" s="304" t="s">
        <v>16</v>
      </c>
      <c r="G69" s="260" t="s">
        <v>433</v>
      </c>
      <c r="H69" s="304" t="s">
        <v>33</v>
      </c>
    </row>
    <row r="70" spans="1:8" ht="39.6">
      <c r="A70" s="113">
        <v>11</v>
      </c>
      <c r="B70" s="113"/>
      <c r="C70" s="632" t="s">
        <v>604</v>
      </c>
      <c r="D70" s="631" t="s">
        <v>605</v>
      </c>
      <c r="E70" s="275" t="s">
        <v>606</v>
      </c>
      <c r="F70" s="192" t="s">
        <v>16</v>
      </c>
      <c r="G70" s="173" t="s">
        <v>125</v>
      </c>
      <c r="H70" s="628" t="s">
        <v>121</v>
      </c>
    </row>
    <row r="71" spans="1:8" ht="26.4">
      <c r="A71" s="113">
        <v>12</v>
      </c>
      <c r="B71" s="113"/>
      <c r="C71" s="632" t="s">
        <v>607</v>
      </c>
      <c r="D71" s="631" t="s">
        <v>608</v>
      </c>
      <c r="E71" s="275" t="s">
        <v>609</v>
      </c>
      <c r="F71" s="192" t="s">
        <v>20</v>
      </c>
      <c r="G71" s="173" t="s">
        <v>125</v>
      </c>
      <c r="H71" s="628" t="s">
        <v>121</v>
      </c>
    </row>
    <row r="72" spans="1:8" ht="52.8">
      <c r="A72" s="113">
        <v>13</v>
      </c>
      <c r="B72" s="113"/>
      <c r="C72" s="632" t="s">
        <v>610</v>
      </c>
      <c r="D72" s="631" t="s">
        <v>611</v>
      </c>
      <c r="E72" s="275" t="s">
        <v>612</v>
      </c>
      <c r="F72" s="192" t="s">
        <v>20</v>
      </c>
      <c r="G72" s="178" t="s">
        <v>335</v>
      </c>
      <c r="H72" s="192" t="s">
        <v>431</v>
      </c>
    </row>
    <row r="73" spans="1:8" ht="52.8">
      <c r="A73" s="113">
        <v>14</v>
      </c>
      <c r="B73" s="113"/>
      <c r="C73" s="632" t="s">
        <v>613</v>
      </c>
      <c r="D73" s="631" t="s">
        <v>383</v>
      </c>
      <c r="E73" s="275" t="s">
        <v>384</v>
      </c>
      <c r="F73" s="192" t="s">
        <v>40</v>
      </c>
      <c r="G73" s="178" t="s">
        <v>256</v>
      </c>
      <c r="H73" s="192" t="s">
        <v>33</v>
      </c>
    </row>
    <row r="74" spans="1:8" ht="39.6">
      <c r="A74" s="113">
        <v>15</v>
      </c>
      <c r="B74" s="113"/>
      <c r="C74" s="632" t="s">
        <v>614</v>
      </c>
      <c r="D74" s="631" t="s">
        <v>615</v>
      </c>
      <c r="E74" s="275" t="s">
        <v>616</v>
      </c>
      <c r="F74" s="192" t="s">
        <v>16</v>
      </c>
      <c r="G74" s="178" t="s">
        <v>256</v>
      </c>
      <c r="H74" s="192" t="s">
        <v>33</v>
      </c>
    </row>
    <row r="75" spans="1:8" ht="26.4">
      <c r="A75" s="113">
        <v>16</v>
      </c>
      <c r="B75" s="113"/>
      <c r="C75" s="632" t="s">
        <v>473</v>
      </c>
      <c r="D75" s="631" t="s">
        <v>474</v>
      </c>
      <c r="E75" s="275" t="s">
        <v>475</v>
      </c>
      <c r="F75" s="192" t="s">
        <v>20</v>
      </c>
      <c r="G75" s="178" t="s">
        <v>617</v>
      </c>
      <c r="H75" s="192" t="s">
        <v>617</v>
      </c>
    </row>
    <row r="76" spans="1:8" ht="26.4">
      <c r="A76" s="113">
        <v>17</v>
      </c>
      <c r="B76" s="113"/>
      <c r="C76" s="632" t="s">
        <v>618</v>
      </c>
      <c r="D76" s="631" t="s">
        <v>619</v>
      </c>
      <c r="E76" s="275" t="s">
        <v>620</v>
      </c>
      <c r="F76" s="192" t="s">
        <v>20</v>
      </c>
      <c r="G76" s="178" t="s">
        <v>621</v>
      </c>
      <c r="H76" s="192" t="s">
        <v>66</v>
      </c>
    </row>
    <row r="77" spans="1:8" ht="39.6">
      <c r="A77" s="113">
        <v>18</v>
      </c>
      <c r="B77" s="113"/>
      <c r="C77" s="632" t="s">
        <v>622</v>
      </c>
      <c r="D77" s="631" t="s">
        <v>258</v>
      </c>
      <c r="E77" s="275" t="s">
        <v>623</v>
      </c>
      <c r="F77" s="192" t="s">
        <v>20</v>
      </c>
      <c r="G77" s="178" t="s">
        <v>259</v>
      </c>
      <c r="H77" s="192" t="s">
        <v>44</v>
      </c>
    </row>
    <row r="78" spans="1:8" ht="52.8">
      <c r="A78" s="113">
        <v>19</v>
      </c>
      <c r="B78" s="113"/>
      <c r="C78" s="632" t="s">
        <v>624</v>
      </c>
      <c r="D78" s="118" t="s">
        <v>625</v>
      </c>
      <c r="E78" s="275" t="s">
        <v>626</v>
      </c>
      <c r="F78" s="192" t="s">
        <v>40</v>
      </c>
      <c r="G78" s="178" t="s">
        <v>256</v>
      </c>
      <c r="H78" s="192" t="s">
        <v>33</v>
      </c>
    </row>
    <row r="79" spans="1:8" ht="26.4">
      <c r="A79" s="113">
        <v>20</v>
      </c>
      <c r="B79" s="113"/>
      <c r="C79" s="632" t="s">
        <v>624</v>
      </c>
      <c r="D79" s="118" t="s">
        <v>627</v>
      </c>
      <c r="E79" s="275" t="s">
        <v>628</v>
      </c>
      <c r="F79" s="192" t="s">
        <v>20</v>
      </c>
      <c r="G79" s="178" t="s">
        <v>256</v>
      </c>
      <c r="H79" s="192" t="s">
        <v>33</v>
      </c>
    </row>
    <row r="80" spans="1:8" ht="39.6">
      <c r="A80" s="113">
        <v>21</v>
      </c>
      <c r="B80" s="113"/>
      <c r="C80" s="632" t="s">
        <v>584</v>
      </c>
      <c r="D80" s="631" t="s">
        <v>629</v>
      </c>
      <c r="E80" s="275" t="s">
        <v>630</v>
      </c>
      <c r="F80" s="192" t="s">
        <v>16</v>
      </c>
      <c r="G80" s="178" t="s">
        <v>631</v>
      </c>
      <c r="H80" s="628" t="s">
        <v>121</v>
      </c>
    </row>
    <row r="81" spans="1:8" ht="39.6">
      <c r="A81" s="113">
        <v>22</v>
      </c>
      <c r="B81" s="113"/>
      <c r="C81" s="632" t="s">
        <v>632</v>
      </c>
      <c r="D81" s="631" t="s">
        <v>633</v>
      </c>
      <c r="E81" s="275" t="s">
        <v>634</v>
      </c>
      <c r="F81" s="192" t="s">
        <v>16</v>
      </c>
      <c r="G81" s="178" t="s">
        <v>631</v>
      </c>
      <c r="H81" s="628" t="s">
        <v>121</v>
      </c>
    </row>
    <row r="82" spans="1:8" ht="26.4">
      <c r="A82" s="113">
        <v>23</v>
      </c>
      <c r="B82" s="113"/>
      <c r="C82" s="632" t="s">
        <v>327</v>
      </c>
      <c r="D82" s="631" t="s">
        <v>635</v>
      </c>
      <c r="E82" s="275" t="s">
        <v>636</v>
      </c>
      <c r="F82" s="192" t="s">
        <v>20</v>
      </c>
      <c r="G82" s="178" t="s">
        <v>125</v>
      </c>
      <c r="H82" s="628" t="s">
        <v>121</v>
      </c>
    </row>
    <row r="83" spans="1:8" ht="26.4">
      <c r="A83" s="113">
        <v>24</v>
      </c>
      <c r="B83" s="113"/>
      <c r="C83" s="632" t="s">
        <v>637</v>
      </c>
      <c r="D83" s="631" t="s">
        <v>638</v>
      </c>
      <c r="E83" s="275" t="s">
        <v>639</v>
      </c>
      <c r="F83" s="192" t="s">
        <v>20</v>
      </c>
      <c r="G83" s="178" t="s">
        <v>640</v>
      </c>
      <c r="H83" s="628" t="s">
        <v>121</v>
      </c>
    </row>
    <row r="84" spans="1:8" ht="52.8">
      <c r="A84" s="113">
        <v>25</v>
      </c>
      <c r="B84" s="113"/>
      <c r="C84" s="632" t="s">
        <v>352</v>
      </c>
      <c r="D84" s="631" t="s">
        <v>641</v>
      </c>
      <c r="E84" s="275" t="s">
        <v>642</v>
      </c>
      <c r="F84" s="192" t="s">
        <v>20</v>
      </c>
      <c r="G84" s="178" t="s">
        <v>643</v>
      </c>
      <c r="H84" s="192" t="s">
        <v>494</v>
      </c>
    </row>
    <row r="85" spans="1:8" ht="79.2">
      <c r="A85" s="113">
        <v>26</v>
      </c>
      <c r="B85" s="113"/>
      <c r="C85" s="632" t="s">
        <v>644</v>
      </c>
      <c r="D85" s="118" t="s">
        <v>645</v>
      </c>
      <c r="E85" s="275" t="s">
        <v>646</v>
      </c>
      <c r="F85" s="192" t="s">
        <v>49</v>
      </c>
      <c r="G85" s="178" t="s">
        <v>647</v>
      </c>
      <c r="H85" s="192" t="s">
        <v>494</v>
      </c>
    </row>
    <row r="86" spans="1:8" ht="39.6">
      <c r="A86" s="113">
        <v>27</v>
      </c>
      <c r="B86" s="113"/>
      <c r="C86" s="632" t="s">
        <v>648</v>
      </c>
      <c r="D86" s="631" t="s">
        <v>649</v>
      </c>
      <c r="E86" s="275" t="s">
        <v>650</v>
      </c>
      <c r="F86" s="192" t="s">
        <v>20</v>
      </c>
      <c r="G86" s="178" t="s">
        <v>337</v>
      </c>
      <c r="H86" s="192" t="s">
        <v>71</v>
      </c>
    </row>
    <row r="87" spans="1:8" ht="26.4">
      <c r="A87" s="113">
        <v>28</v>
      </c>
      <c r="B87" s="113"/>
      <c r="C87" s="632" t="s">
        <v>651</v>
      </c>
      <c r="D87" s="631" t="s">
        <v>652</v>
      </c>
      <c r="E87" s="275" t="s">
        <v>653</v>
      </c>
      <c r="F87" s="192" t="s">
        <v>20</v>
      </c>
      <c r="G87" s="343" t="s">
        <v>256</v>
      </c>
      <c r="H87" s="192" t="s">
        <v>33</v>
      </c>
    </row>
    <row r="88" spans="1:8" ht="39.6">
      <c r="A88" s="113">
        <v>29</v>
      </c>
      <c r="B88" s="113"/>
      <c r="C88" s="632" t="s">
        <v>654</v>
      </c>
      <c r="D88" s="631" t="s">
        <v>655</v>
      </c>
      <c r="E88" s="275" t="s">
        <v>656</v>
      </c>
      <c r="F88" s="192" t="s">
        <v>20</v>
      </c>
      <c r="G88" s="178" t="s">
        <v>335</v>
      </c>
      <c r="H88" s="192" t="s">
        <v>66</v>
      </c>
    </row>
    <row r="89" spans="1:8" ht="79.2">
      <c r="A89" s="113">
        <v>30</v>
      </c>
      <c r="B89" s="113"/>
      <c r="C89" s="632" t="s">
        <v>657</v>
      </c>
      <c r="D89" s="631" t="s">
        <v>658</v>
      </c>
      <c r="E89" s="275" t="s">
        <v>659</v>
      </c>
      <c r="F89" s="192" t="s">
        <v>11</v>
      </c>
      <c r="G89" s="178" t="s">
        <v>227</v>
      </c>
      <c r="H89" s="192" t="s">
        <v>660</v>
      </c>
    </row>
    <row r="90" spans="1:8" ht="39.6">
      <c r="A90" s="113">
        <v>31</v>
      </c>
      <c r="B90" s="113"/>
      <c r="C90" s="632" t="s">
        <v>163</v>
      </c>
      <c r="D90" s="631" t="s">
        <v>661</v>
      </c>
      <c r="E90" s="275" t="s">
        <v>662</v>
      </c>
      <c r="F90" s="192" t="s">
        <v>20</v>
      </c>
      <c r="G90" s="178" t="s">
        <v>663</v>
      </c>
      <c r="H90" s="192" t="s">
        <v>568</v>
      </c>
    </row>
    <row r="91" spans="1:8" ht="66">
      <c r="A91" s="113">
        <v>32</v>
      </c>
      <c r="B91" s="113"/>
      <c r="C91" s="632" t="s">
        <v>610</v>
      </c>
      <c r="D91" s="631" t="s">
        <v>664</v>
      </c>
      <c r="E91" s="275" t="s">
        <v>665</v>
      </c>
      <c r="F91" s="192" t="s">
        <v>20</v>
      </c>
      <c r="G91" s="178" t="s">
        <v>389</v>
      </c>
      <c r="H91" s="192" t="s">
        <v>66</v>
      </c>
    </row>
    <row r="92" spans="1:8" ht="39.6">
      <c r="A92" s="113">
        <v>33</v>
      </c>
      <c r="B92" s="113"/>
      <c r="C92" s="632" t="s">
        <v>666</v>
      </c>
      <c r="D92" s="631" t="s">
        <v>667</v>
      </c>
      <c r="E92" s="275" t="s">
        <v>668</v>
      </c>
      <c r="F92" s="192" t="s">
        <v>20</v>
      </c>
      <c r="G92" s="178" t="s">
        <v>425</v>
      </c>
      <c r="H92" s="192" t="s">
        <v>66</v>
      </c>
    </row>
    <row r="93" spans="1:8" ht="39.6">
      <c r="A93" s="113">
        <v>34</v>
      </c>
      <c r="B93" s="113"/>
      <c r="C93" s="632" t="s">
        <v>446</v>
      </c>
      <c r="D93" s="631" t="s">
        <v>669</v>
      </c>
      <c r="E93" s="275" t="s">
        <v>670</v>
      </c>
      <c r="F93" s="192" t="s">
        <v>20</v>
      </c>
      <c r="G93" s="178" t="s">
        <v>122</v>
      </c>
      <c r="H93" s="192" t="s">
        <v>432</v>
      </c>
    </row>
    <row r="94" spans="1:8" ht="39.6">
      <c r="A94" s="113">
        <v>35</v>
      </c>
      <c r="B94" s="113"/>
      <c r="C94" s="632" t="s">
        <v>671</v>
      </c>
      <c r="D94" s="631" t="s">
        <v>655</v>
      </c>
      <c r="E94" s="275" t="s">
        <v>656</v>
      </c>
      <c r="F94" s="192" t="s">
        <v>20</v>
      </c>
      <c r="G94" s="178" t="s">
        <v>335</v>
      </c>
      <c r="H94" s="192" t="s">
        <v>66</v>
      </c>
    </row>
    <row r="95" spans="1:8" ht="52.8">
      <c r="A95" s="113">
        <v>36</v>
      </c>
      <c r="B95" s="113"/>
      <c r="C95" s="632" t="s">
        <v>404</v>
      </c>
      <c r="D95" s="631" t="s">
        <v>672</v>
      </c>
      <c r="E95" s="275" t="s">
        <v>673</v>
      </c>
      <c r="F95" s="192" t="s">
        <v>32</v>
      </c>
      <c r="G95" s="178" t="s">
        <v>674</v>
      </c>
      <c r="H95" s="192" t="s">
        <v>675</v>
      </c>
    </row>
    <row r="96" spans="1:8" ht="39.6">
      <c r="A96" s="113">
        <v>37</v>
      </c>
      <c r="B96" s="113"/>
      <c r="C96" s="632" t="s">
        <v>404</v>
      </c>
      <c r="D96" s="631" t="s">
        <v>676</v>
      </c>
      <c r="E96" s="275" t="s">
        <v>677</v>
      </c>
      <c r="F96" s="192" t="s">
        <v>16</v>
      </c>
      <c r="G96" s="178" t="s">
        <v>288</v>
      </c>
      <c r="H96" s="192" t="s">
        <v>582</v>
      </c>
    </row>
    <row r="97" spans="1:8" ht="52.8">
      <c r="A97" s="113">
        <v>38</v>
      </c>
      <c r="B97" s="113"/>
      <c r="C97" s="632" t="s">
        <v>678</v>
      </c>
      <c r="D97" s="631" t="s">
        <v>679</v>
      </c>
      <c r="E97" s="275" t="s">
        <v>680</v>
      </c>
      <c r="F97" s="192" t="s">
        <v>20</v>
      </c>
      <c r="G97" s="178" t="s">
        <v>681</v>
      </c>
      <c r="H97" s="192" t="s">
        <v>66</v>
      </c>
    </row>
    <row r="98" spans="1:8" ht="26.4">
      <c r="A98" s="113">
        <v>39</v>
      </c>
      <c r="B98" s="113"/>
      <c r="C98" s="632" t="s">
        <v>682</v>
      </c>
      <c r="D98" s="631" t="s">
        <v>683</v>
      </c>
      <c r="E98" s="275" t="s">
        <v>684</v>
      </c>
      <c r="F98" s="192" t="s">
        <v>20</v>
      </c>
      <c r="G98" s="178" t="s">
        <v>685</v>
      </c>
      <c r="H98" s="192" t="s">
        <v>66</v>
      </c>
    </row>
    <row r="99" spans="1:8" ht="39.6">
      <c r="A99" s="113">
        <v>40</v>
      </c>
      <c r="B99" s="113"/>
      <c r="C99" s="632" t="s">
        <v>349</v>
      </c>
      <c r="D99" s="631" t="s">
        <v>488</v>
      </c>
      <c r="E99" s="275" t="s">
        <v>489</v>
      </c>
      <c r="F99" s="192" t="s">
        <v>24</v>
      </c>
      <c r="G99" s="178" t="s">
        <v>375</v>
      </c>
      <c r="H99" s="192" t="s">
        <v>460</v>
      </c>
    </row>
    <row r="100" spans="1:8" ht="39.6">
      <c r="A100" s="113">
        <v>41</v>
      </c>
      <c r="B100" s="113"/>
      <c r="C100" s="632" t="s">
        <v>686</v>
      </c>
      <c r="D100" s="631" t="s">
        <v>251</v>
      </c>
      <c r="E100" s="275" t="s">
        <v>252</v>
      </c>
      <c r="F100" s="192" t="s">
        <v>24</v>
      </c>
      <c r="G100" s="178" t="s">
        <v>241</v>
      </c>
      <c r="H100" s="192" t="s">
        <v>453</v>
      </c>
    </row>
    <row r="101" spans="1:8" ht="26.4">
      <c r="A101" s="113">
        <v>42</v>
      </c>
      <c r="B101" s="113"/>
      <c r="C101" s="632" t="s">
        <v>376</v>
      </c>
      <c r="D101" s="631" t="s">
        <v>687</v>
      </c>
      <c r="E101" s="275" t="s">
        <v>688</v>
      </c>
      <c r="F101" s="192" t="s">
        <v>20</v>
      </c>
      <c r="G101" s="178" t="s">
        <v>125</v>
      </c>
      <c r="H101" s="628" t="s">
        <v>121</v>
      </c>
    </row>
    <row r="102" spans="1:8" ht="105.6">
      <c r="A102" s="113">
        <v>43</v>
      </c>
      <c r="B102" s="113"/>
      <c r="C102" s="632" t="s">
        <v>376</v>
      </c>
      <c r="D102" s="631" t="s">
        <v>400</v>
      </c>
      <c r="E102" s="275" t="s">
        <v>401</v>
      </c>
      <c r="F102" s="192" t="s">
        <v>46</v>
      </c>
      <c r="G102" s="178" t="s">
        <v>125</v>
      </c>
      <c r="H102" s="628" t="s">
        <v>121</v>
      </c>
    </row>
    <row r="103" spans="1:8" ht="39.6">
      <c r="A103" s="113">
        <v>44</v>
      </c>
      <c r="B103" s="113"/>
      <c r="C103" s="632" t="s">
        <v>689</v>
      </c>
      <c r="D103" s="631" t="s">
        <v>458</v>
      </c>
      <c r="E103" s="275" t="s">
        <v>459</v>
      </c>
      <c r="F103" s="192" t="s">
        <v>24</v>
      </c>
      <c r="G103" s="178" t="s">
        <v>690</v>
      </c>
      <c r="H103" s="192" t="s">
        <v>460</v>
      </c>
    </row>
    <row r="104" spans="1:8" ht="39.6">
      <c r="A104" s="113">
        <v>45</v>
      </c>
      <c r="B104" s="113"/>
      <c r="C104" s="632" t="s">
        <v>341</v>
      </c>
      <c r="D104" s="631" t="s">
        <v>691</v>
      </c>
      <c r="E104" s="275" t="s">
        <v>692</v>
      </c>
      <c r="F104" s="192" t="s">
        <v>20</v>
      </c>
      <c r="G104" s="178" t="s">
        <v>693</v>
      </c>
      <c r="H104" s="192" t="s">
        <v>50</v>
      </c>
    </row>
    <row r="105" spans="1:8" ht="105.6">
      <c r="A105" s="113">
        <v>46</v>
      </c>
      <c r="B105" s="113"/>
      <c r="C105" s="632" t="s">
        <v>510</v>
      </c>
      <c r="D105" s="631" t="s">
        <v>694</v>
      </c>
      <c r="E105" s="275" t="s">
        <v>517</v>
      </c>
      <c r="F105" s="192" t="s">
        <v>46</v>
      </c>
      <c r="G105" s="178" t="s">
        <v>528</v>
      </c>
      <c r="H105" s="192" t="s">
        <v>66</v>
      </c>
    </row>
    <row r="106" spans="1:8" ht="26.4">
      <c r="A106" s="113">
        <v>47</v>
      </c>
      <c r="B106" s="113"/>
      <c r="C106" s="632" t="s">
        <v>211</v>
      </c>
      <c r="D106" s="631" t="s">
        <v>687</v>
      </c>
      <c r="E106" s="275" t="s">
        <v>688</v>
      </c>
      <c r="F106" s="192" t="s">
        <v>20</v>
      </c>
      <c r="G106" s="178" t="s">
        <v>125</v>
      </c>
      <c r="H106" s="628" t="s">
        <v>121</v>
      </c>
    </row>
    <row r="107" spans="1:8" ht="79.2">
      <c r="A107" s="113">
        <v>48</v>
      </c>
      <c r="B107" s="113"/>
      <c r="C107" s="632" t="s">
        <v>340</v>
      </c>
      <c r="D107" s="631" t="s">
        <v>658</v>
      </c>
      <c r="E107" s="275" t="s">
        <v>659</v>
      </c>
      <c r="F107" s="192" t="s">
        <v>11</v>
      </c>
      <c r="G107" s="178" t="s">
        <v>409</v>
      </c>
      <c r="H107" s="192" t="s">
        <v>454</v>
      </c>
    </row>
    <row r="108" spans="1:8" ht="52.8">
      <c r="A108" s="113">
        <v>49</v>
      </c>
      <c r="B108" s="113"/>
      <c r="C108" s="632" t="s">
        <v>695</v>
      </c>
      <c r="D108" s="631" t="s">
        <v>696</v>
      </c>
      <c r="E108" s="275" t="s">
        <v>697</v>
      </c>
      <c r="F108" s="192" t="s">
        <v>40</v>
      </c>
      <c r="G108" s="178" t="s">
        <v>236</v>
      </c>
      <c r="H108" s="192" t="s">
        <v>462</v>
      </c>
    </row>
    <row r="109" spans="1:8" ht="52.8">
      <c r="A109" s="113">
        <v>50</v>
      </c>
      <c r="B109" s="113"/>
      <c r="C109" s="632" t="s">
        <v>698</v>
      </c>
      <c r="D109" s="631" t="s">
        <v>699</v>
      </c>
      <c r="E109" s="275" t="s">
        <v>700</v>
      </c>
      <c r="F109" s="192" t="s">
        <v>20</v>
      </c>
      <c r="G109" s="178" t="s">
        <v>701</v>
      </c>
      <c r="H109" s="192" t="s">
        <v>437</v>
      </c>
    </row>
    <row r="110" spans="1:8" ht="52.8">
      <c r="A110" s="113">
        <v>51</v>
      </c>
      <c r="B110" s="113"/>
      <c r="C110" s="632" t="s">
        <v>702</v>
      </c>
      <c r="D110" s="631" t="s">
        <v>703</v>
      </c>
      <c r="E110" s="275" t="s">
        <v>704</v>
      </c>
      <c r="F110" s="192" t="s">
        <v>32</v>
      </c>
      <c r="G110" s="178" t="s">
        <v>468</v>
      </c>
      <c r="H110" s="192" t="s">
        <v>66</v>
      </c>
    </row>
    <row r="111" spans="1:8" ht="26.4">
      <c r="A111" s="113">
        <v>52</v>
      </c>
      <c r="B111" s="633"/>
      <c r="C111" s="632" t="s">
        <v>705</v>
      </c>
      <c r="D111" s="631" t="s">
        <v>706</v>
      </c>
      <c r="E111" s="275" t="s">
        <v>707</v>
      </c>
      <c r="F111" s="192" t="s">
        <v>20</v>
      </c>
      <c r="G111" s="178" t="s">
        <v>125</v>
      </c>
      <c r="H111" s="628" t="s">
        <v>121</v>
      </c>
    </row>
    <row r="112" spans="1:8" ht="79.2">
      <c r="A112" s="113">
        <v>53</v>
      </c>
      <c r="B112" s="635"/>
      <c r="C112" s="632" t="s">
        <v>708</v>
      </c>
      <c r="D112" s="631" t="s">
        <v>709</v>
      </c>
      <c r="E112" s="275" t="s">
        <v>688</v>
      </c>
      <c r="F112" s="192" t="s">
        <v>11</v>
      </c>
      <c r="G112" s="178" t="s">
        <v>125</v>
      </c>
      <c r="H112" s="628" t="s">
        <v>121</v>
      </c>
    </row>
    <row r="113" spans="1:8" ht="39.6">
      <c r="A113" s="113">
        <v>54</v>
      </c>
      <c r="B113" s="627"/>
      <c r="C113" s="632" t="s">
        <v>710</v>
      </c>
      <c r="D113" s="631" t="s">
        <v>711</v>
      </c>
      <c r="E113" s="275" t="s">
        <v>712</v>
      </c>
      <c r="F113" s="192" t="s">
        <v>20</v>
      </c>
      <c r="G113" s="178" t="s">
        <v>122</v>
      </c>
      <c r="H113" s="192" t="s">
        <v>432</v>
      </c>
    </row>
    <row r="114" spans="1:8" ht="39.6">
      <c r="A114" s="113">
        <v>55</v>
      </c>
      <c r="B114" s="627"/>
      <c r="C114" s="632" t="s">
        <v>713</v>
      </c>
      <c r="D114" s="631" t="s">
        <v>714</v>
      </c>
      <c r="E114" s="275" t="s">
        <v>715</v>
      </c>
      <c r="F114" s="192" t="s">
        <v>28</v>
      </c>
      <c r="G114" s="178" t="s">
        <v>574</v>
      </c>
      <c r="H114" s="192" t="s">
        <v>50</v>
      </c>
    </row>
    <row r="115" spans="1:8" ht="39.6">
      <c r="A115" s="113">
        <v>56</v>
      </c>
      <c r="B115" s="627"/>
      <c r="C115" s="634" t="s">
        <v>713</v>
      </c>
      <c r="D115" s="631" t="s">
        <v>714</v>
      </c>
      <c r="E115" s="275" t="s">
        <v>716</v>
      </c>
      <c r="F115" s="192" t="s">
        <v>20</v>
      </c>
      <c r="G115" s="178" t="s">
        <v>574</v>
      </c>
      <c r="H115" s="192" t="s">
        <v>50</v>
      </c>
    </row>
    <row r="116" spans="1:8" ht="39.6">
      <c r="A116" s="113">
        <v>57</v>
      </c>
      <c r="B116" s="627"/>
      <c r="C116" s="632" t="s">
        <v>334</v>
      </c>
      <c r="D116" s="631" t="s">
        <v>714</v>
      </c>
      <c r="E116" s="275" t="s">
        <v>716</v>
      </c>
      <c r="F116" s="192" t="s">
        <v>20</v>
      </c>
      <c r="G116" s="178" t="s">
        <v>574</v>
      </c>
      <c r="H116" s="192" t="s">
        <v>50</v>
      </c>
    </row>
    <row r="117" spans="1:8" ht="39.6">
      <c r="A117" s="113">
        <v>58</v>
      </c>
      <c r="B117" s="627"/>
      <c r="C117" s="632" t="s">
        <v>404</v>
      </c>
      <c r="D117" s="631" t="s">
        <v>717</v>
      </c>
      <c r="E117" s="275" t="s">
        <v>718</v>
      </c>
      <c r="F117" s="192" t="s">
        <v>16</v>
      </c>
      <c r="G117" s="178" t="s">
        <v>719</v>
      </c>
      <c r="H117" s="192" t="s">
        <v>675</v>
      </c>
    </row>
    <row r="118" spans="1:8" ht="52.8">
      <c r="A118" s="113">
        <v>59</v>
      </c>
      <c r="B118" s="627"/>
      <c r="C118" s="632" t="s">
        <v>720</v>
      </c>
      <c r="D118" s="631" t="s">
        <v>721</v>
      </c>
      <c r="E118" s="275" t="s">
        <v>722</v>
      </c>
      <c r="F118" s="192" t="s">
        <v>20</v>
      </c>
      <c r="G118" s="178" t="s">
        <v>504</v>
      </c>
      <c r="H118" s="192" t="s">
        <v>61</v>
      </c>
    </row>
    <row r="119" spans="1:8" ht="26.4">
      <c r="A119" s="113">
        <v>60</v>
      </c>
      <c r="B119" s="627"/>
      <c r="C119" s="632" t="s">
        <v>169</v>
      </c>
      <c r="D119" s="118" t="s">
        <v>209</v>
      </c>
      <c r="E119" s="275" t="s">
        <v>210</v>
      </c>
      <c r="F119" s="192" t="s">
        <v>20</v>
      </c>
      <c r="G119" s="178" t="s">
        <v>170</v>
      </c>
      <c r="H119" s="628" t="s">
        <v>121</v>
      </c>
    </row>
    <row r="120" spans="1:8" ht="39.6">
      <c r="A120" s="113">
        <v>61</v>
      </c>
      <c r="B120" s="627"/>
      <c r="C120" s="632" t="s">
        <v>368</v>
      </c>
      <c r="D120" s="631" t="s">
        <v>672</v>
      </c>
      <c r="E120" s="275" t="s">
        <v>673</v>
      </c>
      <c r="F120" s="192" t="s">
        <v>20</v>
      </c>
      <c r="G120" s="178" t="s">
        <v>674</v>
      </c>
      <c r="H120" s="192" t="s">
        <v>70</v>
      </c>
    </row>
    <row r="121" spans="1:8" ht="39.6">
      <c r="A121" s="113">
        <v>62</v>
      </c>
      <c r="B121" s="627"/>
      <c r="C121" s="632" t="s">
        <v>368</v>
      </c>
      <c r="D121" s="631" t="s">
        <v>723</v>
      </c>
      <c r="E121" s="275" t="s">
        <v>724</v>
      </c>
      <c r="F121" s="192" t="s">
        <v>20</v>
      </c>
      <c r="G121" s="178" t="s">
        <v>725</v>
      </c>
      <c r="H121" s="192" t="s">
        <v>66</v>
      </c>
    </row>
    <row r="122" spans="1:8" ht="26.4">
      <c r="A122" s="113">
        <v>63</v>
      </c>
      <c r="B122" s="627"/>
      <c r="C122" s="632" t="s">
        <v>726</v>
      </c>
      <c r="D122" s="631" t="s">
        <v>727</v>
      </c>
      <c r="E122" s="275" t="s">
        <v>728</v>
      </c>
      <c r="F122" s="192" t="s">
        <v>20</v>
      </c>
      <c r="G122" s="178" t="s">
        <v>365</v>
      </c>
      <c r="H122" s="192" t="s">
        <v>50</v>
      </c>
    </row>
    <row r="123" spans="1:8" ht="39.6">
      <c r="A123" s="113">
        <v>64</v>
      </c>
      <c r="B123" s="113"/>
      <c r="C123" s="632" t="s">
        <v>729</v>
      </c>
      <c r="D123" s="631" t="s">
        <v>730</v>
      </c>
      <c r="E123" s="275" t="s">
        <v>731</v>
      </c>
      <c r="F123" s="192" t="s">
        <v>16</v>
      </c>
      <c r="G123" s="178" t="s">
        <v>732</v>
      </c>
      <c r="H123" s="628" t="s">
        <v>121</v>
      </c>
    </row>
    <row r="124" spans="1:8" ht="26.4">
      <c r="A124" s="113">
        <v>65</v>
      </c>
      <c r="B124" s="113"/>
      <c r="C124" s="632" t="s">
        <v>733</v>
      </c>
      <c r="D124" s="631" t="s">
        <v>542</v>
      </c>
      <c r="E124" s="275" t="s">
        <v>734</v>
      </c>
      <c r="F124" s="192" t="s">
        <v>20</v>
      </c>
      <c r="G124" s="178" t="s">
        <v>125</v>
      </c>
      <c r="H124" s="628" t="s">
        <v>121</v>
      </c>
    </row>
    <row r="125" spans="1:8" ht="39.6">
      <c r="A125" s="113">
        <v>66</v>
      </c>
      <c r="B125" s="113"/>
      <c r="C125" s="632" t="s">
        <v>735</v>
      </c>
      <c r="D125" s="631" t="s">
        <v>736</v>
      </c>
      <c r="E125" s="275" t="s">
        <v>737</v>
      </c>
      <c r="F125" s="192" t="s">
        <v>16</v>
      </c>
      <c r="G125" s="178" t="s">
        <v>125</v>
      </c>
      <c r="H125" s="628" t="s">
        <v>121</v>
      </c>
    </row>
    <row r="126" spans="1:8" ht="26.4">
      <c r="A126" s="113">
        <v>67</v>
      </c>
      <c r="B126" s="113"/>
      <c r="C126" s="632" t="s">
        <v>434</v>
      </c>
      <c r="D126" s="631" t="s">
        <v>706</v>
      </c>
      <c r="E126" s="275" t="s">
        <v>707</v>
      </c>
      <c r="F126" s="192" t="s">
        <v>20</v>
      </c>
      <c r="G126" s="178" t="s">
        <v>125</v>
      </c>
      <c r="H126" s="628" t="s">
        <v>121</v>
      </c>
    </row>
    <row r="127" spans="1:8" ht="39.6">
      <c r="A127" s="113">
        <v>68</v>
      </c>
      <c r="B127" s="113"/>
      <c r="C127" s="632" t="s">
        <v>738</v>
      </c>
      <c r="D127" s="631" t="s">
        <v>739</v>
      </c>
      <c r="E127" s="275" t="s">
        <v>740</v>
      </c>
      <c r="F127" s="192" t="s">
        <v>20</v>
      </c>
      <c r="G127" s="178" t="s">
        <v>425</v>
      </c>
      <c r="H127" s="192" t="s">
        <v>66</v>
      </c>
    </row>
    <row r="128" spans="1:8" ht="92.4">
      <c r="A128" s="113">
        <v>69</v>
      </c>
      <c r="B128" s="113"/>
      <c r="C128" s="632" t="s">
        <v>741</v>
      </c>
      <c r="D128" s="631"/>
      <c r="E128" s="275" t="s">
        <v>742</v>
      </c>
      <c r="F128" s="192" t="s">
        <v>49</v>
      </c>
      <c r="G128" s="178" t="s">
        <v>743</v>
      </c>
      <c r="H128" s="192" t="s">
        <v>66</v>
      </c>
    </row>
    <row r="129" spans="1:8" ht="39.6">
      <c r="A129" s="113">
        <v>70</v>
      </c>
      <c r="B129" s="113"/>
      <c r="C129" s="632" t="s">
        <v>744</v>
      </c>
      <c r="D129" s="631" t="s">
        <v>745</v>
      </c>
      <c r="E129" s="275" t="s">
        <v>746</v>
      </c>
      <c r="F129" s="192" t="s">
        <v>20</v>
      </c>
      <c r="G129" s="178" t="s">
        <v>719</v>
      </c>
      <c r="H129" s="192" t="s">
        <v>70</v>
      </c>
    </row>
    <row r="130" spans="1:8" ht="52.8">
      <c r="A130" s="113">
        <v>71</v>
      </c>
      <c r="B130" s="113"/>
      <c r="C130" s="632" t="s">
        <v>747</v>
      </c>
      <c r="D130" s="631" t="s">
        <v>748</v>
      </c>
      <c r="E130" s="275" t="s">
        <v>749</v>
      </c>
      <c r="F130" s="192" t="s">
        <v>20</v>
      </c>
      <c r="G130" s="178" t="s">
        <v>122</v>
      </c>
      <c r="H130" s="192" t="s">
        <v>12</v>
      </c>
    </row>
    <row r="131" spans="1:8" ht="26.4">
      <c r="A131" s="113">
        <v>72</v>
      </c>
      <c r="B131" s="113"/>
      <c r="C131" s="632" t="s">
        <v>750</v>
      </c>
      <c r="D131" s="631" t="s">
        <v>751</v>
      </c>
      <c r="E131" s="275" t="s">
        <v>752</v>
      </c>
      <c r="F131" s="192" t="s">
        <v>20</v>
      </c>
      <c r="G131" s="178" t="s">
        <v>356</v>
      </c>
      <c r="H131" s="192" t="s">
        <v>71</v>
      </c>
    </row>
    <row r="132" spans="1:8" ht="39.6">
      <c r="A132" s="113">
        <v>73</v>
      </c>
      <c r="B132" s="113"/>
      <c r="C132" s="632" t="s">
        <v>753</v>
      </c>
      <c r="D132" s="631" t="s">
        <v>754</v>
      </c>
      <c r="E132" s="275" t="s">
        <v>755</v>
      </c>
      <c r="F132" s="192" t="s">
        <v>20</v>
      </c>
      <c r="G132" s="178" t="s">
        <v>756</v>
      </c>
      <c r="H132" s="192" t="s">
        <v>55</v>
      </c>
    </row>
    <row r="133" spans="1:8" ht="26.4">
      <c r="A133" s="113">
        <v>74</v>
      </c>
      <c r="B133" s="113"/>
      <c r="C133" s="632" t="s">
        <v>532</v>
      </c>
      <c r="D133" s="631" t="s">
        <v>533</v>
      </c>
      <c r="E133" s="275" t="s">
        <v>527</v>
      </c>
      <c r="F133" s="192" t="s">
        <v>20</v>
      </c>
      <c r="G133" s="178" t="s">
        <v>125</v>
      </c>
      <c r="H133" s="628" t="s">
        <v>121</v>
      </c>
    </row>
    <row r="134" spans="1:8" ht="26.4">
      <c r="A134" s="113">
        <v>75</v>
      </c>
      <c r="B134" s="113"/>
      <c r="C134" s="632" t="s">
        <v>368</v>
      </c>
      <c r="D134" s="631" t="s">
        <v>549</v>
      </c>
      <c r="E134" s="275" t="s">
        <v>757</v>
      </c>
      <c r="F134" s="192" t="s">
        <v>20</v>
      </c>
      <c r="G134" s="178" t="s">
        <v>758</v>
      </c>
      <c r="H134" s="192" t="s">
        <v>66</v>
      </c>
    </row>
    <row r="135" spans="1:8" ht="92.4">
      <c r="A135" s="113">
        <v>76</v>
      </c>
      <c r="B135" s="113"/>
      <c r="C135" s="632" t="s">
        <v>759</v>
      </c>
      <c r="D135" s="631"/>
      <c r="E135" s="275" t="s">
        <v>742</v>
      </c>
      <c r="F135" s="192" t="s">
        <v>49</v>
      </c>
      <c r="G135" s="178" t="s">
        <v>743</v>
      </c>
      <c r="H135" s="192" t="s">
        <v>66</v>
      </c>
    </row>
    <row r="136" spans="1:8" ht="39.6">
      <c r="A136" s="113">
        <v>77</v>
      </c>
      <c r="B136" s="113"/>
      <c r="C136" s="632" t="s">
        <v>760</v>
      </c>
      <c r="D136" s="631" t="s">
        <v>761</v>
      </c>
      <c r="E136" s="275" t="s">
        <v>762</v>
      </c>
      <c r="F136" s="192" t="s">
        <v>16</v>
      </c>
      <c r="G136" s="178" t="s">
        <v>125</v>
      </c>
      <c r="H136" s="628" t="s">
        <v>121</v>
      </c>
    </row>
    <row r="137" spans="1:8" ht="39.6">
      <c r="A137" s="113">
        <v>78</v>
      </c>
      <c r="B137" s="113"/>
      <c r="C137" s="632" t="s">
        <v>763</v>
      </c>
      <c r="D137" s="631" t="s">
        <v>764</v>
      </c>
      <c r="E137" s="275" t="s">
        <v>765</v>
      </c>
      <c r="F137" s="192" t="s">
        <v>28</v>
      </c>
      <c r="G137" s="178" t="s">
        <v>766</v>
      </c>
      <c r="H137" s="192" t="s">
        <v>69</v>
      </c>
    </row>
    <row r="138" spans="1:8" ht="39.6">
      <c r="A138" s="113">
        <v>79</v>
      </c>
      <c r="B138" s="113"/>
      <c r="C138" s="632" t="s">
        <v>767</v>
      </c>
      <c r="D138" s="631" t="s">
        <v>768</v>
      </c>
      <c r="E138" s="275" t="s">
        <v>769</v>
      </c>
      <c r="F138" s="192" t="s">
        <v>16</v>
      </c>
      <c r="G138" s="178" t="s">
        <v>170</v>
      </c>
      <c r="H138" s="628" t="s">
        <v>121</v>
      </c>
    </row>
    <row r="139" spans="1:8" ht="39.6">
      <c r="A139" s="113">
        <v>80</v>
      </c>
      <c r="B139" s="113"/>
      <c r="C139" s="632" t="s">
        <v>770</v>
      </c>
      <c r="D139" s="631" t="s">
        <v>771</v>
      </c>
      <c r="E139" s="275" t="s">
        <v>772</v>
      </c>
      <c r="F139" s="192" t="s">
        <v>20</v>
      </c>
      <c r="G139" s="178" t="s">
        <v>421</v>
      </c>
      <c r="H139" s="192" t="s">
        <v>17</v>
      </c>
    </row>
    <row r="140" spans="1:8" ht="39.6">
      <c r="A140" s="113">
        <v>81</v>
      </c>
      <c r="B140" s="113"/>
      <c r="C140" s="632" t="s">
        <v>773</v>
      </c>
      <c r="D140" s="631" t="s">
        <v>774</v>
      </c>
      <c r="E140" s="275" t="s">
        <v>775</v>
      </c>
      <c r="F140" s="192" t="s">
        <v>16</v>
      </c>
      <c r="G140" s="178" t="s">
        <v>125</v>
      </c>
      <c r="H140" s="628" t="s">
        <v>121</v>
      </c>
    </row>
    <row r="141" spans="1:8" ht="52.8">
      <c r="A141" s="113">
        <v>82</v>
      </c>
      <c r="B141" s="113"/>
      <c r="C141" s="632" t="s">
        <v>776</v>
      </c>
      <c r="D141" s="631" t="s">
        <v>777</v>
      </c>
      <c r="E141" s="275" t="s">
        <v>778</v>
      </c>
      <c r="F141" s="192" t="s">
        <v>20</v>
      </c>
      <c r="G141" s="178" t="s">
        <v>779</v>
      </c>
      <c r="H141" s="192" t="s">
        <v>63</v>
      </c>
    </row>
    <row r="142" spans="1:8" ht="52.8">
      <c r="A142" s="113">
        <v>83</v>
      </c>
      <c r="B142" s="113"/>
      <c r="C142" s="632" t="s">
        <v>780</v>
      </c>
      <c r="D142" s="631" t="s">
        <v>781</v>
      </c>
      <c r="E142" s="275" t="s">
        <v>782</v>
      </c>
      <c r="F142" s="192" t="s">
        <v>32</v>
      </c>
      <c r="G142" s="178" t="s">
        <v>170</v>
      </c>
      <c r="H142" s="628" t="s">
        <v>121</v>
      </c>
    </row>
    <row r="143" spans="1:8" ht="26.4">
      <c r="A143" s="113">
        <v>84</v>
      </c>
      <c r="B143" s="113"/>
      <c r="C143" s="632" t="s">
        <v>391</v>
      </c>
      <c r="D143" s="634" t="s">
        <v>783</v>
      </c>
      <c r="E143" s="275" t="s">
        <v>784</v>
      </c>
      <c r="F143" s="192" t="s">
        <v>20</v>
      </c>
      <c r="G143" s="178" t="s">
        <v>411</v>
      </c>
      <c r="H143" s="628" t="s">
        <v>121</v>
      </c>
    </row>
    <row r="144" spans="1:8" ht="39.6">
      <c r="A144" s="113">
        <v>85</v>
      </c>
      <c r="B144" s="113"/>
      <c r="C144" s="632" t="s">
        <v>785</v>
      </c>
      <c r="D144" s="118"/>
      <c r="E144" s="275" t="s">
        <v>786</v>
      </c>
      <c r="F144" s="192" t="s">
        <v>49</v>
      </c>
      <c r="G144" s="178" t="s">
        <v>787</v>
      </c>
      <c r="H144" s="192" t="s">
        <v>55</v>
      </c>
    </row>
    <row r="145" spans="1:8" ht="66">
      <c r="A145" s="113">
        <v>86</v>
      </c>
      <c r="B145" s="113"/>
      <c r="C145" s="632" t="s">
        <v>333</v>
      </c>
      <c r="D145" s="631" t="s">
        <v>491</v>
      </c>
      <c r="E145" s="275" t="s">
        <v>492</v>
      </c>
      <c r="F145" s="192" t="s">
        <v>49</v>
      </c>
      <c r="G145" s="178" t="s">
        <v>493</v>
      </c>
      <c r="H145" s="192" t="s">
        <v>7</v>
      </c>
    </row>
    <row r="146" spans="1:8" ht="39.6">
      <c r="A146" s="113">
        <v>87</v>
      </c>
      <c r="B146" s="113"/>
      <c r="C146" s="632" t="s">
        <v>788</v>
      </c>
      <c r="D146" s="631" t="s">
        <v>789</v>
      </c>
      <c r="E146" s="275" t="s">
        <v>790</v>
      </c>
      <c r="F146" s="192" t="s">
        <v>16</v>
      </c>
      <c r="G146" s="178" t="s">
        <v>791</v>
      </c>
      <c r="H146" s="192" t="s">
        <v>25</v>
      </c>
    </row>
    <row r="147" spans="1:8" ht="39.6">
      <c r="A147" s="113">
        <v>88</v>
      </c>
      <c r="B147" s="113"/>
      <c r="C147" s="632" t="s">
        <v>321</v>
      </c>
      <c r="D147" s="631" t="s">
        <v>792</v>
      </c>
      <c r="E147" s="275" t="s">
        <v>793</v>
      </c>
      <c r="F147" s="192" t="s">
        <v>20</v>
      </c>
      <c r="G147" s="178" t="s">
        <v>794</v>
      </c>
      <c r="H147" s="192" t="s">
        <v>12</v>
      </c>
    </row>
    <row r="148" spans="1:8" ht="39.6">
      <c r="A148" s="113">
        <v>89</v>
      </c>
      <c r="B148" s="113"/>
      <c r="C148" s="632" t="s">
        <v>321</v>
      </c>
      <c r="D148" s="631" t="s">
        <v>795</v>
      </c>
      <c r="E148" s="275" t="s">
        <v>796</v>
      </c>
      <c r="F148" s="192" t="s">
        <v>20</v>
      </c>
      <c r="G148" s="178" t="s">
        <v>797</v>
      </c>
      <c r="H148" s="192" t="s">
        <v>47</v>
      </c>
    </row>
    <row r="149" spans="1:8" ht="52.8">
      <c r="A149" s="113">
        <v>90</v>
      </c>
      <c r="B149" s="113"/>
      <c r="C149" s="632" t="s">
        <v>798</v>
      </c>
      <c r="D149" s="631" t="s">
        <v>347</v>
      </c>
      <c r="E149" s="275" t="s">
        <v>799</v>
      </c>
      <c r="F149" s="192" t="s">
        <v>32</v>
      </c>
      <c r="G149" s="178" t="s">
        <v>348</v>
      </c>
      <c r="H149" s="192" t="s">
        <v>54</v>
      </c>
    </row>
    <row r="150" spans="1:8" ht="52.8">
      <c r="A150" s="113">
        <v>91</v>
      </c>
      <c r="B150" s="113"/>
      <c r="C150" s="632" t="s">
        <v>386</v>
      </c>
      <c r="D150" s="631" t="s">
        <v>387</v>
      </c>
      <c r="E150" s="275" t="s">
        <v>800</v>
      </c>
      <c r="F150" s="192" t="s">
        <v>16</v>
      </c>
      <c r="G150" s="178" t="s">
        <v>417</v>
      </c>
      <c r="H150" s="192" t="s">
        <v>67</v>
      </c>
    </row>
    <row r="151" spans="1:8" ht="39.6">
      <c r="A151" s="113">
        <v>92</v>
      </c>
      <c r="B151" s="113"/>
      <c r="C151" s="636" t="s">
        <v>801</v>
      </c>
      <c r="D151" s="631" t="s">
        <v>802</v>
      </c>
      <c r="E151" s="275" t="s">
        <v>803</v>
      </c>
      <c r="F151" s="192" t="s">
        <v>20</v>
      </c>
      <c r="G151" s="178" t="s">
        <v>417</v>
      </c>
      <c r="H151" s="192" t="s">
        <v>67</v>
      </c>
    </row>
    <row r="152" spans="1:8" ht="52.8">
      <c r="A152" s="113">
        <v>93</v>
      </c>
      <c r="B152" s="113"/>
      <c r="C152" s="322" t="s">
        <v>413</v>
      </c>
      <c r="D152" s="631" t="s">
        <v>804</v>
      </c>
      <c r="E152" s="275" t="s">
        <v>805</v>
      </c>
      <c r="F152" s="192" t="s">
        <v>28</v>
      </c>
      <c r="G152" s="178" t="s">
        <v>570</v>
      </c>
      <c r="H152" s="192" t="s">
        <v>66</v>
      </c>
    </row>
    <row r="153" spans="1:8" ht="52.8">
      <c r="A153" s="113">
        <v>94</v>
      </c>
      <c r="B153" s="113"/>
      <c r="C153" s="638" t="s">
        <v>413</v>
      </c>
      <c r="D153" s="631" t="s">
        <v>806</v>
      </c>
      <c r="E153" s="275" t="s">
        <v>807</v>
      </c>
      <c r="F153" s="192" t="s">
        <v>20</v>
      </c>
      <c r="G153" s="178" t="s">
        <v>570</v>
      </c>
      <c r="H153" s="192" t="s">
        <v>66</v>
      </c>
    </row>
    <row r="154" spans="1:8" ht="52.8">
      <c r="A154" s="113">
        <v>95</v>
      </c>
      <c r="B154" s="113"/>
      <c r="C154" s="638" t="s">
        <v>413</v>
      </c>
      <c r="D154" s="631" t="s">
        <v>808</v>
      </c>
      <c r="E154" s="275" t="s">
        <v>809</v>
      </c>
      <c r="F154" s="192" t="s">
        <v>20</v>
      </c>
      <c r="G154" s="178" t="s">
        <v>570</v>
      </c>
      <c r="H154" s="192" t="s">
        <v>66</v>
      </c>
    </row>
    <row r="155" spans="1:8" ht="52.8">
      <c r="A155" s="113">
        <v>96</v>
      </c>
      <c r="B155" s="113"/>
      <c r="C155" s="637" t="s">
        <v>810</v>
      </c>
      <c r="D155" s="631" t="s">
        <v>811</v>
      </c>
      <c r="E155" s="275" t="s">
        <v>812</v>
      </c>
      <c r="F155" s="192" t="s">
        <v>20</v>
      </c>
      <c r="G155" s="178" t="s">
        <v>813</v>
      </c>
      <c r="H155" s="192" t="s">
        <v>69</v>
      </c>
    </row>
    <row r="156" spans="1:8" ht="26.4">
      <c r="A156" s="113">
        <v>97</v>
      </c>
      <c r="B156" s="113"/>
      <c r="C156" s="632" t="s">
        <v>814</v>
      </c>
      <c r="D156" s="631" t="s">
        <v>430</v>
      </c>
      <c r="E156" s="275" t="s">
        <v>815</v>
      </c>
      <c r="F156" s="192" t="s">
        <v>20</v>
      </c>
      <c r="G156" s="178" t="s">
        <v>372</v>
      </c>
      <c r="H156" s="192" t="s">
        <v>50</v>
      </c>
    </row>
    <row r="157" spans="1:8" ht="52.8">
      <c r="A157" s="113">
        <v>98</v>
      </c>
      <c r="B157" s="113"/>
      <c r="C157" s="632" t="s">
        <v>816</v>
      </c>
      <c r="D157" s="631" t="s">
        <v>521</v>
      </c>
      <c r="E157" s="275" t="s">
        <v>522</v>
      </c>
      <c r="F157" s="192" t="s">
        <v>32</v>
      </c>
      <c r="G157" s="178" t="s">
        <v>146</v>
      </c>
      <c r="H157" s="178" t="s">
        <v>146</v>
      </c>
    </row>
    <row r="158" spans="1:8" ht="39.6">
      <c r="A158" s="113">
        <v>99</v>
      </c>
      <c r="B158" s="113"/>
      <c r="C158" s="632" t="s">
        <v>511</v>
      </c>
      <c r="D158" s="631" t="s">
        <v>817</v>
      </c>
      <c r="E158" s="275" t="s">
        <v>818</v>
      </c>
      <c r="F158" s="192" t="s">
        <v>20</v>
      </c>
      <c r="G158" s="178" t="s">
        <v>819</v>
      </c>
      <c r="H158" s="192" t="s">
        <v>69</v>
      </c>
    </row>
    <row r="159" spans="1:8" ht="39.6">
      <c r="A159" s="113">
        <v>100</v>
      </c>
      <c r="B159" s="113"/>
      <c r="C159" s="632" t="s">
        <v>820</v>
      </c>
      <c r="D159" s="631" t="s">
        <v>821</v>
      </c>
      <c r="E159" s="275" t="s">
        <v>822</v>
      </c>
      <c r="F159" s="192" t="s">
        <v>16</v>
      </c>
      <c r="G159" s="178" t="s">
        <v>823</v>
      </c>
      <c r="H159" s="192" t="s">
        <v>50</v>
      </c>
    </row>
    <row r="160" spans="1:8" ht="39.6">
      <c r="A160" s="113">
        <v>101</v>
      </c>
      <c r="B160" s="113"/>
      <c r="C160" s="632" t="s">
        <v>824</v>
      </c>
      <c r="D160" s="118"/>
      <c r="E160" s="275" t="s">
        <v>825</v>
      </c>
      <c r="F160" s="192" t="s">
        <v>49</v>
      </c>
      <c r="G160" s="178" t="s">
        <v>227</v>
      </c>
      <c r="H160" s="192" t="s">
        <v>61</v>
      </c>
    </row>
    <row r="161" spans="1:8" ht="39.6">
      <c r="A161" s="113">
        <v>102</v>
      </c>
      <c r="B161" s="113"/>
      <c r="C161" s="632" t="s">
        <v>826</v>
      </c>
      <c r="D161" s="118"/>
      <c r="E161" s="275" t="s">
        <v>825</v>
      </c>
      <c r="F161" s="192" t="s">
        <v>49</v>
      </c>
      <c r="G161" s="178" t="s">
        <v>227</v>
      </c>
      <c r="H161" s="192" t="s">
        <v>61</v>
      </c>
    </row>
    <row r="162" spans="1:8" ht="39.6">
      <c r="A162" s="113">
        <v>103</v>
      </c>
      <c r="B162" s="113"/>
      <c r="C162" s="632" t="s">
        <v>501</v>
      </c>
      <c r="D162" s="118" t="s">
        <v>578</v>
      </c>
      <c r="E162" s="275" t="s">
        <v>579</v>
      </c>
      <c r="F162" s="192" t="s">
        <v>24</v>
      </c>
      <c r="G162" s="178" t="s">
        <v>580</v>
      </c>
      <c r="H162" s="192" t="s">
        <v>74</v>
      </c>
    </row>
    <row r="163" spans="1:8" ht="26.4">
      <c r="A163" s="113">
        <v>104</v>
      </c>
      <c r="B163" s="113"/>
      <c r="C163" s="632" t="s">
        <v>827</v>
      </c>
      <c r="D163" s="631" t="s">
        <v>143</v>
      </c>
      <c r="E163" s="275" t="s">
        <v>144</v>
      </c>
      <c r="F163" s="192" t="s">
        <v>28</v>
      </c>
      <c r="G163" s="178" t="s">
        <v>125</v>
      </c>
      <c r="H163" s="628" t="s">
        <v>121</v>
      </c>
    </row>
    <row r="164" spans="1:8" ht="26.4">
      <c r="A164" s="113">
        <v>105</v>
      </c>
      <c r="B164" s="113"/>
      <c r="C164" s="632" t="s">
        <v>828</v>
      </c>
      <c r="D164" s="631" t="s">
        <v>829</v>
      </c>
      <c r="E164" s="275" t="s">
        <v>830</v>
      </c>
      <c r="F164" s="192" t="s">
        <v>20</v>
      </c>
      <c r="G164" s="178" t="s">
        <v>125</v>
      </c>
      <c r="H164" s="628" t="s">
        <v>121</v>
      </c>
    </row>
    <row r="165" spans="1:8" ht="39.6">
      <c r="A165" s="113">
        <v>106</v>
      </c>
      <c r="B165" s="113"/>
      <c r="C165" s="632" t="s">
        <v>820</v>
      </c>
      <c r="D165" s="631" t="s">
        <v>821</v>
      </c>
      <c r="E165" s="275" t="s">
        <v>822</v>
      </c>
      <c r="F165" s="192" t="s">
        <v>16</v>
      </c>
      <c r="G165" s="178" t="s">
        <v>823</v>
      </c>
      <c r="H165" s="192" t="s">
        <v>50</v>
      </c>
    </row>
    <row r="166" spans="1:8" ht="39.6">
      <c r="A166" s="113">
        <v>107</v>
      </c>
      <c r="B166" s="113"/>
      <c r="C166" s="632" t="s">
        <v>831</v>
      </c>
      <c r="D166" s="631" t="s">
        <v>362</v>
      </c>
      <c r="E166" s="275" t="s">
        <v>832</v>
      </c>
      <c r="F166" s="192" t="s">
        <v>20</v>
      </c>
      <c r="G166" s="178" t="s">
        <v>122</v>
      </c>
      <c r="H166" s="192" t="s">
        <v>12</v>
      </c>
    </row>
    <row r="167" spans="1:8" ht="26.4">
      <c r="A167" s="113">
        <v>108</v>
      </c>
      <c r="B167" s="113"/>
      <c r="C167" s="632" t="s">
        <v>833</v>
      </c>
      <c r="D167" s="631" t="s">
        <v>834</v>
      </c>
      <c r="E167" s="275" t="s">
        <v>835</v>
      </c>
      <c r="F167" s="192" t="s">
        <v>20</v>
      </c>
      <c r="G167" s="178" t="s">
        <v>125</v>
      </c>
      <c r="H167" s="628" t="s">
        <v>121</v>
      </c>
    </row>
    <row r="168" spans="1:8" ht="26.4">
      <c r="A168" s="113">
        <v>109</v>
      </c>
      <c r="B168" s="113"/>
      <c r="C168" s="632" t="s">
        <v>836</v>
      </c>
      <c r="D168" s="631" t="s">
        <v>837</v>
      </c>
      <c r="E168" s="275" t="s">
        <v>838</v>
      </c>
      <c r="F168" s="192" t="s">
        <v>20</v>
      </c>
      <c r="G168" s="178" t="s">
        <v>125</v>
      </c>
      <c r="H168" s="628" t="s">
        <v>121</v>
      </c>
    </row>
    <row r="169" spans="1:8" ht="26.4">
      <c r="A169" s="113">
        <v>110</v>
      </c>
      <c r="B169" s="113"/>
      <c r="C169" s="632" t="s">
        <v>512</v>
      </c>
      <c r="D169" s="631" t="s">
        <v>575</v>
      </c>
      <c r="E169" s="275" t="s">
        <v>166</v>
      </c>
      <c r="F169" s="192" t="s">
        <v>28</v>
      </c>
      <c r="G169" s="178" t="s">
        <v>125</v>
      </c>
      <c r="H169" s="628" t="s">
        <v>121</v>
      </c>
    </row>
    <row r="170" spans="1:8" ht="39.6">
      <c r="A170" s="113">
        <v>111</v>
      </c>
      <c r="B170" s="113"/>
      <c r="C170" s="632" t="s">
        <v>839</v>
      </c>
      <c r="D170" s="631" t="s">
        <v>840</v>
      </c>
      <c r="E170" s="275" t="s">
        <v>841</v>
      </c>
      <c r="F170" s="192" t="s">
        <v>24</v>
      </c>
      <c r="G170" s="178" t="s">
        <v>842</v>
      </c>
      <c r="H170" s="192" t="s">
        <v>56</v>
      </c>
    </row>
    <row r="171" spans="1:8" ht="105.6">
      <c r="A171" s="113">
        <v>112</v>
      </c>
      <c r="B171" s="113"/>
      <c r="C171" s="632" t="s">
        <v>424</v>
      </c>
      <c r="D171" s="631" t="s">
        <v>530</v>
      </c>
      <c r="E171" s="275" t="s">
        <v>843</v>
      </c>
      <c r="F171" s="192" t="s">
        <v>46</v>
      </c>
      <c r="G171" s="178" t="s">
        <v>531</v>
      </c>
      <c r="H171" s="192" t="s">
        <v>61</v>
      </c>
    </row>
    <row r="172" spans="1:8" ht="52.8">
      <c r="A172" s="113">
        <v>113</v>
      </c>
      <c r="B172" s="113"/>
      <c r="C172" s="632" t="s">
        <v>844</v>
      </c>
      <c r="D172" s="631" t="s">
        <v>845</v>
      </c>
      <c r="E172" s="275" t="s">
        <v>846</v>
      </c>
      <c r="F172" s="192" t="s">
        <v>40</v>
      </c>
      <c r="G172" s="178" t="s">
        <v>415</v>
      </c>
      <c r="H172" s="192" t="s">
        <v>62</v>
      </c>
    </row>
    <row r="173" spans="1:8" ht="26.4">
      <c r="A173" s="113">
        <v>114</v>
      </c>
      <c r="B173" s="113"/>
      <c r="C173" s="636" t="s">
        <v>847</v>
      </c>
      <c r="D173" s="631" t="s">
        <v>848</v>
      </c>
      <c r="E173" s="275" t="s">
        <v>184</v>
      </c>
      <c r="F173" s="192" t="s">
        <v>20</v>
      </c>
      <c r="G173" s="178" t="s">
        <v>125</v>
      </c>
      <c r="H173" s="629" t="s">
        <v>121</v>
      </c>
    </row>
    <row r="174" spans="1:8" ht="39.6">
      <c r="A174" s="113">
        <v>115</v>
      </c>
      <c r="B174" s="113"/>
      <c r="C174" s="322" t="s">
        <v>240</v>
      </c>
      <c r="D174" s="631" t="s">
        <v>849</v>
      </c>
      <c r="E174" s="275" t="s">
        <v>850</v>
      </c>
      <c r="F174" s="192" t="s">
        <v>20</v>
      </c>
      <c r="G174" s="178" t="s">
        <v>335</v>
      </c>
      <c r="H174" s="192" t="s">
        <v>66</v>
      </c>
    </row>
    <row r="175" spans="1:8" ht="52.8">
      <c r="A175" s="113">
        <v>116</v>
      </c>
      <c r="B175" s="113"/>
      <c r="C175" s="322" t="s">
        <v>240</v>
      </c>
      <c r="D175" s="631" t="s">
        <v>851</v>
      </c>
      <c r="E175" s="275" t="s">
        <v>852</v>
      </c>
      <c r="F175" s="192" t="s">
        <v>20</v>
      </c>
      <c r="G175" s="178" t="s">
        <v>146</v>
      </c>
      <c r="H175" s="178" t="s">
        <v>146</v>
      </c>
    </row>
    <row r="176" spans="1:8" ht="52.8">
      <c r="A176" s="113">
        <v>117</v>
      </c>
      <c r="B176" s="113"/>
      <c r="C176" s="637" t="s">
        <v>382</v>
      </c>
      <c r="D176" s="631" t="s">
        <v>502</v>
      </c>
      <c r="E176" s="275" t="s">
        <v>503</v>
      </c>
      <c r="F176" s="192" t="s">
        <v>32</v>
      </c>
      <c r="G176" s="178" t="s">
        <v>504</v>
      </c>
      <c r="H176" s="192" t="s">
        <v>61</v>
      </c>
    </row>
    <row r="177" spans="1:8" ht="52.8">
      <c r="A177" s="113">
        <v>118</v>
      </c>
      <c r="B177" s="113"/>
      <c r="C177" s="632" t="s">
        <v>382</v>
      </c>
      <c r="D177" s="631" t="s">
        <v>853</v>
      </c>
      <c r="E177" s="275" t="s">
        <v>854</v>
      </c>
      <c r="F177" s="192" t="s">
        <v>32</v>
      </c>
      <c r="G177" s="178" t="s">
        <v>426</v>
      </c>
      <c r="H177" s="192" t="s">
        <v>75</v>
      </c>
    </row>
    <row r="178" spans="1:8" ht="39.6">
      <c r="A178" s="113">
        <v>119</v>
      </c>
      <c r="B178" s="113"/>
      <c r="C178" s="632" t="s">
        <v>855</v>
      </c>
      <c r="D178" s="631" t="s">
        <v>295</v>
      </c>
      <c r="E178" s="275" t="s">
        <v>856</v>
      </c>
      <c r="F178" s="192" t="s">
        <v>20</v>
      </c>
      <c r="G178" s="178" t="s">
        <v>236</v>
      </c>
      <c r="H178" s="192" t="s">
        <v>57</v>
      </c>
    </row>
    <row r="179" spans="1:8" ht="39.6">
      <c r="A179" s="113">
        <v>120</v>
      </c>
      <c r="B179" s="113"/>
      <c r="C179" s="632" t="s">
        <v>857</v>
      </c>
      <c r="D179" s="631" t="s">
        <v>858</v>
      </c>
      <c r="E179" s="275" t="s">
        <v>859</v>
      </c>
      <c r="F179" s="192" t="s">
        <v>16</v>
      </c>
      <c r="G179" s="178" t="s">
        <v>409</v>
      </c>
      <c r="H179" s="192" t="s">
        <v>61</v>
      </c>
    </row>
    <row r="180" spans="1:8" ht="39.6">
      <c r="A180" s="113">
        <v>121</v>
      </c>
      <c r="B180" s="113"/>
      <c r="C180" s="632" t="s">
        <v>331</v>
      </c>
      <c r="D180" s="631" t="s">
        <v>860</v>
      </c>
      <c r="E180" s="275" t="s">
        <v>861</v>
      </c>
      <c r="F180" s="192" t="s">
        <v>20</v>
      </c>
      <c r="G180" s="178" t="s">
        <v>617</v>
      </c>
      <c r="H180" s="178" t="s">
        <v>617</v>
      </c>
    </row>
    <row r="181" spans="1:8" ht="39.6">
      <c r="A181" s="113">
        <v>122</v>
      </c>
      <c r="B181" s="113"/>
      <c r="C181" s="632" t="s">
        <v>862</v>
      </c>
      <c r="D181" s="631" t="s">
        <v>840</v>
      </c>
      <c r="E181" s="275" t="s">
        <v>841</v>
      </c>
      <c r="F181" s="192" t="s">
        <v>24</v>
      </c>
      <c r="G181" s="178" t="s">
        <v>842</v>
      </c>
      <c r="H181" s="192" t="s">
        <v>56</v>
      </c>
    </row>
    <row r="182" spans="1:8" ht="39.6">
      <c r="A182" s="113">
        <v>123</v>
      </c>
      <c r="B182" s="113"/>
      <c r="C182" s="632" t="s">
        <v>863</v>
      </c>
      <c r="D182" s="631" t="s">
        <v>864</v>
      </c>
      <c r="E182" s="275" t="s">
        <v>865</v>
      </c>
      <c r="F182" s="192" t="s">
        <v>20</v>
      </c>
      <c r="G182" s="643" t="s">
        <v>425</v>
      </c>
      <c r="H182" s="192" t="s">
        <v>66</v>
      </c>
    </row>
    <row r="183" spans="1:8" ht="52.8">
      <c r="A183" s="113">
        <v>124</v>
      </c>
      <c r="B183" s="113"/>
      <c r="C183" s="632" t="s">
        <v>473</v>
      </c>
      <c r="D183" s="631" t="s">
        <v>866</v>
      </c>
      <c r="E183" s="275" t="s">
        <v>867</v>
      </c>
      <c r="F183" s="192" t="s">
        <v>40</v>
      </c>
      <c r="G183" s="178" t="s">
        <v>868</v>
      </c>
      <c r="H183" s="192" t="s">
        <v>73</v>
      </c>
    </row>
    <row r="184" spans="1:8" ht="105.6">
      <c r="A184" s="113">
        <v>125</v>
      </c>
      <c r="B184" s="113"/>
      <c r="C184" s="632" t="s">
        <v>869</v>
      </c>
      <c r="D184" s="631" t="s">
        <v>559</v>
      </c>
      <c r="E184" s="275" t="s">
        <v>870</v>
      </c>
      <c r="F184" s="192" t="s">
        <v>46</v>
      </c>
      <c r="G184" s="178" t="s">
        <v>409</v>
      </c>
      <c r="H184" s="192" t="s">
        <v>61</v>
      </c>
    </row>
    <row r="185" spans="1:8" ht="26.4">
      <c r="A185" s="113">
        <v>126</v>
      </c>
      <c r="B185" s="113"/>
      <c r="C185" s="632" t="s">
        <v>871</v>
      </c>
      <c r="D185" s="631" t="s">
        <v>872</v>
      </c>
      <c r="E185" s="275" t="s">
        <v>873</v>
      </c>
      <c r="F185" s="192" t="s">
        <v>20</v>
      </c>
      <c r="G185" s="178" t="s">
        <v>293</v>
      </c>
      <c r="H185" s="192" t="s">
        <v>72</v>
      </c>
    </row>
    <row r="186" spans="1:8" ht="39.6">
      <c r="A186" s="113">
        <v>127</v>
      </c>
      <c r="B186" s="113"/>
      <c r="C186" s="632" t="s">
        <v>179</v>
      </c>
      <c r="D186" s="631" t="s">
        <v>874</v>
      </c>
      <c r="E186" s="275" t="s">
        <v>875</v>
      </c>
      <c r="F186" s="192" t="s">
        <v>16</v>
      </c>
      <c r="G186" s="178" t="s">
        <v>876</v>
      </c>
      <c r="H186" s="192" t="s">
        <v>37</v>
      </c>
    </row>
    <row r="187" spans="1:8" ht="39.6">
      <c r="A187" s="113">
        <v>128</v>
      </c>
      <c r="B187" s="113"/>
      <c r="C187" s="632" t="s">
        <v>877</v>
      </c>
      <c r="D187" s="631" t="s">
        <v>444</v>
      </c>
      <c r="E187" s="275" t="s">
        <v>445</v>
      </c>
      <c r="F187" s="192"/>
      <c r="G187" s="178" t="s">
        <v>468</v>
      </c>
      <c r="H187" s="192" t="s">
        <v>66</v>
      </c>
    </row>
    <row r="188" spans="1:8" ht="26.4">
      <c r="A188" s="113">
        <v>129</v>
      </c>
      <c r="B188" s="113"/>
      <c r="C188" s="632" t="s">
        <v>878</v>
      </c>
      <c r="D188" s="631" t="s">
        <v>555</v>
      </c>
      <c r="E188" s="275" t="s">
        <v>556</v>
      </c>
      <c r="F188" s="192" t="s">
        <v>20</v>
      </c>
      <c r="G188" s="178" t="s">
        <v>393</v>
      </c>
      <c r="H188" s="192" t="s">
        <v>52</v>
      </c>
    </row>
    <row r="189" spans="1:8" ht="39.6">
      <c r="A189" s="113">
        <v>130</v>
      </c>
      <c r="B189" s="113"/>
      <c r="C189" s="632" t="s">
        <v>879</v>
      </c>
      <c r="D189" s="631" t="s">
        <v>880</v>
      </c>
      <c r="E189" s="275" t="s">
        <v>881</v>
      </c>
      <c r="F189" s="192" t="s">
        <v>20</v>
      </c>
      <c r="G189" s="178" t="s">
        <v>175</v>
      </c>
      <c r="H189" s="192" t="s">
        <v>74</v>
      </c>
    </row>
    <row r="190" spans="1:8" ht="52.8">
      <c r="A190" s="113">
        <v>131</v>
      </c>
      <c r="B190" s="113"/>
      <c r="C190" s="632" t="s">
        <v>194</v>
      </c>
      <c r="D190" s="631" t="s">
        <v>882</v>
      </c>
      <c r="E190" s="275" t="s">
        <v>883</v>
      </c>
      <c r="F190" s="192" t="s">
        <v>20</v>
      </c>
      <c r="G190" s="178" t="s">
        <v>470</v>
      </c>
      <c r="H190" s="192" t="s">
        <v>66</v>
      </c>
    </row>
    <row r="191" spans="1:8" ht="26.4">
      <c r="A191" s="113">
        <v>132</v>
      </c>
      <c r="B191" s="113"/>
      <c r="C191" s="632" t="s">
        <v>884</v>
      </c>
      <c r="D191" s="631" t="s">
        <v>885</v>
      </c>
      <c r="E191" s="275" t="s">
        <v>886</v>
      </c>
      <c r="F191" s="192" t="s">
        <v>20</v>
      </c>
      <c r="G191" s="178" t="s">
        <v>125</v>
      </c>
      <c r="H191" s="629" t="s">
        <v>121</v>
      </c>
    </row>
    <row r="192" spans="1:8" ht="39.6">
      <c r="A192" s="113">
        <v>133</v>
      </c>
      <c r="B192" s="113"/>
      <c r="C192" s="632" t="s">
        <v>887</v>
      </c>
      <c r="D192" s="631" t="s">
        <v>888</v>
      </c>
      <c r="E192" s="275" t="s">
        <v>889</v>
      </c>
      <c r="F192" s="192" t="s">
        <v>20</v>
      </c>
      <c r="G192" s="178" t="s">
        <v>425</v>
      </c>
      <c r="H192" s="192" t="s">
        <v>66</v>
      </c>
    </row>
    <row r="193" spans="1:8" ht="52.8">
      <c r="A193" s="113">
        <v>134</v>
      </c>
      <c r="B193" s="113"/>
      <c r="C193" s="632" t="s">
        <v>666</v>
      </c>
      <c r="D193" s="631" t="s">
        <v>667</v>
      </c>
      <c r="E193" s="275" t="s">
        <v>890</v>
      </c>
      <c r="F193" s="192" t="s">
        <v>20</v>
      </c>
      <c r="G193" s="178" t="s">
        <v>425</v>
      </c>
      <c r="H193" s="192" t="s">
        <v>66</v>
      </c>
    </row>
    <row r="194" spans="1:8" ht="39.6">
      <c r="A194" s="113">
        <v>135</v>
      </c>
      <c r="B194" s="113"/>
      <c r="C194" s="632" t="s">
        <v>891</v>
      </c>
      <c r="D194" s="631" t="s">
        <v>573</v>
      </c>
      <c r="E194" s="275" t="s">
        <v>892</v>
      </c>
      <c r="F194" s="192" t="s">
        <v>43</v>
      </c>
      <c r="G194" s="178" t="s">
        <v>574</v>
      </c>
      <c r="H194" s="192" t="s">
        <v>50</v>
      </c>
    </row>
    <row r="195" spans="1:8" ht="52.8">
      <c r="A195" s="113">
        <v>136</v>
      </c>
      <c r="B195" s="113"/>
      <c r="C195" s="632" t="s">
        <v>893</v>
      </c>
      <c r="D195" s="631" t="s">
        <v>882</v>
      </c>
      <c r="E195" s="275" t="s">
        <v>883</v>
      </c>
      <c r="F195" s="192" t="s">
        <v>20</v>
      </c>
      <c r="G195" s="643" t="s">
        <v>470</v>
      </c>
      <c r="H195" s="192" t="s">
        <v>66</v>
      </c>
    </row>
    <row r="196" spans="1:8" ht="52.8">
      <c r="A196" s="113">
        <v>137</v>
      </c>
      <c r="B196" s="113"/>
      <c r="C196" s="632" t="s">
        <v>816</v>
      </c>
      <c r="D196" s="631" t="s">
        <v>521</v>
      </c>
      <c r="E196" s="275" t="s">
        <v>522</v>
      </c>
      <c r="F196" s="192" t="s">
        <v>40</v>
      </c>
      <c r="G196" s="178" t="s">
        <v>146</v>
      </c>
      <c r="H196" s="178" t="s">
        <v>146</v>
      </c>
    </row>
    <row r="197" spans="1:8" ht="39.6">
      <c r="A197" s="113">
        <v>138</v>
      </c>
      <c r="B197" s="113"/>
      <c r="C197" s="632" t="s">
        <v>894</v>
      </c>
      <c r="D197" s="631" t="s">
        <v>895</v>
      </c>
      <c r="E197" s="275" t="s">
        <v>896</v>
      </c>
      <c r="F197" s="192" t="s">
        <v>20</v>
      </c>
      <c r="G197" s="178" t="s">
        <v>897</v>
      </c>
      <c r="H197" s="192" t="s">
        <v>76</v>
      </c>
    </row>
    <row r="198" spans="1:8" ht="39.6">
      <c r="A198" s="113">
        <v>139</v>
      </c>
      <c r="B198" s="113"/>
      <c r="C198" s="632" t="s">
        <v>898</v>
      </c>
      <c r="D198" s="631" t="s">
        <v>899</v>
      </c>
      <c r="E198" s="275" t="s">
        <v>900</v>
      </c>
      <c r="F198" s="192" t="s">
        <v>20</v>
      </c>
      <c r="G198" s="178" t="s">
        <v>138</v>
      </c>
      <c r="H198" s="192" t="s">
        <v>66</v>
      </c>
    </row>
    <row r="199" spans="1:8" ht="26.4">
      <c r="A199" s="113">
        <v>140</v>
      </c>
      <c r="B199" s="113"/>
      <c r="C199" s="632" t="s">
        <v>901</v>
      </c>
      <c r="D199" s="631" t="s">
        <v>885</v>
      </c>
      <c r="E199" s="275" t="s">
        <v>886</v>
      </c>
      <c r="F199" s="192" t="s">
        <v>20</v>
      </c>
      <c r="G199" s="178" t="s">
        <v>125</v>
      </c>
      <c r="H199" s="629" t="s">
        <v>121</v>
      </c>
    </row>
    <row r="200" spans="1:8" ht="39.6">
      <c r="A200" s="113">
        <v>141</v>
      </c>
      <c r="B200" s="113"/>
      <c r="C200" s="632" t="s">
        <v>902</v>
      </c>
      <c r="D200" s="631" t="s">
        <v>585</v>
      </c>
      <c r="E200" s="275" t="s">
        <v>586</v>
      </c>
      <c r="F200" s="192" t="s">
        <v>24</v>
      </c>
      <c r="G200" s="178" t="s">
        <v>256</v>
      </c>
      <c r="H200" s="192" t="s">
        <v>33</v>
      </c>
    </row>
    <row r="201" spans="1:8" ht="39.6">
      <c r="A201" s="113">
        <v>142</v>
      </c>
      <c r="B201" s="113"/>
      <c r="C201" s="632" t="s">
        <v>902</v>
      </c>
      <c r="D201" s="631" t="s">
        <v>903</v>
      </c>
      <c r="E201" s="275" t="s">
        <v>904</v>
      </c>
      <c r="F201" s="192" t="s">
        <v>24</v>
      </c>
      <c r="G201" s="178" t="s">
        <v>256</v>
      </c>
      <c r="H201" s="192" t="s">
        <v>33</v>
      </c>
    </row>
    <row r="202" spans="1:8">
      <c r="A202" s="113"/>
      <c r="B202" s="113"/>
      <c r="C202" s="113"/>
      <c r="D202" s="118"/>
      <c r="E202" s="275"/>
      <c r="F202" s="192"/>
      <c r="G202" s="178"/>
      <c r="H202" s="192"/>
    </row>
    <row r="203" spans="1:8">
      <c r="A203" s="113"/>
      <c r="B203" s="113"/>
      <c r="C203" s="113"/>
      <c r="D203" s="118"/>
      <c r="E203" s="275"/>
      <c r="F203" s="192"/>
      <c r="G203" s="178"/>
      <c r="H203" s="192"/>
    </row>
    <row r="204" spans="1:8">
      <c r="A204" s="113"/>
      <c r="B204" s="113"/>
      <c r="C204" s="113"/>
      <c r="D204" s="118"/>
      <c r="E204" s="275"/>
      <c r="F204" s="192"/>
      <c r="G204" s="178"/>
      <c r="H204" s="192"/>
    </row>
    <row r="205" spans="1:8">
      <c r="A205" s="113"/>
      <c r="B205" s="113"/>
      <c r="C205" s="113"/>
      <c r="D205" s="118"/>
      <c r="E205" s="275"/>
      <c r="F205" s="192"/>
      <c r="G205" s="178"/>
      <c r="H205" s="192"/>
    </row>
    <row r="206" spans="1:8">
      <c r="A206" s="113"/>
      <c r="B206" s="113"/>
      <c r="C206" s="113"/>
      <c r="D206" s="118"/>
      <c r="E206" s="275"/>
      <c r="F206" s="192"/>
      <c r="G206" s="178"/>
      <c r="H206" s="192"/>
    </row>
    <row r="207" spans="1:8">
      <c r="A207" s="113"/>
      <c r="B207" s="113"/>
      <c r="C207" s="113"/>
      <c r="D207" s="118"/>
      <c r="E207" s="275"/>
      <c r="F207" s="192"/>
      <c r="G207" s="178"/>
      <c r="H207" s="192"/>
    </row>
    <row r="208" spans="1:8">
      <c r="A208" s="113"/>
      <c r="B208" s="113"/>
      <c r="C208" s="113"/>
      <c r="D208" s="118"/>
      <c r="E208" s="275"/>
      <c r="F208" s="192"/>
      <c r="G208" s="178"/>
      <c r="H208" s="192"/>
    </row>
    <row r="209" spans="1:8">
      <c r="A209" s="113"/>
      <c r="B209" s="113"/>
      <c r="C209" s="113"/>
      <c r="D209" s="118"/>
      <c r="E209" s="275"/>
      <c r="F209" s="192"/>
      <c r="G209" s="178"/>
      <c r="H209" s="192"/>
    </row>
    <row r="210" spans="1:8">
      <c r="A210" s="113"/>
      <c r="B210" s="113"/>
      <c r="C210" s="113"/>
      <c r="D210" s="118"/>
      <c r="E210" s="275"/>
      <c r="F210" s="192"/>
      <c r="G210" s="178"/>
      <c r="H210" s="192"/>
    </row>
    <row r="211" spans="1:8">
      <c r="A211" s="113"/>
      <c r="B211" s="113"/>
      <c r="C211" s="113"/>
      <c r="D211" s="118"/>
      <c r="E211" s="275"/>
      <c r="F211" s="192"/>
      <c r="G211" s="178"/>
      <c r="H211" s="192"/>
    </row>
    <row r="212" spans="1:8">
      <c r="A212" s="113"/>
      <c r="B212" s="113"/>
      <c r="C212" s="113"/>
      <c r="D212" s="118"/>
      <c r="E212" s="275"/>
      <c r="F212" s="192"/>
      <c r="G212" s="178"/>
      <c r="H212" s="192"/>
    </row>
    <row r="213" spans="1:8">
      <c r="A213" s="113"/>
      <c r="B213" s="113"/>
      <c r="C213" s="113"/>
      <c r="D213" s="118"/>
      <c r="E213" s="275"/>
      <c r="F213" s="192"/>
      <c r="G213" s="178"/>
      <c r="H213" s="192"/>
    </row>
    <row r="214" spans="1:8">
      <c r="A214" s="113"/>
      <c r="B214" s="113"/>
      <c r="C214" s="113"/>
      <c r="D214" s="118"/>
      <c r="E214" s="275"/>
      <c r="F214" s="192"/>
      <c r="G214" s="178"/>
      <c r="H214" s="192"/>
    </row>
    <row r="215" spans="1:8">
      <c r="A215" s="113"/>
      <c r="B215" s="113"/>
      <c r="C215" s="113"/>
      <c r="D215" s="118"/>
      <c r="E215" s="275"/>
      <c r="F215" s="192"/>
      <c r="G215" s="178"/>
      <c r="H215" s="192"/>
    </row>
    <row r="216" spans="1:8">
      <c r="A216" s="113"/>
      <c r="B216" s="113"/>
      <c r="C216" s="113"/>
      <c r="D216" s="118"/>
      <c r="E216" s="275"/>
      <c r="F216" s="192"/>
      <c r="G216" s="178"/>
      <c r="H216" s="192"/>
    </row>
    <row r="217" spans="1:8">
      <c r="A217" s="113"/>
      <c r="B217" s="113"/>
      <c r="C217" s="113"/>
      <c r="D217" s="118"/>
      <c r="E217" s="275"/>
      <c r="F217" s="192"/>
      <c r="G217" s="178"/>
      <c r="H217" s="192"/>
    </row>
    <row r="218" spans="1:8">
      <c r="A218" s="113"/>
      <c r="B218" s="113"/>
      <c r="C218" s="113"/>
      <c r="D218" s="118"/>
      <c r="E218" s="275"/>
      <c r="F218" s="192"/>
      <c r="G218" s="178"/>
      <c r="H218" s="192"/>
    </row>
    <row r="219" spans="1:8">
      <c r="A219" s="113"/>
      <c r="B219" s="113"/>
      <c r="C219" s="113"/>
      <c r="D219" s="118"/>
      <c r="E219" s="275"/>
      <c r="F219" s="192"/>
      <c r="G219" s="178"/>
      <c r="H219" s="192"/>
    </row>
    <row r="220" spans="1:8">
      <c r="A220" s="113"/>
      <c r="B220" s="113"/>
      <c r="C220" s="113"/>
      <c r="D220" s="118"/>
      <c r="E220" s="275"/>
      <c r="F220" s="192"/>
      <c r="G220" s="178"/>
      <c r="H220" s="192"/>
    </row>
    <row r="221" spans="1:8">
      <c r="A221" s="113"/>
      <c r="B221" s="113"/>
      <c r="C221" s="113"/>
      <c r="D221" s="118"/>
      <c r="E221" s="275"/>
      <c r="F221" s="192"/>
      <c r="G221" s="178"/>
      <c r="H221" s="192"/>
    </row>
    <row r="222" spans="1:8">
      <c r="A222" s="113"/>
      <c r="B222" s="113"/>
      <c r="C222" s="113"/>
      <c r="D222" s="118"/>
      <c r="E222" s="275"/>
      <c r="F222" s="192"/>
      <c r="G222" s="178"/>
      <c r="H222" s="192"/>
    </row>
    <row r="223" spans="1:8">
      <c r="A223" s="113"/>
      <c r="B223" s="113"/>
      <c r="C223" s="113"/>
      <c r="D223" s="118"/>
      <c r="E223" s="275"/>
      <c r="F223" s="192"/>
      <c r="G223" s="178"/>
      <c r="H223" s="192"/>
    </row>
    <row r="224" spans="1:8">
      <c r="A224" s="113"/>
      <c r="B224" s="113"/>
      <c r="C224" s="113"/>
      <c r="D224" s="118"/>
      <c r="E224" s="275"/>
      <c r="F224" s="192"/>
      <c r="G224" s="178"/>
      <c r="H224" s="192"/>
    </row>
    <row r="225" spans="1:8">
      <c r="A225" s="113"/>
      <c r="B225" s="113"/>
      <c r="C225" s="113"/>
      <c r="D225" s="118"/>
      <c r="E225" s="275"/>
      <c r="F225" s="192"/>
      <c r="G225" s="178"/>
      <c r="H225" s="192"/>
    </row>
    <row r="226" spans="1:8">
      <c r="A226" s="113"/>
      <c r="B226" s="113"/>
      <c r="C226" s="113"/>
      <c r="D226" s="118"/>
      <c r="E226" s="275"/>
      <c r="F226" s="192"/>
      <c r="G226" s="178"/>
      <c r="H226" s="192"/>
    </row>
    <row r="227" spans="1:8">
      <c r="A227" s="113"/>
      <c r="B227" s="113"/>
      <c r="C227" s="113"/>
      <c r="D227" s="118"/>
      <c r="E227" s="275"/>
      <c r="F227" s="192"/>
      <c r="G227" s="178"/>
      <c r="H227" s="192"/>
    </row>
    <row r="228" spans="1:8">
      <c r="A228" s="113"/>
      <c r="B228" s="113"/>
      <c r="C228" s="113"/>
      <c r="D228" s="118"/>
      <c r="E228" s="275"/>
      <c r="F228" s="192"/>
      <c r="G228" s="178"/>
      <c r="H228" s="192"/>
    </row>
    <row r="229" spans="1:8">
      <c r="A229" s="113"/>
      <c r="B229" s="113"/>
      <c r="C229" s="113"/>
      <c r="D229" s="118"/>
      <c r="E229" s="275"/>
      <c r="F229" s="192"/>
      <c r="G229" s="178"/>
      <c r="H229" s="192"/>
    </row>
    <row r="230" spans="1:8">
      <c r="A230" s="113"/>
      <c r="B230" s="113"/>
      <c r="C230" s="113"/>
      <c r="D230" s="118"/>
      <c r="E230" s="275"/>
      <c r="F230" s="192"/>
      <c r="G230" s="178"/>
      <c r="H230" s="192"/>
    </row>
    <row r="231" spans="1:8">
      <c r="A231" s="113"/>
      <c r="B231" s="113"/>
      <c r="C231" s="113"/>
      <c r="D231" s="118"/>
      <c r="E231" s="275"/>
      <c r="F231" s="192"/>
      <c r="G231" s="178"/>
      <c r="H231" s="192"/>
    </row>
    <row r="232" spans="1:8">
      <c r="A232" s="113"/>
      <c r="B232" s="113"/>
      <c r="C232" s="113"/>
      <c r="D232" s="118"/>
      <c r="E232" s="275"/>
      <c r="F232" s="192"/>
      <c r="G232" s="178"/>
      <c r="H232" s="192"/>
    </row>
    <row r="233" spans="1:8">
      <c r="A233" s="113"/>
      <c r="B233" s="113"/>
      <c r="C233" s="113"/>
      <c r="D233" s="118"/>
      <c r="E233" s="275"/>
      <c r="F233" s="192"/>
      <c r="G233" s="178"/>
      <c r="H233" s="192"/>
    </row>
    <row r="234" spans="1:8">
      <c r="A234" s="113"/>
      <c r="B234" s="113"/>
      <c r="C234" s="113"/>
      <c r="D234" s="118"/>
      <c r="E234" s="275"/>
      <c r="F234" s="192"/>
      <c r="G234" s="178"/>
      <c r="H234" s="192"/>
    </row>
    <row r="235" spans="1:8">
      <c r="A235" s="113"/>
      <c r="B235" s="113"/>
      <c r="C235" s="113"/>
      <c r="D235" s="118"/>
      <c r="E235" s="275"/>
      <c r="F235" s="192"/>
      <c r="G235" s="178"/>
      <c r="H235" s="192"/>
    </row>
    <row r="236" spans="1:8">
      <c r="A236" s="113"/>
      <c r="B236" s="113"/>
      <c r="C236" s="113"/>
      <c r="D236" s="118"/>
      <c r="E236" s="275"/>
      <c r="F236" s="192"/>
      <c r="G236" s="178"/>
      <c r="H236" s="192"/>
    </row>
    <row r="237" spans="1:8">
      <c r="A237" s="113"/>
      <c r="B237" s="113"/>
      <c r="C237" s="113"/>
      <c r="D237" s="118"/>
      <c r="E237" s="275"/>
      <c r="F237" s="192"/>
      <c r="G237" s="178"/>
      <c r="H237" s="192"/>
    </row>
    <row r="238" spans="1:8">
      <c r="A238" s="113"/>
      <c r="B238" s="113"/>
      <c r="C238" s="113"/>
      <c r="D238" s="118"/>
      <c r="E238" s="275"/>
      <c r="F238" s="192"/>
      <c r="G238" s="178"/>
      <c r="H238" s="192"/>
    </row>
    <row r="239" spans="1:8">
      <c r="A239" s="113"/>
      <c r="B239" s="113"/>
      <c r="C239" s="113"/>
      <c r="D239" s="118"/>
      <c r="E239" s="275"/>
      <c r="F239" s="192"/>
      <c r="G239" s="178"/>
      <c r="H239" s="192"/>
    </row>
    <row r="240" spans="1:8">
      <c r="A240" s="113"/>
      <c r="B240" s="113"/>
      <c r="C240" s="113"/>
      <c r="D240" s="118"/>
      <c r="E240" s="275"/>
      <c r="F240" s="192"/>
      <c r="G240" s="178"/>
      <c r="H240" s="192"/>
    </row>
    <row r="241" spans="1:8">
      <c r="A241" s="113"/>
      <c r="B241" s="113"/>
      <c r="C241" s="113"/>
      <c r="D241" s="118"/>
      <c r="E241" s="275"/>
      <c r="F241" s="192"/>
      <c r="G241" s="178"/>
      <c r="H241" s="192"/>
    </row>
    <row r="242" spans="1:8">
      <c r="A242" s="113"/>
      <c r="B242" s="113"/>
      <c r="C242" s="113"/>
      <c r="D242" s="118"/>
      <c r="E242" s="275"/>
      <c r="F242" s="192"/>
      <c r="G242" s="178"/>
      <c r="H242" s="192"/>
    </row>
    <row r="243" spans="1:8">
      <c r="A243" s="113"/>
      <c r="B243" s="113"/>
      <c r="C243" s="113"/>
      <c r="D243" s="118"/>
      <c r="E243" s="275"/>
      <c r="F243" s="192"/>
      <c r="G243" s="178"/>
      <c r="H243" s="192"/>
    </row>
    <row r="244" spans="1:8">
      <c r="A244" s="113"/>
      <c r="B244" s="113"/>
      <c r="C244" s="113"/>
      <c r="D244" s="118"/>
      <c r="E244" s="275"/>
      <c r="F244" s="192"/>
      <c r="G244" s="178"/>
      <c r="H244" s="192"/>
    </row>
    <row r="245" spans="1:8">
      <c r="A245" s="113"/>
      <c r="B245" s="113"/>
      <c r="C245" s="113"/>
      <c r="D245" s="118"/>
      <c r="E245" s="275"/>
      <c r="F245" s="192"/>
      <c r="G245" s="178"/>
      <c r="H245" s="192"/>
    </row>
    <row r="246" spans="1:8">
      <c r="A246" s="113"/>
      <c r="B246" s="113"/>
      <c r="C246" s="113"/>
      <c r="D246" s="118"/>
      <c r="E246" s="275"/>
      <c r="F246" s="192"/>
      <c r="G246" s="178"/>
      <c r="H246" s="192"/>
    </row>
    <row r="247" spans="1:8">
      <c r="A247" s="113"/>
      <c r="B247" s="113"/>
      <c r="C247" s="113"/>
      <c r="D247" s="118"/>
      <c r="E247" s="275"/>
      <c r="F247" s="192"/>
      <c r="G247" s="178"/>
      <c r="H247" s="192"/>
    </row>
    <row r="248" spans="1:8">
      <c r="A248" s="113"/>
      <c r="B248" s="113"/>
      <c r="C248" s="113"/>
      <c r="D248" s="118"/>
      <c r="E248" s="275"/>
      <c r="F248" s="192"/>
      <c r="G248" s="178"/>
      <c r="H248" s="192"/>
    </row>
    <row r="249" spans="1:8">
      <c r="A249" s="113"/>
      <c r="B249" s="113"/>
      <c r="C249" s="113"/>
      <c r="D249" s="118"/>
      <c r="E249" s="275"/>
      <c r="F249" s="192"/>
      <c r="G249" s="178"/>
      <c r="H249" s="192"/>
    </row>
    <row r="250" spans="1:8">
      <c r="A250" s="113"/>
      <c r="B250" s="113"/>
      <c r="C250" s="113"/>
      <c r="D250" s="118"/>
      <c r="E250" s="275"/>
      <c r="F250" s="192"/>
      <c r="G250" s="178"/>
      <c r="H250" s="192"/>
    </row>
    <row r="251" spans="1:8">
      <c r="A251" s="113"/>
      <c r="B251" s="113"/>
      <c r="C251" s="113"/>
      <c r="D251" s="118"/>
      <c r="E251" s="275"/>
      <c r="F251" s="192"/>
      <c r="G251" s="178"/>
      <c r="H251" s="192"/>
    </row>
    <row r="252" spans="1:8">
      <c r="A252" s="113"/>
      <c r="B252" s="113"/>
      <c r="C252" s="113"/>
      <c r="D252" s="118"/>
      <c r="E252" s="275"/>
      <c r="F252" s="192"/>
      <c r="G252" s="178"/>
      <c r="H252" s="192"/>
    </row>
    <row r="253" spans="1:8">
      <c r="A253" s="113"/>
      <c r="B253" s="113"/>
      <c r="C253" s="113"/>
      <c r="D253" s="118"/>
      <c r="E253" s="275"/>
      <c r="F253" s="192"/>
      <c r="G253" s="178"/>
      <c r="H253" s="192"/>
    </row>
    <row r="254" spans="1:8">
      <c r="A254" s="113"/>
      <c r="B254" s="113"/>
      <c r="C254" s="113"/>
      <c r="D254" s="118"/>
      <c r="E254" s="275"/>
      <c r="F254" s="192"/>
      <c r="G254" s="178"/>
      <c r="H254" s="192"/>
    </row>
    <row r="255" spans="1:8">
      <c r="A255" s="113"/>
      <c r="B255" s="113"/>
      <c r="C255" s="113"/>
      <c r="D255" s="118"/>
      <c r="E255" s="275"/>
      <c r="F255" s="192"/>
      <c r="G255" s="178"/>
      <c r="H255" s="192"/>
    </row>
    <row r="256" spans="1:8">
      <c r="A256" s="113"/>
      <c r="B256" s="113"/>
      <c r="C256" s="113"/>
      <c r="D256" s="118"/>
      <c r="E256" s="275"/>
      <c r="F256" s="192"/>
      <c r="G256" s="178"/>
      <c r="H256" s="192"/>
    </row>
    <row r="257" spans="1:8">
      <c r="A257" s="113"/>
      <c r="B257" s="113"/>
      <c r="C257" s="113"/>
      <c r="D257" s="118"/>
      <c r="E257" s="275"/>
      <c r="F257" s="192"/>
      <c r="G257" s="178"/>
      <c r="H257" s="192"/>
    </row>
    <row r="258" spans="1:8">
      <c r="A258" s="113"/>
      <c r="B258" s="113"/>
      <c r="C258" s="113"/>
      <c r="D258" s="118"/>
      <c r="E258" s="275"/>
      <c r="F258" s="192"/>
      <c r="G258" s="178"/>
      <c r="H258" s="192"/>
    </row>
    <row r="259" spans="1:8">
      <c r="A259" s="113"/>
      <c r="B259" s="113"/>
      <c r="C259" s="113"/>
      <c r="D259" s="118"/>
      <c r="E259" s="275"/>
      <c r="F259" s="192"/>
      <c r="G259" s="178"/>
      <c r="H259" s="192"/>
    </row>
    <row r="260" spans="1:8">
      <c r="A260" s="113"/>
      <c r="B260" s="113"/>
      <c r="C260" s="113"/>
      <c r="D260" s="118"/>
      <c r="E260" s="275"/>
      <c r="F260" s="192"/>
      <c r="G260" s="178"/>
      <c r="H260" s="192"/>
    </row>
    <row r="261" spans="1:8">
      <c r="A261" s="113"/>
      <c r="B261" s="113"/>
      <c r="C261" s="113"/>
      <c r="D261" s="118"/>
      <c r="E261" s="275"/>
      <c r="F261" s="192"/>
      <c r="G261" s="178"/>
      <c r="H261" s="192"/>
    </row>
    <row r="262" spans="1:8">
      <c r="A262" s="113"/>
      <c r="B262" s="113"/>
      <c r="C262" s="113"/>
      <c r="D262" s="118"/>
      <c r="E262" s="275"/>
      <c r="F262" s="192"/>
      <c r="G262" s="178"/>
      <c r="H262" s="192"/>
    </row>
    <row r="263" spans="1:8">
      <c r="A263" s="113"/>
      <c r="B263" s="113"/>
      <c r="C263" s="113"/>
      <c r="D263" s="118"/>
      <c r="E263" s="275"/>
      <c r="F263" s="192"/>
      <c r="G263" s="178"/>
      <c r="H263" s="192"/>
    </row>
    <row r="264" spans="1:8">
      <c r="A264" s="113"/>
      <c r="B264" s="113"/>
      <c r="C264" s="113"/>
      <c r="D264" s="118"/>
      <c r="E264" s="275"/>
      <c r="F264" s="192"/>
      <c r="G264" s="178"/>
      <c r="H264" s="192"/>
    </row>
    <row r="265" spans="1:8">
      <c r="A265" s="113"/>
      <c r="B265" s="113"/>
      <c r="C265" s="113"/>
      <c r="D265" s="118"/>
      <c r="E265" s="275"/>
      <c r="F265" s="192"/>
      <c r="G265" s="178"/>
      <c r="H265" s="192"/>
    </row>
    <row r="266" spans="1:8">
      <c r="A266" s="113"/>
      <c r="B266" s="113"/>
      <c r="C266" s="113"/>
      <c r="D266" s="118"/>
      <c r="E266" s="275"/>
      <c r="F266" s="192"/>
      <c r="G266" s="178"/>
      <c r="H266" s="192"/>
    </row>
    <row r="267" spans="1:8">
      <c r="A267" s="113"/>
      <c r="B267" s="113"/>
      <c r="C267" s="113"/>
      <c r="D267" s="118"/>
      <c r="E267" s="275"/>
      <c r="F267" s="192"/>
      <c r="G267" s="178"/>
      <c r="H267" s="192"/>
    </row>
    <row r="268" spans="1:8">
      <c r="A268" s="113"/>
      <c r="B268" s="113"/>
      <c r="C268" s="113"/>
      <c r="D268" s="118"/>
      <c r="E268" s="275"/>
      <c r="F268" s="192"/>
      <c r="G268" s="178"/>
      <c r="H268" s="192"/>
    </row>
    <row r="269" spans="1:8">
      <c r="A269" s="113"/>
      <c r="B269" s="113"/>
      <c r="C269" s="113"/>
      <c r="D269" s="118"/>
      <c r="E269" s="275"/>
      <c r="F269" s="192"/>
      <c r="G269" s="178"/>
      <c r="H269" s="192"/>
    </row>
    <row r="270" spans="1:8">
      <c r="A270" s="113"/>
      <c r="B270" s="113"/>
      <c r="C270" s="113"/>
      <c r="D270" s="118"/>
      <c r="E270" s="275"/>
      <c r="F270" s="192"/>
      <c r="G270" s="178"/>
      <c r="H270" s="192"/>
    </row>
    <row r="271" spans="1:8">
      <c r="A271" s="113"/>
      <c r="B271" s="113"/>
      <c r="C271" s="113"/>
      <c r="D271" s="118"/>
      <c r="E271" s="275"/>
      <c r="F271" s="192"/>
      <c r="G271" s="178"/>
      <c r="H271" s="192"/>
    </row>
    <row r="272" spans="1:8">
      <c r="A272" s="113"/>
      <c r="B272" s="113"/>
      <c r="C272" s="113"/>
      <c r="D272" s="118"/>
      <c r="E272" s="275"/>
      <c r="F272" s="192"/>
      <c r="G272" s="178"/>
      <c r="H272" s="192"/>
    </row>
    <row r="273" spans="1:8">
      <c r="A273" s="113"/>
      <c r="B273" s="113"/>
      <c r="C273" s="113"/>
      <c r="D273" s="118"/>
      <c r="E273" s="275"/>
      <c r="F273" s="192"/>
      <c r="G273" s="178"/>
      <c r="H273" s="192"/>
    </row>
    <row r="274" spans="1:8">
      <c r="A274" s="113"/>
      <c r="B274" s="113"/>
      <c r="C274" s="113"/>
      <c r="D274" s="118"/>
      <c r="E274" s="275"/>
      <c r="F274" s="192"/>
      <c r="G274" s="178"/>
      <c r="H274" s="192"/>
    </row>
    <row r="275" spans="1:8">
      <c r="A275" s="113"/>
      <c r="B275" s="113"/>
      <c r="C275" s="113"/>
      <c r="D275" s="118"/>
      <c r="E275" s="275"/>
      <c r="F275" s="192"/>
      <c r="G275" s="178"/>
      <c r="H275" s="192"/>
    </row>
    <row r="276" spans="1:8">
      <c r="A276" s="113"/>
      <c r="B276" s="113"/>
      <c r="C276" s="113"/>
      <c r="D276" s="118"/>
      <c r="E276" s="275"/>
      <c r="F276" s="192"/>
      <c r="G276" s="178"/>
      <c r="H276" s="192"/>
    </row>
    <row r="277" spans="1:8">
      <c r="A277" s="113"/>
      <c r="B277" s="113"/>
      <c r="C277" s="113"/>
      <c r="D277" s="118"/>
      <c r="E277" s="275"/>
      <c r="F277" s="192"/>
      <c r="G277" s="178"/>
      <c r="H277" s="192"/>
    </row>
    <row r="278" spans="1:8">
      <c r="A278" s="113"/>
      <c r="B278" s="113"/>
      <c r="C278" s="113"/>
      <c r="D278" s="118"/>
      <c r="E278" s="275"/>
      <c r="F278" s="192"/>
      <c r="G278" s="178"/>
      <c r="H278" s="192"/>
    </row>
    <row r="279" spans="1:8">
      <c r="A279" s="113"/>
      <c r="B279" s="113"/>
      <c r="C279" s="113"/>
      <c r="D279" s="118"/>
      <c r="E279" s="275"/>
      <c r="F279" s="192"/>
      <c r="G279" s="178"/>
      <c r="H279" s="192"/>
    </row>
    <row r="280" spans="1:8">
      <c r="A280" s="113"/>
      <c r="B280" s="113"/>
      <c r="C280" s="113"/>
      <c r="D280" s="118"/>
      <c r="E280" s="275"/>
      <c r="F280" s="192"/>
      <c r="G280" s="178"/>
      <c r="H280" s="192"/>
    </row>
    <row r="281" spans="1:8">
      <c r="A281" s="113"/>
      <c r="B281" s="113"/>
      <c r="C281" s="113"/>
      <c r="D281" s="118"/>
      <c r="E281" s="275"/>
      <c r="F281" s="192"/>
      <c r="G281" s="178"/>
      <c r="H281" s="192"/>
    </row>
    <row r="282" spans="1:8">
      <c r="A282" s="113"/>
      <c r="B282" s="113"/>
      <c r="C282" s="113"/>
      <c r="D282" s="118"/>
      <c r="E282" s="275"/>
      <c r="F282" s="192"/>
      <c r="G282" s="178"/>
      <c r="H282" s="192"/>
    </row>
    <row r="283" spans="1:8">
      <c r="A283" s="113"/>
      <c r="B283" s="113"/>
      <c r="C283" s="113"/>
      <c r="D283" s="118"/>
      <c r="E283" s="275"/>
      <c r="F283" s="192"/>
      <c r="G283" s="178"/>
      <c r="H283" s="192"/>
    </row>
    <row r="284" spans="1:8">
      <c r="A284" s="113"/>
      <c r="B284" s="113"/>
      <c r="C284" s="113"/>
      <c r="D284" s="118"/>
      <c r="E284" s="275"/>
      <c r="F284" s="192"/>
      <c r="G284" s="178"/>
      <c r="H284" s="192"/>
    </row>
    <row r="285" spans="1:8">
      <c r="A285" s="113"/>
      <c r="B285" s="113"/>
      <c r="C285" s="113"/>
      <c r="D285" s="118"/>
      <c r="E285" s="275"/>
      <c r="F285" s="192"/>
      <c r="G285" s="178"/>
      <c r="H285" s="192"/>
    </row>
    <row r="286" spans="1:8">
      <c r="A286" s="113"/>
      <c r="B286" s="113"/>
      <c r="C286" s="113"/>
      <c r="D286" s="118"/>
      <c r="E286" s="275"/>
      <c r="F286" s="192"/>
      <c r="G286" s="178"/>
      <c r="H286" s="192"/>
    </row>
    <row r="287" spans="1:8">
      <c r="A287" s="113"/>
      <c r="B287" s="113"/>
      <c r="C287" s="113"/>
      <c r="D287" s="118"/>
      <c r="E287" s="275"/>
      <c r="F287" s="192"/>
      <c r="G287" s="178"/>
      <c r="H287" s="192"/>
    </row>
    <row r="288" spans="1:8">
      <c r="A288" s="113"/>
      <c r="B288" s="113"/>
      <c r="C288" s="113"/>
      <c r="D288" s="118"/>
      <c r="E288" s="275"/>
      <c r="F288" s="192"/>
      <c r="G288" s="178"/>
      <c r="H288" s="192"/>
    </row>
    <row r="289" spans="1:8">
      <c r="A289" s="113"/>
      <c r="B289" s="113"/>
      <c r="C289" s="113"/>
      <c r="D289" s="118"/>
      <c r="E289" s="275"/>
      <c r="F289" s="192"/>
      <c r="G289" s="178"/>
      <c r="H289" s="192"/>
    </row>
    <row r="290" spans="1:8">
      <c r="A290" s="113"/>
      <c r="B290" s="113"/>
      <c r="C290" s="113"/>
      <c r="D290" s="118"/>
      <c r="E290" s="275"/>
      <c r="F290" s="192"/>
      <c r="G290" s="178"/>
      <c r="H290" s="192"/>
    </row>
    <row r="291" spans="1:8">
      <c r="A291" s="113"/>
      <c r="B291" s="113"/>
      <c r="C291" s="113"/>
      <c r="D291" s="118"/>
      <c r="E291" s="275"/>
      <c r="F291" s="192"/>
      <c r="G291" s="178"/>
      <c r="H291" s="192"/>
    </row>
    <row r="292" spans="1:8">
      <c r="A292" s="113"/>
      <c r="B292" s="113"/>
      <c r="C292" s="113"/>
      <c r="D292" s="118"/>
      <c r="E292" s="275"/>
      <c r="F292" s="192"/>
      <c r="G292" s="178"/>
      <c r="H292" s="192"/>
    </row>
    <row r="293" spans="1:8">
      <c r="A293" s="113"/>
      <c r="B293" s="113"/>
      <c r="C293" s="113"/>
      <c r="D293" s="118"/>
      <c r="E293" s="275"/>
      <c r="F293" s="192"/>
      <c r="G293" s="178"/>
      <c r="H293" s="192"/>
    </row>
    <row r="294" spans="1:8">
      <c r="A294" s="113"/>
      <c r="B294" s="113"/>
      <c r="C294" s="113"/>
      <c r="D294" s="118"/>
      <c r="E294" s="275"/>
      <c r="F294" s="192"/>
      <c r="G294" s="178"/>
      <c r="H294" s="192"/>
    </row>
    <row r="295" spans="1:8">
      <c r="A295" s="113"/>
      <c r="B295" s="113"/>
      <c r="C295" s="113"/>
      <c r="D295" s="118"/>
      <c r="E295" s="275"/>
      <c r="F295" s="192"/>
      <c r="G295" s="178"/>
      <c r="H295" s="192"/>
    </row>
    <row r="296" spans="1:8">
      <c r="A296" s="113"/>
      <c r="B296" s="113"/>
      <c r="C296" s="113"/>
      <c r="D296" s="118"/>
      <c r="E296" s="275"/>
      <c r="F296" s="192"/>
      <c r="G296" s="178"/>
      <c r="H296" s="192"/>
    </row>
    <row r="297" spans="1:8">
      <c r="A297" s="113"/>
      <c r="B297" s="113"/>
      <c r="C297" s="113"/>
      <c r="D297" s="118"/>
      <c r="E297" s="275"/>
      <c r="F297" s="192"/>
      <c r="G297" s="178"/>
      <c r="H297" s="192"/>
    </row>
    <row r="298" spans="1:8">
      <c r="A298" s="113"/>
      <c r="B298" s="113"/>
      <c r="C298" s="113"/>
      <c r="D298" s="118"/>
      <c r="E298" s="275"/>
      <c r="F298" s="192"/>
      <c r="G298" s="178"/>
      <c r="H298" s="192"/>
    </row>
    <row r="299" spans="1:8">
      <c r="A299" s="113"/>
      <c r="B299" s="113"/>
      <c r="C299" s="113"/>
      <c r="D299" s="118"/>
      <c r="E299" s="275"/>
      <c r="F299" s="192"/>
      <c r="G299" s="178"/>
      <c r="H299" s="192"/>
    </row>
    <row r="300" spans="1:8">
      <c r="A300" s="113"/>
      <c r="B300" s="113"/>
      <c r="C300" s="113"/>
      <c r="D300" s="118"/>
      <c r="E300" s="275"/>
      <c r="F300" s="192"/>
      <c r="G300" s="178"/>
      <c r="H300" s="192"/>
    </row>
    <row r="301" spans="1:8">
      <c r="A301" s="113"/>
      <c r="B301" s="113"/>
      <c r="C301" s="113"/>
      <c r="D301" s="118"/>
      <c r="E301" s="275"/>
      <c r="F301" s="192"/>
      <c r="G301" s="178"/>
      <c r="H301" s="192"/>
    </row>
    <row r="302" spans="1:8">
      <c r="A302" s="113"/>
      <c r="B302" s="113"/>
      <c r="C302" s="113"/>
      <c r="D302" s="118"/>
      <c r="E302" s="275"/>
      <c r="F302" s="192"/>
      <c r="G302" s="178"/>
      <c r="H302" s="192"/>
    </row>
    <row r="303" spans="1:8">
      <c r="A303" s="113"/>
      <c r="B303" s="113"/>
      <c r="C303" s="113"/>
      <c r="D303" s="118"/>
      <c r="E303" s="275"/>
      <c r="F303" s="192"/>
      <c r="G303" s="178"/>
      <c r="H303" s="192"/>
    </row>
    <row r="304" spans="1:8">
      <c r="A304" s="113"/>
      <c r="B304" s="113"/>
      <c r="C304" s="113"/>
      <c r="D304" s="118"/>
      <c r="E304" s="275"/>
      <c r="F304" s="192"/>
      <c r="G304" s="178"/>
      <c r="H304" s="192"/>
    </row>
    <row r="305" spans="1:8">
      <c r="A305" s="113"/>
      <c r="B305" s="113"/>
      <c r="C305" s="113"/>
      <c r="D305" s="118"/>
      <c r="E305" s="275"/>
      <c r="F305" s="192"/>
      <c r="G305" s="178"/>
      <c r="H305" s="192"/>
    </row>
    <row r="306" spans="1:8">
      <c r="A306" s="113"/>
      <c r="B306" s="113"/>
      <c r="C306" s="113"/>
      <c r="D306" s="118"/>
      <c r="E306" s="275"/>
      <c r="F306" s="192"/>
      <c r="G306" s="178"/>
      <c r="H306" s="192"/>
    </row>
    <row r="307" spans="1:8">
      <c r="A307" s="113"/>
      <c r="B307" s="113"/>
      <c r="C307" s="113"/>
      <c r="D307" s="118"/>
      <c r="E307" s="275"/>
      <c r="F307" s="192"/>
      <c r="G307" s="178"/>
      <c r="H307" s="192"/>
    </row>
    <row r="308" spans="1:8">
      <c r="A308" s="113"/>
      <c r="B308" s="113"/>
      <c r="C308" s="113"/>
      <c r="D308" s="118"/>
      <c r="E308" s="275"/>
      <c r="F308" s="192"/>
      <c r="G308" s="178"/>
      <c r="H308" s="192"/>
    </row>
    <row r="309" spans="1:8">
      <c r="A309" s="113"/>
      <c r="B309" s="113"/>
      <c r="C309" s="113"/>
      <c r="D309" s="118"/>
      <c r="E309" s="275"/>
      <c r="F309" s="192"/>
      <c r="G309" s="178"/>
      <c r="H309" s="192"/>
    </row>
    <row r="310" spans="1:8">
      <c r="A310" s="113"/>
      <c r="B310" s="113"/>
      <c r="C310" s="113"/>
      <c r="D310" s="118"/>
      <c r="E310" s="275"/>
      <c r="F310" s="192"/>
      <c r="G310" s="178"/>
      <c r="H310" s="192"/>
    </row>
    <row r="311" spans="1:8">
      <c r="A311" s="113"/>
      <c r="B311" s="113"/>
      <c r="C311" s="113"/>
      <c r="D311" s="118"/>
      <c r="E311" s="275"/>
      <c r="F311" s="192"/>
      <c r="G311" s="178"/>
      <c r="H311" s="192"/>
    </row>
    <row r="312" spans="1:8">
      <c r="A312" s="113"/>
      <c r="B312" s="113"/>
      <c r="C312" s="113"/>
      <c r="D312" s="118"/>
      <c r="E312" s="275"/>
      <c r="F312" s="192"/>
      <c r="G312" s="178"/>
      <c r="H312" s="192"/>
    </row>
    <row r="313" spans="1:8">
      <c r="A313" s="113"/>
      <c r="B313" s="113"/>
      <c r="C313" s="113"/>
      <c r="D313" s="118"/>
      <c r="E313" s="275"/>
      <c r="F313" s="192"/>
      <c r="G313" s="178"/>
      <c r="H313" s="192"/>
    </row>
    <row r="314" spans="1:8">
      <c r="A314" s="113"/>
      <c r="B314" s="113"/>
      <c r="C314" s="113"/>
      <c r="D314" s="118"/>
      <c r="E314" s="275"/>
      <c r="F314" s="192"/>
      <c r="G314" s="178"/>
      <c r="H314" s="192"/>
    </row>
    <row r="315" spans="1:8">
      <c r="A315" s="113"/>
      <c r="B315" s="113"/>
      <c r="C315" s="113"/>
      <c r="D315" s="118"/>
      <c r="E315" s="275"/>
      <c r="F315" s="192"/>
      <c r="G315" s="178"/>
      <c r="H315" s="192"/>
    </row>
    <row r="316" spans="1:8">
      <c r="A316" s="113"/>
      <c r="B316" s="113"/>
      <c r="C316" s="113"/>
      <c r="D316" s="118"/>
      <c r="E316" s="275"/>
      <c r="F316" s="192"/>
      <c r="G316" s="178"/>
      <c r="H316" s="192"/>
    </row>
    <row r="317" spans="1:8">
      <c r="A317" s="113"/>
      <c r="B317" s="113"/>
      <c r="C317" s="113"/>
      <c r="D317" s="118"/>
      <c r="E317" s="275"/>
      <c r="F317" s="192"/>
      <c r="G317" s="178"/>
      <c r="H317" s="192"/>
    </row>
    <row r="318" spans="1:8">
      <c r="A318" s="113"/>
      <c r="B318" s="113"/>
      <c r="C318" s="113"/>
      <c r="D318" s="118"/>
      <c r="E318" s="275"/>
      <c r="F318" s="192"/>
      <c r="G318" s="178"/>
      <c r="H318" s="192"/>
    </row>
    <row r="319" spans="1:8">
      <c r="A319" s="113"/>
      <c r="B319" s="113"/>
      <c r="C319" s="113"/>
      <c r="D319" s="118"/>
      <c r="E319" s="275"/>
      <c r="F319" s="192"/>
      <c r="G319" s="178"/>
      <c r="H319" s="192"/>
    </row>
    <row r="320" spans="1:8">
      <c r="A320" s="113"/>
      <c r="B320" s="113"/>
      <c r="C320" s="113"/>
      <c r="D320" s="118"/>
      <c r="E320" s="275"/>
      <c r="F320" s="192"/>
      <c r="G320" s="178"/>
      <c r="H320" s="192"/>
    </row>
    <row r="321" spans="1:8">
      <c r="A321" s="113"/>
      <c r="B321" s="113"/>
      <c r="C321" s="113"/>
      <c r="D321" s="118"/>
      <c r="E321" s="275"/>
      <c r="F321" s="192"/>
      <c r="G321" s="178"/>
      <c r="H321" s="192"/>
    </row>
    <row r="322" spans="1:8">
      <c r="A322" s="113"/>
      <c r="B322" s="113"/>
      <c r="C322" s="113"/>
      <c r="D322" s="118"/>
      <c r="E322" s="275"/>
      <c r="F322" s="192"/>
      <c r="G322" s="178"/>
      <c r="H322" s="192"/>
    </row>
    <row r="323" spans="1:8">
      <c r="A323" s="113"/>
      <c r="B323" s="113"/>
      <c r="C323" s="113"/>
      <c r="D323" s="118"/>
      <c r="E323" s="275"/>
      <c r="F323" s="192"/>
      <c r="G323" s="178"/>
      <c r="H323" s="192"/>
    </row>
    <row r="324" spans="1:8">
      <c r="A324" s="113"/>
      <c r="B324" s="113"/>
      <c r="C324" s="113"/>
      <c r="D324" s="118"/>
      <c r="E324" s="275"/>
      <c r="F324" s="192"/>
      <c r="G324" s="178"/>
      <c r="H324" s="192"/>
    </row>
    <row r="325" spans="1:8">
      <c r="A325" s="113"/>
      <c r="B325" s="113"/>
      <c r="C325" s="113"/>
      <c r="D325" s="118"/>
      <c r="E325" s="275"/>
      <c r="F325" s="192"/>
      <c r="G325" s="178"/>
      <c r="H325" s="192"/>
    </row>
    <row r="326" spans="1:8">
      <c r="A326" s="113"/>
      <c r="B326" s="113"/>
      <c r="C326" s="113"/>
      <c r="D326" s="118"/>
      <c r="E326" s="275"/>
      <c r="F326" s="192"/>
      <c r="G326" s="178"/>
      <c r="H326" s="192"/>
    </row>
    <row r="327" spans="1:8">
      <c r="A327" s="113"/>
      <c r="B327" s="113"/>
      <c r="C327" s="113"/>
      <c r="D327" s="118"/>
      <c r="E327" s="275"/>
      <c r="F327" s="192"/>
      <c r="G327" s="178"/>
      <c r="H327" s="192"/>
    </row>
    <row r="328" spans="1:8">
      <c r="A328" s="113"/>
      <c r="B328" s="113"/>
      <c r="C328" s="113"/>
      <c r="D328" s="118"/>
      <c r="E328" s="275"/>
      <c r="F328" s="192"/>
      <c r="G328" s="178"/>
      <c r="H328" s="192"/>
    </row>
    <row r="329" spans="1:8">
      <c r="A329" s="113"/>
      <c r="B329" s="113"/>
      <c r="C329" s="113"/>
      <c r="D329" s="118"/>
      <c r="E329" s="275"/>
      <c r="F329" s="192"/>
      <c r="G329" s="178"/>
      <c r="H329" s="192"/>
    </row>
    <row r="330" spans="1:8">
      <c r="A330" s="113"/>
      <c r="B330" s="113"/>
      <c r="C330" s="113"/>
      <c r="D330" s="118"/>
      <c r="E330" s="275"/>
      <c r="F330" s="192"/>
      <c r="G330" s="178"/>
      <c r="H330" s="192"/>
    </row>
    <row r="331" spans="1:8">
      <c r="A331" s="113"/>
      <c r="B331" s="113"/>
      <c r="C331" s="113"/>
      <c r="D331" s="118"/>
      <c r="E331" s="275"/>
      <c r="F331" s="192"/>
      <c r="G331" s="178"/>
      <c r="H331" s="192"/>
    </row>
    <row r="332" spans="1:8">
      <c r="A332" s="113"/>
      <c r="B332" s="113"/>
      <c r="C332" s="113"/>
      <c r="D332" s="118"/>
      <c r="E332" s="275"/>
      <c r="F332" s="192"/>
      <c r="G332" s="178"/>
      <c r="H332" s="192"/>
    </row>
    <row r="333" spans="1:8">
      <c r="A333" s="113"/>
      <c r="B333" s="113"/>
      <c r="C333" s="113"/>
      <c r="D333" s="118"/>
      <c r="E333" s="275"/>
      <c r="F333" s="192"/>
      <c r="G333" s="178"/>
      <c r="H333" s="192"/>
    </row>
    <row r="334" spans="1:8">
      <c r="A334" s="113"/>
      <c r="B334" s="113"/>
      <c r="C334" s="113"/>
      <c r="D334" s="118"/>
      <c r="E334" s="275"/>
      <c r="F334" s="192"/>
      <c r="G334" s="178"/>
      <c r="H334" s="192"/>
    </row>
    <row r="335" spans="1:8">
      <c r="A335" s="113"/>
      <c r="B335" s="113"/>
      <c r="C335" s="113"/>
      <c r="D335" s="118"/>
      <c r="E335" s="275"/>
      <c r="F335" s="192"/>
      <c r="G335" s="178"/>
      <c r="H335" s="192"/>
    </row>
    <row r="336" spans="1:8">
      <c r="A336" s="113"/>
      <c r="B336" s="113"/>
      <c r="C336" s="113"/>
      <c r="D336" s="118"/>
      <c r="E336" s="275"/>
      <c r="F336" s="192"/>
      <c r="G336" s="178"/>
      <c r="H336" s="192"/>
    </row>
    <row r="337" spans="1:8">
      <c r="A337" s="113"/>
      <c r="B337" s="113"/>
      <c r="C337" s="113"/>
      <c r="D337" s="118"/>
      <c r="E337" s="275"/>
      <c r="F337" s="192"/>
      <c r="G337" s="178"/>
      <c r="H337" s="192"/>
    </row>
    <row r="338" spans="1:8">
      <c r="A338" s="113"/>
      <c r="B338" s="113"/>
      <c r="C338" s="113"/>
      <c r="D338" s="118"/>
      <c r="E338" s="275"/>
      <c r="F338" s="192"/>
      <c r="G338" s="178"/>
      <c r="H338" s="192"/>
    </row>
    <row r="339" spans="1:8">
      <c r="A339" s="113"/>
      <c r="B339" s="113"/>
      <c r="C339" s="113"/>
      <c r="D339" s="118"/>
      <c r="E339" s="275"/>
      <c r="F339" s="192"/>
      <c r="G339" s="178"/>
      <c r="H339" s="192"/>
    </row>
    <row r="340" spans="1:8">
      <c r="A340" s="113"/>
      <c r="B340" s="113"/>
      <c r="C340" s="113"/>
      <c r="D340" s="118"/>
      <c r="E340" s="275"/>
      <c r="F340" s="192"/>
      <c r="G340" s="178"/>
      <c r="H340" s="192"/>
    </row>
    <row r="341" spans="1:8">
      <c r="A341" s="113"/>
      <c r="B341" s="113"/>
      <c r="C341" s="113"/>
      <c r="D341" s="118"/>
      <c r="E341" s="275"/>
      <c r="F341" s="192"/>
      <c r="G341" s="178"/>
      <c r="H341" s="192"/>
    </row>
    <row r="342" spans="1:8">
      <c r="A342" s="113"/>
      <c r="B342" s="113"/>
      <c r="C342" s="113"/>
      <c r="D342" s="118"/>
      <c r="E342" s="275"/>
      <c r="F342" s="192"/>
      <c r="G342" s="178"/>
      <c r="H342" s="192"/>
    </row>
    <row r="343" spans="1:8">
      <c r="A343" s="113"/>
      <c r="B343" s="113"/>
      <c r="C343" s="113"/>
      <c r="D343" s="118"/>
      <c r="E343" s="275"/>
      <c r="F343" s="192"/>
      <c r="G343" s="178"/>
      <c r="H343" s="192"/>
    </row>
    <row r="344" spans="1:8">
      <c r="A344" s="113"/>
      <c r="B344" s="113"/>
      <c r="C344" s="113"/>
      <c r="D344" s="118"/>
      <c r="E344" s="275"/>
      <c r="F344" s="192"/>
      <c r="G344" s="178"/>
      <c r="H344" s="192"/>
    </row>
    <row r="345" spans="1:8">
      <c r="A345" s="113"/>
      <c r="B345" s="113"/>
      <c r="C345" s="113"/>
      <c r="D345" s="118"/>
      <c r="E345" s="275"/>
      <c r="F345" s="192"/>
      <c r="G345" s="178"/>
      <c r="H345" s="192"/>
    </row>
    <row r="346" spans="1:8">
      <c r="A346" s="113"/>
      <c r="B346" s="113"/>
      <c r="C346" s="113"/>
      <c r="D346" s="118"/>
      <c r="E346" s="275"/>
      <c r="F346" s="192"/>
      <c r="G346" s="178"/>
      <c r="H346" s="192"/>
    </row>
    <row r="347" spans="1:8">
      <c r="A347" s="113"/>
      <c r="B347" s="113"/>
      <c r="C347" s="113"/>
      <c r="D347" s="118"/>
      <c r="E347" s="275"/>
      <c r="F347" s="192"/>
      <c r="G347" s="178"/>
      <c r="H347" s="192"/>
    </row>
    <row r="348" spans="1:8">
      <c r="A348" s="113"/>
      <c r="B348" s="113"/>
      <c r="C348" s="113"/>
      <c r="D348" s="118"/>
      <c r="E348" s="275"/>
      <c r="F348" s="192"/>
      <c r="G348" s="178"/>
      <c r="H348" s="192"/>
    </row>
    <row r="349" spans="1:8">
      <c r="A349" s="113"/>
      <c r="B349" s="113"/>
      <c r="C349" s="113"/>
      <c r="D349" s="118"/>
      <c r="E349" s="275"/>
      <c r="F349" s="192"/>
      <c r="G349" s="178"/>
      <c r="H349" s="192"/>
    </row>
    <row r="350" spans="1:8">
      <c r="A350" s="113"/>
      <c r="B350" s="113"/>
      <c r="C350" s="113"/>
      <c r="D350" s="118"/>
      <c r="E350" s="275"/>
      <c r="F350" s="192"/>
      <c r="G350" s="178"/>
      <c r="H350" s="192"/>
    </row>
    <row r="351" spans="1:8">
      <c r="A351" s="113"/>
      <c r="B351" s="113"/>
      <c r="C351" s="113"/>
      <c r="D351" s="118"/>
      <c r="E351" s="275"/>
      <c r="F351" s="192"/>
      <c r="G351" s="178"/>
      <c r="H351" s="192"/>
    </row>
    <row r="352" spans="1:8">
      <c r="A352" s="113"/>
      <c r="B352" s="113"/>
      <c r="C352" s="113"/>
      <c r="D352" s="118"/>
      <c r="E352" s="275"/>
      <c r="F352" s="192"/>
      <c r="G352" s="178"/>
      <c r="H352" s="192"/>
    </row>
    <row r="353" spans="1:8">
      <c r="A353" s="113"/>
      <c r="B353" s="113"/>
      <c r="C353" s="113"/>
      <c r="D353" s="118"/>
      <c r="E353" s="275"/>
      <c r="F353" s="192"/>
      <c r="G353" s="178"/>
      <c r="H353" s="192"/>
    </row>
    <row r="354" spans="1:8">
      <c r="A354" s="113"/>
      <c r="B354" s="113"/>
      <c r="C354" s="113"/>
      <c r="D354" s="118"/>
      <c r="E354" s="275"/>
      <c r="F354" s="192"/>
      <c r="G354" s="178"/>
      <c r="H354" s="192"/>
    </row>
    <row r="355" spans="1:8">
      <c r="A355" s="113"/>
      <c r="B355" s="113"/>
      <c r="C355" s="113"/>
      <c r="D355" s="118"/>
      <c r="E355" s="275"/>
      <c r="F355" s="192"/>
      <c r="G355" s="178"/>
      <c r="H355" s="192"/>
    </row>
    <row r="356" spans="1:8">
      <c r="A356" s="113"/>
      <c r="B356" s="113"/>
      <c r="C356" s="113"/>
      <c r="D356" s="118"/>
      <c r="E356" s="275"/>
      <c r="F356" s="192"/>
      <c r="G356" s="178"/>
      <c r="H356" s="192"/>
    </row>
    <row r="357" spans="1:8">
      <c r="A357" s="113"/>
      <c r="B357" s="113"/>
      <c r="C357" s="113"/>
      <c r="D357" s="118"/>
      <c r="E357" s="275"/>
      <c r="F357" s="192"/>
      <c r="G357" s="178"/>
      <c r="H357" s="192"/>
    </row>
    <row r="358" spans="1:8">
      <c r="A358" s="113"/>
      <c r="B358" s="113"/>
      <c r="C358" s="113"/>
      <c r="D358" s="118"/>
      <c r="E358" s="275"/>
      <c r="F358" s="192"/>
      <c r="G358" s="178"/>
      <c r="H358" s="192"/>
    </row>
    <row r="359" spans="1:8">
      <c r="A359" s="113"/>
      <c r="B359" s="113"/>
      <c r="C359" s="113"/>
      <c r="D359" s="118"/>
      <c r="E359" s="275"/>
      <c r="F359" s="192"/>
      <c r="G359" s="178"/>
      <c r="H359" s="192"/>
    </row>
    <row r="360" spans="1:8">
      <c r="A360" s="113"/>
      <c r="B360" s="113"/>
      <c r="C360" s="113"/>
      <c r="D360" s="118"/>
      <c r="E360" s="275"/>
      <c r="F360" s="192"/>
      <c r="G360" s="178"/>
      <c r="H360" s="192"/>
    </row>
    <row r="361" spans="1:8">
      <c r="A361" s="113"/>
      <c r="B361" s="113"/>
      <c r="C361" s="113"/>
      <c r="D361" s="118"/>
      <c r="E361" s="275"/>
      <c r="F361" s="192"/>
      <c r="G361" s="178"/>
      <c r="H361" s="192"/>
    </row>
    <row r="362" spans="1:8">
      <c r="A362" s="113"/>
      <c r="B362" s="113"/>
      <c r="C362" s="113"/>
      <c r="D362" s="118"/>
      <c r="E362" s="275"/>
      <c r="F362" s="192"/>
      <c r="G362" s="178"/>
      <c r="H362" s="192"/>
    </row>
    <row r="363" spans="1:8">
      <c r="A363" s="113"/>
      <c r="B363" s="113"/>
      <c r="C363" s="113"/>
      <c r="D363" s="118"/>
      <c r="E363" s="275"/>
      <c r="F363" s="192"/>
      <c r="G363" s="178"/>
      <c r="H363" s="192"/>
    </row>
    <row r="364" spans="1:8">
      <c r="A364" s="113"/>
      <c r="B364" s="113"/>
      <c r="C364" s="113"/>
      <c r="D364" s="118"/>
      <c r="E364" s="275"/>
      <c r="F364" s="192"/>
      <c r="G364" s="178"/>
      <c r="H364" s="192"/>
    </row>
    <row r="365" spans="1:8">
      <c r="A365" s="113"/>
      <c r="B365" s="113"/>
      <c r="C365" s="113"/>
      <c r="D365" s="118"/>
      <c r="E365" s="275"/>
      <c r="F365" s="192"/>
      <c r="G365" s="178"/>
      <c r="H365" s="192"/>
    </row>
    <row r="366" spans="1:8">
      <c r="A366" s="113"/>
      <c r="B366" s="113"/>
      <c r="C366" s="113"/>
      <c r="D366" s="118"/>
      <c r="E366" s="275"/>
      <c r="F366" s="192"/>
      <c r="G366" s="178"/>
      <c r="H366" s="192"/>
    </row>
    <row r="367" spans="1:8">
      <c r="A367" s="113"/>
      <c r="B367" s="113"/>
      <c r="C367" s="113"/>
      <c r="D367" s="118"/>
      <c r="E367" s="275"/>
      <c r="F367" s="192"/>
      <c r="G367" s="178"/>
      <c r="H367" s="192"/>
    </row>
    <row r="368" spans="1:8">
      <c r="A368" s="113"/>
      <c r="B368" s="113"/>
      <c r="C368" s="113"/>
      <c r="D368" s="118"/>
      <c r="E368" s="275"/>
      <c r="F368" s="192"/>
      <c r="G368" s="178"/>
      <c r="H368" s="192"/>
    </row>
    <row r="369" spans="1:8">
      <c r="A369" s="113"/>
      <c r="B369" s="113"/>
      <c r="C369" s="113"/>
      <c r="D369" s="118"/>
      <c r="E369" s="275"/>
      <c r="F369" s="192"/>
      <c r="G369" s="178"/>
      <c r="H369" s="192"/>
    </row>
    <row r="370" spans="1:8">
      <c r="A370" s="113"/>
      <c r="B370" s="113"/>
      <c r="C370" s="113"/>
      <c r="D370" s="118"/>
      <c r="E370" s="275"/>
      <c r="F370" s="192"/>
      <c r="G370" s="178"/>
      <c r="H370" s="192"/>
    </row>
    <row r="371" spans="1:8">
      <c r="A371" s="113"/>
      <c r="B371" s="113"/>
      <c r="C371" s="113"/>
      <c r="D371" s="118"/>
      <c r="E371" s="275"/>
      <c r="F371" s="192"/>
      <c r="G371" s="178"/>
      <c r="H371" s="192"/>
    </row>
    <row r="372" spans="1:8">
      <c r="A372" s="113"/>
      <c r="B372" s="113"/>
      <c r="C372" s="113"/>
      <c r="D372" s="118"/>
      <c r="E372" s="275"/>
      <c r="F372" s="192"/>
      <c r="G372" s="178"/>
      <c r="H372" s="192"/>
    </row>
    <row r="373" spans="1:8">
      <c r="A373" s="113"/>
      <c r="B373" s="113"/>
      <c r="C373" s="113"/>
      <c r="D373" s="118"/>
      <c r="E373" s="275"/>
      <c r="F373" s="192"/>
      <c r="G373" s="178"/>
      <c r="H373" s="192"/>
    </row>
    <row r="374" spans="1:8">
      <c r="A374" s="113"/>
      <c r="B374" s="113"/>
      <c r="C374" s="113"/>
      <c r="D374" s="118"/>
      <c r="E374" s="275"/>
      <c r="F374" s="192"/>
      <c r="G374" s="178"/>
      <c r="H374" s="192"/>
    </row>
    <row r="375" spans="1:8">
      <c r="A375" s="113"/>
      <c r="B375" s="113"/>
      <c r="C375" s="113"/>
      <c r="D375" s="118"/>
      <c r="E375" s="275"/>
      <c r="F375" s="192"/>
      <c r="G375" s="178"/>
      <c r="H375" s="192"/>
    </row>
    <row r="376" spans="1:8">
      <c r="A376" s="113"/>
      <c r="B376" s="113"/>
      <c r="C376" s="113"/>
      <c r="D376" s="118"/>
      <c r="E376" s="275"/>
      <c r="F376" s="192"/>
      <c r="G376" s="178"/>
      <c r="H376" s="192"/>
    </row>
    <row r="377" spans="1:8">
      <c r="A377" s="113"/>
      <c r="B377" s="113"/>
      <c r="C377" s="113"/>
      <c r="D377" s="118"/>
      <c r="E377" s="275"/>
      <c r="F377" s="192"/>
      <c r="G377" s="178"/>
      <c r="H377" s="192"/>
    </row>
    <row r="378" spans="1:8">
      <c r="A378" s="113"/>
      <c r="B378" s="113"/>
      <c r="C378" s="113"/>
      <c r="D378" s="118"/>
      <c r="E378" s="275"/>
      <c r="F378" s="192"/>
      <c r="G378" s="178"/>
      <c r="H378" s="192"/>
    </row>
    <row r="379" spans="1:8">
      <c r="A379" s="113"/>
      <c r="B379" s="113"/>
      <c r="C379" s="113"/>
      <c r="D379" s="118"/>
      <c r="E379" s="275"/>
      <c r="F379" s="192"/>
      <c r="G379" s="178"/>
      <c r="H379" s="192"/>
    </row>
    <row r="380" spans="1:8">
      <c r="A380" s="113"/>
      <c r="B380" s="113"/>
      <c r="C380" s="113"/>
      <c r="D380" s="118"/>
      <c r="E380" s="275"/>
      <c r="F380" s="192"/>
      <c r="G380" s="178"/>
      <c r="H380" s="192"/>
    </row>
    <row r="381" spans="1:8">
      <c r="A381" s="113"/>
      <c r="B381" s="113"/>
      <c r="C381" s="113"/>
      <c r="D381" s="118"/>
      <c r="E381" s="275"/>
      <c r="F381" s="192"/>
      <c r="G381" s="178"/>
      <c r="H381" s="192"/>
    </row>
    <row r="382" spans="1:8">
      <c r="A382" s="113"/>
      <c r="B382" s="113"/>
      <c r="C382" s="113"/>
      <c r="D382" s="118"/>
      <c r="E382" s="275"/>
      <c r="F382" s="192"/>
      <c r="G382" s="178"/>
      <c r="H382" s="192"/>
    </row>
    <row r="383" spans="1:8">
      <c r="A383" s="113"/>
      <c r="B383" s="113"/>
      <c r="C383" s="113"/>
      <c r="D383" s="118"/>
      <c r="E383" s="275"/>
      <c r="F383" s="192"/>
      <c r="G383" s="178"/>
      <c r="H383" s="192"/>
    </row>
    <row r="384" spans="1:8">
      <c r="A384" s="113"/>
      <c r="B384" s="113"/>
      <c r="C384" s="113"/>
      <c r="D384" s="118"/>
      <c r="E384" s="275"/>
      <c r="F384" s="192"/>
      <c r="G384" s="178"/>
      <c r="H384" s="192"/>
    </row>
    <row r="385" spans="1:8">
      <c r="A385" s="113"/>
      <c r="B385" s="113"/>
      <c r="C385" s="113"/>
      <c r="D385" s="118"/>
      <c r="E385" s="275"/>
      <c r="F385" s="192"/>
      <c r="G385" s="178"/>
      <c r="H385" s="192"/>
    </row>
    <row r="386" spans="1:8">
      <c r="A386" s="113"/>
      <c r="B386" s="113"/>
      <c r="C386" s="113"/>
      <c r="D386" s="118"/>
      <c r="E386" s="275"/>
      <c r="F386" s="192"/>
      <c r="G386" s="178"/>
      <c r="H386" s="192"/>
    </row>
    <row r="387" spans="1:8">
      <c r="A387" s="113"/>
      <c r="B387" s="113"/>
      <c r="C387" s="113"/>
      <c r="D387" s="118"/>
      <c r="E387" s="275"/>
      <c r="F387" s="192"/>
      <c r="G387" s="178"/>
      <c r="H387" s="192"/>
    </row>
    <row r="388" spans="1:8">
      <c r="A388" s="113"/>
      <c r="B388" s="113"/>
      <c r="C388" s="113"/>
      <c r="D388" s="118"/>
      <c r="E388" s="275"/>
      <c r="F388" s="192"/>
      <c r="G388" s="178"/>
      <c r="H388" s="192"/>
    </row>
    <row r="389" spans="1:8">
      <c r="A389" s="113"/>
      <c r="B389" s="113"/>
      <c r="C389" s="113"/>
      <c r="D389" s="118"/>
      <c r="E389" s="275"/>
      <c r="F389" s="192"/>
      <c r="G389" s="178"/>
      <c r="H389" s="192"/>
    </row>
    <row r="390" spans="1:8">
      <c r="A390" s="113"/>
      <c r="B390" s="113"/>
      <c r="C390" s="113"/>
      <c r="D390" s="118"/>
      <c r="E390" s="275"/>
      <c r="F390" s="192"/>
      <c r="G390" s="178"/>
      <c r="H390" s="192"/>
    </row>
    <row r="391" spans="1:8">
      <c r="A391" s="113"/>
      <c r="B391" s="113"/>
      <c r="C391" s="113"/>
      <c r="D391" s="118"/>
      <c r="E391" s="275"/>
      <c r="F391" s="192"/>
      <c r="G391" s="178"/>
      <c r="H391" s="192"/>
    </row>
    <row r="392" spans="1:8">
      <c r="A392" s="113"/>
      <c r="B392" s="113"/>
      <c r="C392" s="113"/>
      <c r="D392" s="118"/>
      <c r="E392" s="275"/>
      <c r="F392" s="192"/>
      <c r="G392" s="178"/>
      <c r="H392" s="192"/>
    </row>
    <row r="393" spans="1:8">
      <c r="A393" s="113"/>
      <c r="B393" s="113"/>
      <c r="C393" s="113"/>
      <c r="D393" s="118"/>
      <c r="E393" s="275"/>
      <c r="F393" s="192"/>
      <c r="G393" s="178"/>
      <c r="H393" s="192"/>
    </row>
    <row r="394" spans="1:8">
      <c r="A394" s="113"/>
      <c r="B394" s="113"/>
      <c r="C394" s="113"/>
      <c r="D394" s="118"/>
      <c r="E394" s="275"/>
      <c r="F394" s="192"/>
      <c r="G394" s="178"/>
      <c r="H394" s="192"/>
    </row>
    <row r="395" spans="1:8">
      <c r="A395" s="113"/>
      <c r="B395" s="113"/>
      <c r="C395" s="113"/>
      <c r="D395" s="118"/>
      <c r="E395" s="275"/>
      <c r="F395" s="192"/>
      <c r="G395" s="178"/>
      <c r="H395" s="192"/>
    </row>
    <row r="396" spans="1:8">
      <c r="A396" s="113"/>
      <c r="B396" s="113"/>
      <c r="C396" s="113"/>
      <c r="D396" s="118"/>
      <c r="E396" s="275"/>
      <c r="F396" s="192"/>
      <c r="G396" s="178"/>
      <c r="H396" s="192"/>
    </row>
    <row r="397" spans="1:8">
      <c r="A397" s="113"/>
      <c r="B397" s="113"/>
      <c r="C397" s="113"/>
      <c r="D397" s="118"/>
      <c r="E397" s="275"/>
      <c r="F397" s="192"/>
      <c r="G397" s="178"/>
      <c r="H397" s="192"/>
    </row>
    <row r="398" spans="1:8">
      <c r="A398" s="113"/>
      <c r="B398" s="113"/>
      <c r="C398" s="113"/>
      <c r="D398" s="118"/>
      <c r="E398" s="275"/>
      <c r="F398" s="192"/>
      <c r="G398" s="178"/>
      <c r="H398" s="192"/>
    </row>
    <row r="399" spans="1:8">
      <c r="A399" s="113"/>
      <c r="B399" s="113"/>
      <c r="C399" s="113"/>
      <c r="D399" s="118"/>
      <c r="E399" s="275"/>
      <c r="F399" s="192"/>
      <c r="G399" s="178"/>
      <c r="H399" s="192"/>
    </row>
    <row r="400" spans="1:8">
      <c r="A400" s="113"/>
      <c r="B400" s="113"/>
      <c r="C400" s="113"/>
      <c r="D400" s="118"/>
      <c r="E400" s="275"/>
      <c r="F400" s="192"/>
      <c r="G400" s="178"/>
      <c r="H400" s="192"/>
    </row>
    <row r="401" spans="1:8">
      <c r="A401" s="113"/>
      <c r="B401" s="113"/>
      <c r="C401" s="113"/>
      <c r="D401" s="118"/>
      <c r="E401" s="275"/>
      <c r="F401" s="192"/>
      <c r="G401" s="178"/>
      <c r="H401" s="192"/>
    </row>
    <row r="402" spans="1:8">
      <c r="A402" s="113"/>
      <c r="B402" s="113"/>
      <c r="C402" s="113"/>
      <c r="D402" s="118"/>
      <c r="E402" s="275"/>
      <c r="F402" s="192"/>
      <c r="G402" s="178"/>
      <c r="H402" s="192"/>
    </row>
    <row r="403" spans="1:8">
      <c r="A403" s="113"/>
      <c r="B403" s="113"/>
      <c r="C403" s="113"/>
      <c r="D403" s="118"/>
      <c r="E403" s="275"/>
      <c r="F403" s="192"/>
      <c r="G403" s="178"/>
      <c r="H403" s="192"/>
    </row>
    <row r="404" spans="1:8">
      <c r="A404" s="113"/>
      <c r="B404" s="113"/>
      <c r="C404" s="113"/>
      <c r="D404" s="118"/>
      <c r="E404" s="275"/>
      <c r="F404" s="192"/>
      <c r="G404" s="178"/>
      <c r="H404" s="192"/>
    </row>
    <row r="405" spans="1:8">
      <c r="A405" s="113"/>
      <c r="B405" s="113"/>
      <c r="C405" s="113"/>
      <c r="D405" s="118"/>
      <c r="E405" s="275"/>
      <c r="F405" s="192"/>
      <c r="G405" s="178"/>
      <c r="H405" s="192"/>
    </row>
    <row r="406" spans="1:8">
      <c r="A406" s="113"/>
      <c r="B406" s="113"/>
      <c r="C406" s="113"/>
      <c r="D406" s="118"/>
      <c r="E406" s="275"/>
      <c r="F406" s="192"/>
      <c r="G406" s="178"/>
      <c r="H406" s="192"/>
    </row>
    <row r="407" spans="1:8">
      <c r="A407" s="113"/>
      <c r="B407" s="113"/>
      <c r="C407" s="113"/>
      <c r="D407" s="118"/>
      <c r="E407" s="275"/>
      <c r="F407" s="192"/>
      <c r="G407" s="178"/>
      <c r="H407" s="192"/>
    </row>
    <row r="408" spans="1:8">
      <c r="A408" s="113"/>
      <c r="B408" s="113"/>
      <c r="C408" s="113"/>
      <c r="D408" s="118"/>
      <c r="E408" s="275"/>
      <c r="F408" s="192"/>
      <c r="G408" s="178"/>
      <c r="H408" s="192"/>
    </row>
    <row r="409" spans="1:8">
      <c r="A409" s="113"/>
    </row>
    <row r="410" spans="1:8">
      <c r="A410" s="14"/>
    </row>
    <row r="411" spans="1:8">
      <c r="A411" s="14"/>
    </row>
    <row r="412" spans="1:8">
      <c r="A412" s="14"/>
    </row>
    <row r="413" spans="1:8">
      <c r="A413" s="14"/>
    </row>
    <row r="414" spans="1:8">
      <c r="A414" s="14"/>
    </row>
    <row r="415" spans="1:8">
      <c r="A415" s="14"/>
    </row>
    <row r="416" spans="1:8">
      <c r="A416" s="14"/>
    </row>
    <row r="417" spans="1:1">
      <c r="A417" s="14"/>
    </row>
    <row r="418" spans="1:1">
      <c r="A418" s="14"/>
    </row>
    <row r="419" spans="1:1">
      <c r="A419" s="14"/>
    </row>
    <row r="420" spans="1:1">
      <c r="A420" s="14"/>
    </row>
    <row r="421" spans="1:1">
      <c r="A421" s="14"/>
    </row>
    <row r="422" spans="1:1">
      <c r="A422" s="14"/>
    </row>
    <row r="423" spans="1:1">
      <c r="A423" s="14"/>
    </row>
    <row r="424" spans="1:1">
      <c r="A424" s="14"/>
    </row>
    <row r="425" spans="1:1">
      <c r="A425" s="14"/>
    </row>
  </sheetData>
  <autoFilter ref="A59:H425" xr:uid="{E47CBB74-0BA9-483F-9FD0-5AE667AD34A5}"/>
  <mergeCells count="1">
    <mergeCell ref="A58:H58"/>
  </mergeCells>
  <conditionalFormatting sqref="E1:E198 E200:E1048576">
    <cfRule type="duplicateValues" dxfId="78" priority="203"/>
  </conditionalFormatting>
  <conditionalFormatting sqref="E202:E1048576">
    <cfRule type="duplicateValues" dxfId="77" priority="122"/>
  </conditionalFormatting>
  <conditionalFormatting sqref="E202:E1048576">
    <cfRule type="duplicateValues" dxfId="76" priority="100"/>
  </conditionalFormatting>
  <conditionalFormatting sqref="E200:E1048576 E1:E198 D1:D1048576">
    <cfRule type="duplicateValues" dxfId="75" priority="42"/>
  </conditionalFormatting>
  <conditionalFormatting sqref="E199">
    <cfRule type="duplicateValues" dxfId="74" priority="25"/>
  </conditionalFormatting>
  <conditionalFormatting sqref="E199">
    <cfRule type="duplicateValues" dxfId="73" priority="24"/>
  </conditionalFormatting>
  <conditionalFormatting sqref="E199">
    <cfRule type="duplicateValues" dxfId="72" priority="23"/>
  </conditionalFormatting>
  <conditionalFormatting sqref="E199">
    <cfRule type="duplicateValues" dxfId="71" priority="22"/>
  </conditionalFormatting>
  <conditionalFormatting sqref="E199">
    <cfRule type="duplicateValues" dxfId="70" priority="21"/>
  </conditionalFormatting>
  <conditionalFormatting sqref="E199">
    <cfRule type="duplicateValues" dxfId="69" priority="26"/>
  </conditionalFormatting>
  <conditionalFormatting sqref="E199">
    <cfRule type="duplicateValues" dxfId="68" priority="27"/>
  </conditionalFormatting>
  <conditionalFormatting sqref="E199">
    <cfRule type="duplicateValues" dxfId="67" priority="28"/>
  </conditionalFormatting>
  <conditionalFormatting sqref="E199">
    <cfRule type="duplicateValues" dxfId="66" priority="29"/>
  </conditionalFormatting>
  <conditionalFormatting sqref="E199">
    <cfRule type="duplicateValues" dxfId="65" priority="30"/>
  </conditionalFormatting>
  <conditionalFormatting sqref="E200:E1048576">
    <cfRule type="duplicateValues" dxfId="64" priority="1361"/>
  </conditionalFormatting>
  <conditionalFormatting sqref="E1:E198 E200:E1048576 D1:D1048576">
    <cfRule type="duplicateValues" dxfId="63" priority="1368"/>
  </conditionalFormatting>
  <conditionalFormatting sqref="D1:D1048576">
    <cfRule type="duplicateValues" dxfId="62" priority="1373"/>
  </conditionalFormatting>
  <conditionalFormatting sqref="D202:E1048576">
    <cfRule type="duplicateValues" dxfId="61" priority="1374"/>
  </conditionalFormatting>
  <dataValidations count="2">
    <dataValidation type="list" allowBlank="1" showInputMessage="1" showErrorMessage="1" sqref="H176:H179 H158:H174 H181:H195 H197:H408 H60:H156" xr:uid="{93BF25AA-743E-493E-A25F-FD5F50BE1C89}">
      <formula1>$H$2:$H$56</formula1>
    </dataValidation>
    <dataValidation type="list" allowBlank="1" showInputMessage="1" showErrorMessage="1" sqref="F60:F408" xr:uid="{04D3FA39-19C4-4A2B-B24C-B55C26152933}">
      <formula1>$F$3:$F$13</formula1>
    </dataValidation>
  </dataValidations>
  <hyperlinks>
    <hyperlink ref="D59" r:id="rId1" display="https://www.tender.gov.mn/mn/invitation" xr:uid="{5FC913C2-1271-42E3-A710-F98F5BA2926B}"/>
    <hyperlink ref="C61" r:id="rId2" xr:uid="{7252A8F7-531A-4757-A613-306DA75201D5}"/>
    <hyperlink ref="D61" r:id="rId3" xr:uid="{0608A31C-9E4A-41D0-86A3-CF6939001B31}"/>
    <hyperlink ref="C62" r:id="rId4" xr:uid="{A3397234-C786-4FC6-9EE1-27954F44B4A0}"/>
    <hyperlink ref="D62" r:id="rId5" xr:uid="{6B8B36A8-663C-422A-B71F-6269C1F2B712}"/>
    <hyperlink ref="C63" r:id="rId6" xr:uid="{2D79F578-D9DC-4F74-BE44-4BBF84518807}"/>
    <hyperlink ref="D63" r:id="rId7" xr:uid="{D994455E-8419-46D0-9583-21AA824BC706}"/>
    <hyperlink ref="C64" r:id="rId8" xr:uid="{33FBAA71-A241-4BE8-867F-8328751296A9}"/>
    <hyperlink ref="D64" r:id="rId9" xr:uid="{FA146F29-07C7-441D-AF22-535E9EBA5FFB}"/>
    <hyperlink ref="C65" r:id="rId10" xr:uid="{C67F400A-7464-41C9-8583-B0DB38FD53CB}"/>
    <hyperlink ref="D65" r:id="rId11" xr:uid="{E8402C95-74BA-405C-8BC0-F04BBE013B56}"/>
    <hyperlink ref="C66" r:id="rId12" xr:uid="{3CEAC072-6565-4CC3-B472-FB7E41C1CD66}"/>
    <hyperlink ref="D66" r:id="rId13" xr:uid="{52D2A452-7EEA-41AC-BE36-E0A0A2864BEC}"/>
    <hyperlink ref="C67" r:id="rId14" xr:uid="{2518F02C-F306-4EC1-9E48-43F4B9B7B237}"/>
    <hyperlink ref="D67" r:id="rId15" xr:uid="{FEA2C8ED-68C7-4021-A400-04851ECDBBD4}"/>
    <hyperlink ref="C68" r:id="rId16" xr:uid="{C4C32F72-DBDD-4DB9-BED6-7652EDFA5DD3}"/>
    <hyperlink ref="D68" r:id="rId17" xr:uid="{E41C359F-20A4-4C36-809D-7BC524841807}"/>
    <hyperlink ref="C69" r:id="rId18" xr:uid="{AFAF781B-2C0A-499E-8B25-15FE3FE24E37}"/>
    <hyperlink ref="D69" r:id="rId19" xr:uid="{AE165872-6062-4B0D-9841-583388839018}"/>
    <hyperlink ref="C70" r:id="rId20" xr:uid="{F4093959-DC04-430D-A306-8BB6D60E8692}"/>
    <hyperlink ref="D70" r:id="rId21" xr:uid="{681C5E52-A250-4D49-BA8E-9BF8D80A2C43}"/>
    <hyperlink ref="C71" r:id="rId22" xr:uid="{9A3161A6-FC71-49E1-958B-4030E3628849}"/>
    <hyperlink ref="D71" r:id="rId23" xr:uid="{E5CAD033-4A48-4EBE-B210-E0CBCAB2F91C}"/>
    <hyperlink ref="C72" r:id="rId24" xr:uid="{A711DFD9-983E-4308-802B-1F5F6BF742AB}"/>
    <hyperlink ref="D72" r:id="rId25" xr:uid="{8FC56A93-CAB2-44F2-9A84-A05A537EDB94}"/>
    <hyperlink ref="C73" r:id="rId26" xr:uid="{2481050B-6D8D-441D-9B76-B59B23284436}"/>
    <hyperlink ref="D73" r:id="rId27" xr:uid="{BD334633-CECB-43CD-9DC1-8CEEA08D6C6F}"/>
    <hyperlink ref="C74" r:id="rId28" xr:uid="{DFD5E34A-74DC-43E5-88C2-2E0CBC3A69C5}"/>
    <hyperlink ref="D74" r:id="rId29" xr:uid="{7A6AFDDA-27A7-4AFF-B3C7-C995438FDF52}"/>
    <hyperlink ref="C75" r:id="rId30" xr:uid="{7049B785-8213-4518-83C6-5FC9EC5F31CD}"/>
    <hyperlink ref="C76" r:id="rId31" xr:uid="{1A4A22CF-84BE-4349-B5F9-0139F8DCA99E}"/>
    <hyperlink ref="C77" r:id="rId32" xr:uid="{51F49909-27BD-4F74-9706-D3446167F01E}"/>
    <hyperlink ref="C78" r:id="rId33" xr:uid="{4B29C4ED-6D04-443C-BD59-AD20E283D939}"/>
    <hyperlink ref="C79" r:id="rId34" xr:uid="{E54C93E0-831E-4038-B547-D9C64FA98DBE}"/>
    <hyperlink ref="C80" r:id="rId35" xr:uid="{9329CEAF-FA93-4881-87A3-857EE5773076}"/>
    <hyperlink ref="C81" r:id="rId36" xr:uid="{D50A1771-9B0A-4EC0-A2AB-AE8E7649F712}"/>
    <hyperlink ref="C82" r:id="rId37" xr:uid="{810163D1-6BCC-44EF-A3E5-03BFEF11D474}"/>
    <hyperlink ref="D75" r:id="rId38" xr:uid="{B8F207D0-9E9D-4F3D-9A92-CDF519A223FA}"/>
    <hyperlink ref="D76" r:id="rId39" xr:uid="{457F74DD-A109-4963-81BB-D6F5F6DFB400}"/>
    <hyperlink ref="D77" r:id="rId40" xr:uid="{C30AED77-8979-4B15-9C3C-938E63208FE1}"/>
    <hyperlink ref="D80" r:id="rId41" xr:uid="{544E2322-E09C-4770-A53E-0E2BCA536797}"/>
    <hyperlink ref="D81" r:id="rId42" xr:uid="{1825569B-A25D-4735-A009-C9B416D1C34F}"/>
    <hyperlink ref="D82" r:id="rId43" xr:uid="{0E14D0A8-417B-441A-9302-D3C20AB579D1}"/>
    <hyperlink ref="C83" r:id="rId44" xr:uid="{CDC6AB8B-BAB4-4FFB-BB1C-9FE77DC54022}"/>
    <hyperlink ref="D83" r:id="rId45" xr:uid="{7E8E108E-5915-43EA-9EC9-F7FB40B4B9F8}"/>
    <hyperlink ref="C84" r:id="rId46" xr:uid="{2D0A8503-88D8-47EC-A5B3-7AD26533F712}"/>
    <hyperlink ref="D84" r:id="rId47" xr:uid="{7E3ED06C-0501-4386-8282-357211581F01}"/>
    <hyperlink ref="C85" r:id="rId48" xr:uid="{6988357A-B0A7-4790-BF60-EEEFB022B633}"/>
    <hyperlink ref="C86" r:id="rId49" xr:uid="{27711BD9-50BF-4BD5-8FC2-970968DCA3C4}"/>
    <hyperlink ref="D86" r:id="rId50" xr:uid="{F3EDBDCA-609B-4E4F-8EF4-073BF26113DB}"/>
    <hyperlink ref="C87" r:id="rId51" xr:uid="{6EEB4B33-4603-4D1A-9B44-E5BF2EEB18CF}"/>
    <hyperlink ref="D87" r:id="rId52" xr:uid="{1942CB11-A7FD-4D3F-B9E5-56934BEF5AB1}"/>
    <hyperlink ref="C88" r:id="rId53" xr:uid="{F974C1B2-0B76-4B27-B3BA-8F5E985129D4}"/>
    <hyperlink ref="D88" r:id="rId54" xr:uid="{486D0323-1448-42A1-B041-D7F058E64101}"/>
    <hyperlink ref="C89" r:id="rId55" display="Био ундарга ХХК " xr:uid="{29D7CB79-B493-453C-9115-557867E9AD58}"/>
    <hyperlink ref="D89" r:id="rId56" xr:uid="{8CE5CA0B-CE15-4EEF-B12C-1A831FE548B7}"/>
    <hyperlink ref="C90" r:id="rId57" xr:uid="{9A49CDD6-019B-4611-B50A-2FB5F4B074C8}"/>
    <hyperlink ref="D90" r:id="rId58" xr:uid="{E2997631-7711-4B39-82AE-E11A6C68B44D}"/>
    <hyperlink ref="C91" r:id="rId59" xr:uid="{1A98B2BA-4C50-4F22-BDB2-6763708CA5C8}"/>
    <hyperlink ref="D91" r:id="rId60" xr:uid="{7D434B32-547B-436C-945E-2B0F5F28155F}"/>
    <hyperlink ref="C92" r:id="rId61" xr:uid="{8B2DEE8C-D9CD-42B3-AB72-A6DCF1689574}"/>
    <hyperlink ref="D92" r:id="rId62" xr:uid="{E1EADC30-EF39-480F-A6FE-F84F74A76319}"/>
    <hyperlink ref="C93" r:id="rId63" xr:uid="{8E73AB4D-EBF7-4393-8CB9-6DE4E8DCC910}"/>
    <hyperlink ref="D93" r:id="rId64" xr:uid="{0347A709-AC89-49E0-A46D-E7F2D453FFC9}"/>
    <hyperlink ref="C94" r:id="rId65" xr:uid="{78E12ED6-CDA5-413C-8D30-6F1CD4A9A035}"/>
    <hyperlink ref="D94" r:id="rId66" xr:uid="{9AA36FDA-57D8-49D4-93CC-7EBF99478107}"/>
    <hyperlink ref="C95" r:id="rId67" xr:uid="{D430A159-37A6-4352-9492-AB2CCF324C69}"/>
    <hyperlink ref="D95" r:id="rId68" xr:uid="{7E61FE72-74D1-47E6-BF5C-730A3DE5806D}"/>
    <hyperlink ref="C96" r:id="rId69" xr:uid="{95F00AEB-051A-4041-AABD-271540B6A4F3}"/>
    <hyperlink ref="D96" r:id="rId70" xr:uid="{6BED54D5-0DF7-43A4-8521-80E2A569B544}"/>
    <hyperlink ref="C97" r:id="rId71" xr:uid="{E29A6958-FF89-46F6-AF08-B35E08AA4F6A}"/>
    <hyperlink ref="D97" r:id="rId72" xr:uid="{BC794409-062F-438A-8712-F2D08A096437}"/>
    <hyperlink ref="C98" r:id="rId73" xr:uid="{12AA7427-19C1-43DC-9AA9-06BB80231F15}"/>
    <hyperlink ref="D98" r:id="rId74" xr:uid="{A5AA56B0-A2BC-43DE-A93A-A7E105511711}"/>
    <hyperlink ref="C99" r:id="rId75" xr:uid="{85E45DAE-3383-48C1-908E-0DA32D9247D5}"/>
    <hyperlink ref="D99" r:id="rId76" xr:uid="{BCCBA1F6-BFDD-44FE-9D3E-FA699B70F7B8}"/>
    <hyperlink ref="C100" r:id="rId77" xr:uid="{9E2338CC-7D47-4EC5-8B71-1381B0A1AA04}"/>
    <hyperlink ref="D100" r:id="rId78" xr:uid="{693A7D5E-DBC1-44EA-BDB1-ECEB0939F52A}"/>
    <hyperlink ref="C101" r:id="rId79" xr:uid="{CDA00F90-4A0A-4A6D-A110-0D0F5AADD934}"/>
    <hyperlink ref="D101" r:id="rId80" xr:uid="{451E7B02-D170-4EA4-AB46-C6B602E548AF}"/>
    <hyperlink ref="C102" r:id="rId81" xr:uid="{9486EAF2-2C28-4423-9B0D-E376D613964C}"/>
    <hyperlink ref="D102" r:id="rId82" xr:uid="{005B7B32-F3B2-4761-A196-F3C8A8F2C7B4}"/>
    <hyperlink ref="C103" r:id="rId83" xr:uid="{CE16677E-2F1C-4560-A343-325A56E8544E}"/>
    <hyperlink ref="D103" r:id="rId84" xr:uid="{07939C49-2C29-48D1-AF2D-0185CA7906E9}"/>
    <hyperlink ref="C104" r:id="rId85" xr:uid="{163EDCE8-284E-4290-8E34-D9F52D7E3D5C}"/>
    <hyperlink ref="D104" r:id="rId86" xr:uid="{CDCCBB74-57EA-4228-868E-A14599B96366}"/>
    <hyperlink ref="C105" r:id="rId87" xr:uid="{7A535B23-D350-4338-9BC3-15052BE1E48B}"/>
    <hyperlink ref="D105" r:id="rId88" xr:uid="{804F7CD9-7920-477A-82BC-A05F8D87A125}"/>
    <hyperlink ref="C106" r:id="rId89" xr:uid="{5D5B7659-9BA4-45BC-9EE2-AE4B97DD0558}"/>
    <hyperlink ref="D106" r:id="rId90" xr:uid="{35A92A08-C82A-46D8-BE75-608C919CC183}"/>
    <hyperlink ref="D107" r:id="rId91" xr:uid="{4EC14505-9BF5-42D2-B709-90BA7A5ECF0C}"/>
    <hyperlink ref="C107" r:id="rId92" xr:uid="{CAB0EC05-9C29-4A99-9623-8D021FD14AC0}"/>
    <hyperlink ref="C108" r:id="rId93" xr:uid="{B9DE0F4E-F55B-47F9-B66E-183FC2F7F0C1}"/>
    <hyperlink ref="D108" r:id="rId94" xr:uid="{9EDFCC9F-FD9C-456E-9D29-6CC68B0F2022}"/>
    <hyperlink ref="C109" r:id="rId95" xr:uid="{A7FEC2B8-F148-4619-8C31-022B38A3DB2C}"/>
    <hyperlink ref="D109" r:id="rId96" xr:uid="{68F2BB50-F0BD-472A-A7DD-65C3CBB25D38}"/>
    <hyperlink ref="C110" r:id="rId97" xr:uid="{67FC3574-EF50-44AD-A89A-BBA5E316EEFF}"/>
    <hyperlink ref="D110" r:id="rId98" xr:uid="{6E6D5A8B-397F-4908-8D65-5F6CA0399AFE}"/>
    <hyperlink ref="C111" r:id="rId99" xr:uid="{A1E99D13-B45C-40B4-A1DB-3AAC35CF69AD}"/>
    <hyperlink ref="D111" r:id="rId100" xr:uid="{0F431BDB-7E4C-4287-997C-AF5F25D9F949}"/>
    <hyperlink ref="D112" r:id="rId101" xr:uid="{5E151FB6-0161-45C5-8EE8-8E543A43B8B3}"/>
    <hyperlink ref="D113" r:id="rId102" xr:uid="{5AD54373-8BDB-42ED-9C70-5F7EF943A9E1}"/>
    <hyperlink ref="C113" r:id="rId103" xr:uid="{2D2CB42D-4675-4E96-8CBE-45E61C447CA8}"/>
    <hyperlink ref="C114" r:id="rId104" xr:uid="{52ACBCC4-2F24-43FB-8B72-B00D69F382A9}"/>
    <hyperlink ref="D114" r:id="rId105" xr:uid="{440C884B-65FD-4A72-B1B3-31C3410A4A68}"/>
    <hyperlink ref="C115" r:id="rId106" xr:uid="{489FBEFB-73A3-4FE7-9EF2-76E7029655B0}"/>
    <hyperlink ref="D115" r:id="rId107" xr:uid="{57AA2D71-0F1C-4B01-9DC7-8A7A9DDCF108}"/>
    <hyperlink ref="C116" r:id="rId108" xr:uid="{409655DB-FE63-4ED2-AF26-77912FB71573}"/>
    <hyperlink ref="D116" r:id="rId109" xr:uid="{920D5A6E-D86B-458C-91E4-14DD5D2D3ADC}"/>
    <hyperlink ref="C117" r:id="rId110" xr:uid="{F3A93D11-6842-4677-934A-0D90BBEFF779}"/>
    <hyperlink ref="D117" r:id="rId111" xr:uid="{97513B0C-3E79-4FF0-8AD5-3D5518BCD1E1}"/>
    <hyperlink ref="D118" r:id="rId112" xr:uid="{E2C7CA24-2268-42EE-B67B-CB525B6C3B70}"/>
    <hyperlink ref="C118" r:id="rId113" xr:uid="{1D1DF93D-4A71-40B6-99B4-A5E637E9D0BC}"/>
    <hyperlink ref="C119" r:id="rId114" xr:uid="{000B482D-62D4-40DB-9757-5DD9C74BB257}"/>
    <hyperlink ref="C120" r:id="rId115" xr:uid="{E6624EA9-2DA7-44C5-A9E8-138A31510D59}"/>
    <hyperlink ref="D120" r:id="rId116" xr:uid="{B97B3CFF-C2DC-4F0E-B43B-F1BFE1ADFE33}"/>
    <hyperlink ref="C121" r:id="rId117" xr:uid="{39F004C4-C6B1-4569-80D1-FF6B6E3B69EA}"/>
    <hyperlink ref="D121" r:id="rId118" xr:uid="{720483CC-8D78-4B47-9F22-7791156D8BD1}"/>
    <hyperlink ref="C122" r:id="rId119" xr:uid="{12B2BCB2-45DA-4C38-89A9-9002C1CD63C9}"/>
    <hyperlink ref="D122" r:id="rId120" xr:uid="{8D058EEF-8391-4337-9880-5B0D85C2CA8F}"/>
    <hyperlink ref="C123" r:id="rId121" xr:uid="{AC39BFF0-0AF9-41F9-97E6-87AA53726025}"/>
    <hyperlink ref="D123" r:id="rId122" xr:uid="{AE64E313-69F4-40A4-85B0-25F7D9EC43DE}"/>
    <hyperlink ref="C124" r:id="rId123" xr:uid="{707E7A56-017B-4C9B-B117-147687338F7E}"/>
    <hyperlink ref="D124" r:id="rId124" xr:uid="{5F4B620E-CF76-4D52-9BE5-89C9BFEF0837}"/>
    <hyperlink ref="C125" r:id="rId125" xr:uid="{D8C21F03-4A9E-40A2-B226-C3E9A15F80FC}"/>
    <hyperlink ref="D125" r:id="rId126" xr:uid="{F539947A-7D18-4D11-9E04-A1E4BB71DF6A}"/>
    <hyperlink ref="C126" r:id="rId127" xr:uid="{78AA822C-4898-4898-89E8-E8D0087448DD}"/>
    <hyperlink ref="D126" r:id="rId128" xr:uid="{444DA07C-76C4-4F6B-9CFF-D50402876F73}"/>
    <hyperlink ref="C127" r:id="rId129" xr:uid="{22C5D28F-1ADA-4D0F-A9BA-46D8D41F75FB}"/>
    <hyperlink ref="D127" r:id="rId130" xr:uid="{C4D55EEE-DE73-4A09-B4AD-94F792C72A36}"/>
    <hyperlink ref="C128" r:id="rId131" xr:uid="{45A07410-F4DB-403B-9469-B0B7C50F0F86}"/>
    <hyperlink ref="C129" r:id="rId132" xr:uid="{4E7B8AC4-1E6A-433F-8BE1-AE9B19E85339}"/>
    <hyperlink ref="D129" r:id="rId133" xr:uid="{2CF76676-F9EA-4851-A265-52EEBD2C8D3A}"/>
    <hyperlink ref="C130" r:id="rId134" xr:uid="{FB2B8366-3CED-4719-9029-DE7F99F7AF25}"/>
    <hyperlink ref="D130" r:id="rId135" xr:uid="{60308A05-C0BA-467E-9BFD-4A1F69C5B920}"/>
    <hyperlink ref="C131" r:id="rId136" xr:uid="{1187FF22-D3A1-4275-8595-4FBEA14111A2}"/>
    <hyperlink ref="D131" r:id="rId137" xr:uid="{FDC4907D-9220-4ADC-BB85-15FB7EAF38B2}"/>
    <hyperlink ref="C132" r:id="rId138" xr:uid="{F782B03E-A6CF-44FD-87C5-ED96DA88D1B3}"/>
    <hyperlink ref="D132" r:id="rId139" xr:uid="{C5183B6F-D708-4014-B4A9-34C1AC8BF4F1}"/>
    <hyperlink ref="C133" r:id="rId140" xr:uid="{293C1F62-2AC8-44AE-9C49-2F6471C04483}"/>
    <hyperlink ref="D133" r:id="rId141" xr:uid="{E2AB31E9-EFC1-49A9-8459-3E362AD81908}"/>
    <hyperlink ref="C134" r:id="rId142" xr:uid="{4A41B984-BC01-4DC4-BFB2-B5FA8CAA5ED1}"/>
    <hyperlink ref="D134" r:id="rId143" xr:uid="{06707761-BA27-479A-A675-83DC41E02547}"/>
    <hyperlink ref="C135" r:id="rId144" xr:uid="{5D72EB59-4024-4AE6-9818-A3CA5999473E}"/>
    <hyperlink ref="C136" r:id="rId145" xr:uid="{9D82374A-1F19-437D-9A59-9EE42463FFC6}"/>
    <hyperlink ref="D136" r:id="rId146" xr:uid="{44F3F2D5-3308-45DC-AA64-01E0147D902E}"/>
    <hyperlink ref="C137" r:id="rId147" xr:uid="{A59F81CC-572F-4DFF-8F13-0D425A4E2343}"/>
    <hyperlink ref="D137" r:id="rId148" xr:uid="{05C8404F-137D-4B85-B35D-BEE52C1A3A2E}"/>
    <hyperlink ref="C138" r:id="rId149" xr:uid="{1A4E2761-0119-42C4-B3FA-5CB3F0390508}"/>
    <hyperlink ref="D138" r:id="rId150" xr:uid="{9B861C2D-C782-4260-BEAA-AE69D5EA384D}"/>
    <hyperlink ref="C139" r:id="rId151" xr:uid="{A617824E-E8C1-4EE7-9ED4-0202ABFE0D2C}"/>
    <hyperlink ref="D139" r:id="rId152" xr:uid="{A901143D-1289-4FC4-85A2-D7B5A0F3DFF3}"/>
    <hyperlink ref="C140" r:id="rId153" xr:uid="{C9AD049B-3D05-46AE-A728-04A46A5FBC66}"/>
    <hyperlink ref="D140" r:id="rId154" xr:uid="{EEA87AD7-B2A2-4E0D-9ED2-B2045A7447D0}"/>
    <hyperlink ref="C141" r:id="rId155" xr:uid="{9C6FF1E5-9A9D-42DC-BE3E-3B7098D0FF82}"/>
    <hyperlink ref="D141" r:id="rId156" xr:uid="{B6B25A39-5A05-4182-BB00-D0572D141DC4}"/>
    <hyperlink ref="C142" r:id="rId157" xr:uid="{2B59CAEA-6E6B-4949-AE59-626A071C2B38}"/>
    <hyperlink ref="D142" r:id="rId158" xr:uid="{7725AF75-9657-417E-9030-CAC7261E7EE2}"/>
    <hyperlink ref="C143" r:id="rId159" xr:uid="{4C3811C5-A888-4B01-ABD3-F98C2B2B28B8}"/>
    <hyperlink ref="D143" r:id="rId160" xr:uid="{072920D2-C821-47D4-A699-A48477E229CB}"/>
    <hyperlink ref="C144" r:id="rId161" xr:uid="{3C61D053-60D3-44F1-B6FA-C425B0081424}"/>
    <hyperlink ref="C145" r:id="rId162" xr:uid="{0D9EEF31-109B-44AC-BD66-7559C65B4764}"/>
    <hyperlink ref="D145" r:id="rId163" xr:uid="{0A275122-AE7C-4B73-AA3E-07FC30CA1450}"/>
    <hyperlink ref="C146" r:id="rId164" xr:uid="{8ED84C2C-A3AF-40AA-954A-2DB0CA9D9029}"/>
    <hyperlink ref="D146" r:id="rId165" xr:uid="{5AC14F95-7862-46CB-8906-9614CA7E885E}"/>
    <hyperlink ref="C147" r:id="rId166" xr:uid="{5709E692-68B9-4BD5-BE58-1FF9B427C6F5}"/>
    <hyperlink ref="D147" r:id="rId167" xr:uid="{6D93510E-9628-4772-B198-6923A8A26A59}"/>
    <hyperlink ref="C148" r:id="rId168" xr:uid="{646B1422-A4CC-46B1-AF87-4F936955729B}"/>
    <hyperlink ref="D148" r:id="rId169" xr:uid="{B633636A-29BE-4C19-A6B8-9D1DC8317401}"/>
    <hyperlink ref="C149" r:id="rId170" xr:uid="{534A8CA9-4ABC-46E6-8C7D-75638ED34AE3}"/>
    <hyperlink ref="D149" r:id="rId171" xr:uid="{1AA23BD1-06A4-49EF-89E2-5280DA05B9D5}"/>
    <hyperlink ref="C150" r:id="rId172" xr:uid="{A163862F-C157-467F-8442-7422EF7B7D51}"/>
    <hyperlink ref="D150" r:id="rId173" xr:uid="{C0FC399B-2286-4873-96CE-B6CD0339FC97}"/>
    <hyperlink ref="C151" r:id="rId174" xr:uid="{4EDFE29F-B88B-45E5-8F88-3FC95844C422}"/>
    <hyperlink ref="D151" r:id="rId175" xr:uid="{87B52F04-6F6D-4C22-8F7A-5E674B48C994}"/>
    <hyperlink ref="C152" r:id="rId176" xr:uid="{D03715A6-88FE-4C53-BAF4-13C5FAFF2CB2}"/>
    <hyperlink ref="D152" r:id="rId177" xr:uid="{B8A3806F-DE07-48E0-85C2-520B108E8E55}"/>
    <hyperlink ref="C153" r:id="rId178" xr:uid="{E98FCF2B-B52C-474A-98B5-8CDBDF0A8FEF}"/>
    <hyperlink ref="D153" r:id="rId179" xr:uid="{ADFC5258-D071-49D3-A3BC-5D682947E00E}"/>
    <hyperlink ref="C154" r:id="rId180" xr:uid="{BFFB6A7A-7AD4-47CF-9B69-4DE77945A588}"/>
    <hyperlink ref="D154" r:id="rId181" xr:uid="{5A4D101F-E2BC-4434-B4DA-23211D30A84A}"/>
    <hyperlink ref="C155" r:id="rId182" xr:uid="{F68D78EE-D618-4DC5-9EED-ED83007CC456}"/>
    <hyperlink ref="D155" r:id="rId183" xr:uid="{74E7FBF0-74CC-4E72-86D0-372C1CBFD08D}"/>
    <hyperlink ref="C156" r:id="rId184" xr:uid="{1E6DA071-342B-4E1E-850B-BF2CA5E930CC}"/>
    <hyperlink ref="D156" r:id="rId185" xr:uid="{A1DCEA93-B724-406D-A936-4B3AC5921F06}"/>
    <hyperlink ref="C157" r:id="rId186" xr:uid="{AF17F6CA-3699-4B53-9EBE-85627B91F15C}"/>
    <hyperlink ref="D157" r:id="rId187" xr:uid="{4903D14C-84FD-4070-A1BA-B1F7704C9AE5}"/>
    <hyperlink ref="C158" r:id="rId188" xr:uid="{9F7C09C0-5668-47F8-827C-CCEB90AEA782}"/>
    <hyperlink ref="D158" r:id="rId189" xr:uid="{C5523612-885B-46C4-AB4D-D994FA6C588B}"/>
    <hyperlink ref="C159" r:id="rId190" xr:uid="{3C24AA4E-D161-4C96-8E05-2B7CC048B338}"/>
    <hyperlink ref="D159" r:id="rId191" xr:uid="{8016365C-513A-4478-AA46-E60D7CBF1BE4}"/>
    <hyperlink ref="C160" r:id="rId192" xr:uid="{724D62FC-E499-4C06-B4AF-3F09711BC4F9}"/>
    <hyperlink ref="C161" r:id="rId193" xr:uid="{6C36D3BC-2C22-4DA0-8B2D-9FFB04D1650F}"/>
    <hyperlink ref="C162" r:id="rId194" xr:uid="{B3AEDDA8-DAC8-417B-B8A6-376C7878467F}"/>
    <hyperlink ref="C163" r:id="rId195" xr:uid="{5023942C-E1EA-4E7A-8454-A121206E4CB0}"/>
    <hyperlink ref="D163" r:id="rId196" xr:uid="{FA896BB6-CBB2-405A-9882-624665F985FD}"/>
    <hyperlink ref="C165" r:id="rId197" xr:uid="{13351AF3-E111-40D5-8945-8B05D0DA963F}"/>
    <hyperlink ref="C164" r:id="rId198" xr:uid="{3470F3F4-ABB8-4C30-9B26-0F8D20B85108}"/>
    <hyperlink ref="D164" r:id="rId199" xr:uid="{25BFC05A-E6B3-4105-880E-A4A074BB553A}"/>
    <hyperlink ref="D165" r:id="rId200" display="https://www.tender.gov.mn/mn/invitation/detail/1650247600266" xr:uid="{60A843DE-62D6-458D-89E1-33F0986BF8C7}"/>
    <hyperlink ref="C112" r:id="rId201" display="../../../../state_paper/Lists/PowerAPPS/Attachments/62164/Image_16848.pdf" xr:uid="{58D02AF7-5E54-4F3C-A39C-953104AD9CA5}"/>
    <hyperlink ref="C166" r:id="rId202" xr:uid="{F822C377-0034-45B9-BF84-E40C2A5F6660}"/>
    <hyperlink ref="D166" r:id="rId203" xr:uid="{500B37EA-84BE-4EFB-BD52-8251B26B1002}"/>
    <hyperlink ref="C167" r:id="rId204" xr:uid="{F9CEFC7A-9E91-4078-92F9-B1532538E7C3}"/>
    <hyperlink ref="D167" r:id="rId205" xr:uid="{E28F2A64-4401-4978-91A9-6650DD713737}"/>
    <hyperlink ref="C168" r:id="rId206" xr:uid="{BE911866-F536-4717-AB17-ABDA5B5500D2}"/>
    <hyperlink ref="D168" r:id="rId207" xr:uid="{0E717970-9C6C-4225-BD37-AB4761BBCB48}"/>
    <hyperlink ref="C169" r:id="rId208" xr:uid="{16F914A2-C56F-4A79-8C9D-3006F539BCED}"/>
    <hyperlink ref="D169" r:id="rId209" xr:uid="{4BF9010A-1BC0-4B67-9AA4-BF162A6D8AF5}"/>
    <hyperlink ref="C170" r:id="rId210" xr:uid="{4B130C17-A743-4FE6-AEC5-F3DC6C90EE8D}"/>
    <hyperlink ref="D170" r:id="rId211" xr:uid="{86D30172-15E3-4BA9-8D6B-F0E4F05CD2D7}"/>
    <hyperlink ref="C171" r:id="rId212" xr:uid="{6DCE11E8-E981-4291-9331-B02C9CC951ED}"/>
    <hyperlink ref="D171" r:id="rId213" xr:uid="{281B781D-3762-431B-A635-3B709AB4552B}"/>
    <hyperlink ref="C172" r:id="rId214" xr:uid="{C52F284A-79F4-41C9-A031-1BBD20BA8A5D}"/>
    <hyperlink ref="D172" r:id="rId215" xr:uid="{E6FFCE37-2A01-43A4-823E-BC052230D1CE}"/>
    <hyperlink ref="C173" r:id="rId216" xr:uid="{639A5B88-0E9A-4209-82BE-E4751F5C95E7}"/>
    <hyperlink ref="D173" r:id="rId217" xr:uid="{F9669F34-E77E-40C0-A3C3-5CA04D3684F3}"/>
    <hyperlink ref="C174" r:id="rId218" xr:uid="{9F0745CF-6045-45EE-BF99-D5B5866B82F6}"/>
    <hyperlink ref="D174" r:id="rId219" xr:uid="{3DED2A2B-0121-4B41-A388-F7E3A17A7678}"/>
    <hyperlink ref="C175" r:id="rId220" xr:uid="{2DD6C2B3-BA22-4D32-9275-85DF0CCA665F}"/>
    <hyperlink ref="D175" r:id="rId221" xr:uid="{EBD98722-8D2E-402B-8BAD-544ABEDA44C4}"/>
    <hyperlink ref="C176" r:id="rId222" xr:uid="{7AC128BE-EFB4-4B45-A82F-B47700543F08}"/>
    <hyperlink ref="D176" r:id="rId223" xr:uid="{E617005A-C949-41C5-ACA6-97C722EE650F}"/>
    <hyperlink ref="C177" r:id="rId224" xr:uid="{8A37B7CA-FB8E-400A-8794-0C141B4892D2}"/>
    <hyperlink ref="D177" r:id="rId225" xr:uid="{7302B1B0-7402-472E-8671-B8EDDB5FE171}"/>
    <hyperlink ref="C178" r:id="rId226" xr:uid="{E18EA0DE-8CDB-4F70-ACEE-4CA4D2A9C10C}"/>
    <hyperlink ref="D178" r:id="rId227" xr:uid="{DE6BF13D-C67C-450D-BE50-DBD3AB99A6B0}"/>
    <hyperlink ref="C179" r:id="rId228" xr:uid="{B0EA11E3-591A-4A8B-B16F-0FE42164F34A}"/>
    <hyperlink ref="D179" r:id="rId229" xr:uid="{F60F24CC-6A73-47C6-9E08-A45121CA8367}"/>
    <hyperlink ref="D180" r:id="rId230" xr:uid="{5685559E-CA9F-4897-8BE8-25ADA3256EA4}"/>
    <hyperlink ref="C180" r:id="rId231" xr:uid="{6976D119-4611-4512-A2E4-9EF51274970B}"/>
    <hyperlink ref="C181" r:id="rId232" xr:uid="{D1BF1786-AF1A-4587-B64C-F1BDDFF1AC19}"/>
    <hyperlink ref="D181" r:id="rId233" xr:uid="{D6CE05CC-D159-4308-9BC4-A8BDF6D714BF}"/>
    <hyperlink ref="C182" r:id="rId234" xr:uid="{6B44FD25-14A6-41CC-BF77-8DB3314B68EB}"/>
    <hyperlink ref="D182" r:id="rId235" xr:uid="{4AAD428B-F342-4618-A107-7315E76EE99C}"/>
    <hyperlink ref="C183" r:id="rId236" xr:uid="{C0DC7446-87F1-40D6-BCF4-97AB6373ED3E}"/>
    <hyperlink ref="D183" r:id="rId237" xr:uid="{553BB8A3-DE80-42A9-B8DA-ECB958F9B4CF}"/>
    <hyperlink ref="C184" r:id="rId238" xr:uid="{3E8932BD-162A-4B6E-A414-5E5344AFCC6A}"/>
    <hyperlink ref="D184" r:id="rId239" xr:uid="{860185CB-FF25-48EC-941C-D0C82E2F697A}"/>
    <hyperlink ref="C185" r:id="rId240" xr:uid="{3957677F-4F77-4040-BC65-90092ED4390E}"/>
    <hyperlink ref="D185" r:id="rId241" xr:uid="{F97F7810-D2D2-4EF0-9B45-4B2FCE649659}"/>
    <hyperlink ref="C186" r:id="rId242" xr:uid="{D4F779C2-115E-4786-9935-2A2A082E7A7A}"/>
    <hyperlink ref="D186" r:id="rId243" xr:uid="{881D7754-9F45-47DD-BC5C-6BC5A3FBC374}"/>
    <hyperlink ref="C187" r:id="rId244" xr:uid="{C4F457DD-CDB7-4833-AF19-29CBB3925DCA}"/>
    <hyperlink ref="D187" r:id="rId245" xr:uid="{96ACDFE6-3366-4EE1-9DEA-3FC204A4C9CE}"/>
    <hyperlink ref="C188" r:id="rId246" xr:uid="{E1F11A10-E444-468E-A475-62FB054A0C0B}"/>
    <hyperlink ref="D188" r:id="rId247" xr:uid="{16A1019B-FF2C-4794-B7CB-BEDC4D921B55}"/>
    <hyperlink ref="C189" r:id="rId248" xr:uid="{B7E00CD1-BDB3-4FEC-9700-74F56A30C38E}"/>
    <hyperlink ref="D189" r:id="rId249" xr:uid="{6FC36F5E-EADB-4B3C-B2FB-39AA5BD43A12}"/>
    <hyperlink ref="C190" r:id="rId250" xr:uid="{FEE98AE6-6880-49ED-87BA-E6954FE0A5F6}"/>
    <hyperlink ref="D190" r:id="rId251" xr:uid="{81076DD2-B6F1-4B1E-9999-E9F4D74D3DC1}"/>
    <hyperlink ref="C191" r:id="rId252" xr:uid="{38009602-9DB1-4F4F-9710-34872800B197}"/>
    <hyperlink ref="D191" r:id="rId253" xr:uid="{6A0111F1-E4BB-4CD2-A563-2013A1B22A97}"/>
    <hyperlink ref="C192" r:id="rId254" xr:uid="{94649058-406F-407C-86B9-0A5068DAD790}"/>
    <hyperlink ref="D192" r:id="rId255" xr:uid="{341D706E-8918-4755-B9E6-576F37C2DC13}"/>
    <hyperlink ref="C193" r:id="rId256" xr:uid="{A29DE33D-DD34-410A-9D4A-4A46AAE83105}"/>
    <hyperlink ref="D193" r:id="rId257" xr:uid="{B46FB578-D08E-44E5-8809-2C488F578751}"/>
    <hyperlink ref="C194" r:id="rId258" xr:uid="{EB1DD047-BDEF-4084-88AF-7A806A93CE19}"/>
    <hyperlink ref="D194" r:id="rId259" xr:uid="{C8C55FDC-AD3A-4951-B89D-0572F2195BE8}"/>
    <hyperlink ref="C195" r:id="rId260" xr:uid="{82EEE88F-D7AA-41E1-BF95-9382D5DF90FF}"/>
    <hyperlink ref="D195" r:id="rId261" xr:uid="{9CF1F81D-74C9-4B33-80B7-F38068F81747}"/>
    <hyperlink ref="C196" r:id="rId262" xr:uid="{F239E7B3-3C9C-47FD-86DC-1A3A479EA10D}"/>
    <hyperlink ref="D196" r:id="rId263" xr:uid="{8B053B93-A003-4885-A074-C098772F0714}"/>
    <hyperlink ref="C197" r:id="rId264" xr:uid="{5FE09828-8979-455E-970E-527F103B3939}"/>
    <hyperlink ref="D197" r:id="rId265" xr:uid="{3E7AFC3C-D22E-49B0-AF07-2F0407B7F1D7}"/>
    <hyperlink ref="C198" r:id="rId266" xr:uid="{38749F11-2043-44FF-8040-F815A53D6E60}"/>
    <hyperlink ref="D198" r:id="rId267" xr:uid="{AEAB3C5B-4A38-4DC9-B878-64814B6F536F}"/>
    <hyperlink ref="D199" r:id="rId268" xr:uid="{39412503-1FC2-44FE-BAF3-E6EA47CF6EF2}"/>
    <hyperlink ref="C199" r:id="rId269" xr:uid="{480E72F9-C886-496F-ADF4-161194F85C61}"/>
    <hyperlink ref="C200" r:id="rId270" xr:uid="{F7B26135-902B-4F9D-B4D6-3A95C63CA0C1}"/>
    <hyperlink ref="D200" r:id="rId271" xr:uid="{2A4833DF-0313-4EC4-8636-3F97035710B3}"/>
    <hyperlink ref="C201" r:id="rId272" xr:uid="{B09B61B9-63B6-4200-8978-4A3B04CDF072}"/>
    <hyperlink ref="D201" r:id="rId273" xr:uid="{1BDE29CD-7D1D-4E86-ACF4-4ECEE09B7859}"/>
    <hyperlink ref="D60" r:id="rId274" xr:uid="{35109C9A-1E47-42AB-B7E0-7314293430E5}"/>
    <hyperlink ref="C60" r:id="rId275" xr:uid="{FAC04313-EB5F-4261-B799-8764BEEE6323}"/>
  </hyperlinks>
  <pageMargins left="0.7" right="0.7" top="0.75" bottom="0.75" header="0.3" footer="0.3"/>
  <pageSetup paperSize="9" scale="60" fitToHeight="0" orientation="landscape" r:id="rId276"/>
  <headerFooter alignWithMargins="0"/>
  <tableParts count="2">
    <tablePart r:id="rId277"/>
    <tablePart r:id="rId27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516D-E3EB-4B4E-B522-38951A2FB930}">
  <dimension ref="A1:B15"/>
  <sheetViews>
    <sheetView zoomScale="70" zoomScaleNormal="70" workbookViewId="0">
      <selection activeCell="A27" sqref="A27"/>
    </sheetView>
  </sheetViews>
  <sheetFormatPr defaultRowHeight="13.2"/>
  <cols>
    <col min="1" max="1" width="83.109375" customWidth="1"/>
    <col min="2" max="2" width="30.109375" bestFit="1" customWidth="1"/>
  </cols>
  <sheetData>
    <row r="1" spans="1:2">
      <c r="A1" s="12" t="s">
        <v>6567</v>
      </c>
      <c r="B1" t="s">
        <v>909</v>
      </c>
    </row>
    <row r="3" spans="1:2">
      <c r="A3" s="12" t="s">
        <v>910</v>
      </c>
      <c r="B3" t="s">
        <v>6568</v>
      </c>
    </row>
    <row r="4" spans="1:2">
      <c r="A4" s="10" t="s">
        <v>1153</v>
      </c>
      <c r="B4">
        <v>519</v>
      </c>
    </row>
    <row r="5" spans="1:2">
      <c r="A5" s="10" t="s">
        <v>952</v>
      </c>
      <c r="B5">
        <v>134</v>
      </c>
    </row>
    <row r="6" spans="1:2">
      <c r="A6" s="10" t="s">
        <v>1147</v>
      </c>
      <c r="B6">
        <v>95</v>
      </c>
    </row>
    <row r="7" spans="1:2">
      <c r="A7" s="10" t="s">
        <v>1144</v>
      </c>
      <c r="B7">
        <v>88</v>
      </c>
    </row>
    <row r="8" spans="1:2">
      <c r="A8" s="10" t="s">
        <v>1152</v>
      </c>
      <c r="B8">
        <v>71</v>
      </c>
    </row>
    <row r="9" spans="1:2">
      <c r="A9" s="10" t="s">
        <v>1151</v>
      </c>
      <c r="B9">
        <v>49</v>
      </c>
    </row>
    <row r="10" spans="1:2">
      <c r="A10" s="10" t="s">
        <v>1141</v>
      </c>
      <c r="B10">
        <v>35</v>
      </c>
    </row>
    <row r="11" spans="1:2">
      <c r="A11" s="10" t="s">
        <v>1154</v>
      </c>
      <c r="B11">
        <v>10</v>
      </c>
    </row>
    <row r="12" spans="1:2">
      <c r="A12" s="10" t="s">
        <v>1149</v>
      </c>
      <c r="B12">
        <v>8</v>
      </c>
    </row>
    <row r="13" spans="1:2">
      <c r="A13" s="10" t="s">
        <v>911</v>
      </c>
      <c r="B13">
        <v>1009</v>
      </c>
    </row>
    <row r="15" spans="1:2" ht="45.45"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8484-93EA-436B-8CD7-7089C260A513}">
  <dimension ref="A1"/>
  <sheetViews>
    <sheetView workbookViewId="0"/>
  </sheetViews>
  <sheetFormatPr defaultRowHeight="13.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7D1F5-A869-4C93-BD93-B5114646F4FC}">
  <sheetPr>
    <tabColor rgb="FFFFFF00"/>
  </sheetPr>
  <dimension ref="A1:DQ1225"/>
  <sheetViews>
    <sheetView topLeftCell="A15" zoomScale="70" zoomScaleNormal="70" zoomScaleSheetLayoutView="70" workbookViewId="0">
      <pane xSplit="3" ySplit="2" topLeftCell="P865" activePane="bottomRight" state="frozen"/>
      <selection pane="topRight" activeCell="D15" sqref="D15"/>
      <selection pane="bottomLeft" activeCell="A17" sqref="A17"/>
      <selection pane="bottomRight" activeCell="P865" sqref="P865"/>
    </sheetView>
  </sheetViews>
  <sheetFormatPr defaultColWidth="9.109375" defaultRowHeight="45" customHeight="1"/>
  <cols>
    <col min="1" max="1" width="5.5546875" style="19" customWidth="1"/>
    <col min="2" max="2" width="12.33203125" style="152" customWidth="1"/>
    <col min="3" max="3" width="16.5546875" style="19" hidden="1" customWidth="1"/>
    <col min="4" max="4" width="17.5546875" style="19" customWidth="1"/>
    <col min="5" max="5" width="18" style="19" customWidth="1"/>
    <col min="6" max="6" width="12.44140625" style="397" customWidth="1"/>
    <col min="7" max="7" width="10" style="397" customWidth="1"/>
    <col min="8" max="8" width="40.5546875" style="412" customWidth="1"/>
    <col min="9" max="9" width="33.5546875" style="182" customWidth="1"/>
    <col min="10" max="10" width="14.6640625" style="182" customWidth="1"/>
    <col min="11" max="11" width="17.5546875" style="182" customWidth="1"/>
    <col min="12" max="12" width="11.44140625" style="418" customWidth="1"/>
    <col min="13" max="13" width="13.88671875" style="152" customWidth="1"/>
    <col min="14" max="14" width="11.44140625" style="152" customWidth="1"/>
    <col min="15" max="15" width="15.5546875" style="344" customWidth="1"/>
    <col min="16" max="16" width="9.109375" style="524" customWidth="1"/>
    <col min="17" max="17" width="25.5546875" style="481" customWidth="1"/>
    <col min="18" max="18" width="9.88671875" style="209" customWidth="1"/>
    <col min="19" max="20" width="9.109375" style="19" customWidth="1"/>
    <col min="21" max="21" width="13.88671875" style="161" customWidth="1"/>
    <col min="22" max="22" width="10.33203125" style="19" bestFit="1" customWidth="1"/>
    <col min="23" max="23" width="17.6640625" style="19" customWidth="1"/>
    <col min="24" max="24" width="15.44140625" style="19" customWidth="1"/>
    <col min="25" max="16384" width="9.109375" style="19"/>
  </cols>
  <sheetData>
    <row r="1" spans="1:24" ht="20.25" hidden="1" customHeight="1">
      <c r="A1" s="420" t="s">
        <v>0</v>
      </c>
      <c r="B1" s="118"/>
      <c r="C1" s="14" t="s">
        <v>1</v>
      </c>
      <c r="D1" s="14" t="s">
        <v>2</v>
      </c>
      <c r="E1" s="14"/>
      <c r="F1" s="131"/>
      <c r="G1" s="131"/>
      <c r="H1" s="239"/>
      <c r="I1" s="171"/>
      <c r="J1" s="171"/>
      <c r="K1" s="171"/>
      <c r="L1" s="415"/>
      <c r="M1" s="15"/>
      <c r="N1" s="118"/>
      <c r="O1" s="171"/>
      <c r="P1" s="52"/>
    </row>
    <row r="2" spans="1:24" ht="21.75" hidden="1" customHeight="1">
      <c r="A2" s="14"/>
      <c r="B2" s="118"/>
      <c r="C2" s="14" t="s">
        <v>4</v>
      </c>
      <c r="D2" s="14" t="s">
        <v>5</v>
      </c>
      <c r="E2" s="14"/>
      <c r="F2" s="131"/>
      <c r="G2" s="131"/>
      <c r="H2" s="239"/>
      <c r="I2" s="171" t="s">
        <v>6</v>
      </c>
      <c r="J2" s="171"/>
      <c r="K2" s="171"/>
      <c r="L2" s="415"/>
      <c r="M2" s="15"/>
      <c r="N2" s="118"/>
      <c r="O2" s="171"/>
      <c r="P2" s="171" t="s">
        <v>8</v>
      </c>
    </row>
    <row r="3" spans="1:24" ht="25.5" customHeight="1">
      <c r="A3" s="4"/>
      <c r="B3" s="130"/>
      <c r="C3" s="14" t="s">
        <v>9</v>
      </c>
      <c r="D3" s="14" t="s">
        <v>10</v>
      </c>
      <c r="E3" s="4"/>
      <c r="F3" s="131"/>
      <c r="G3" s="131"/>
      <c r="H3" s="263"/>
      <c r="I3" s="171" t="s">
        <v>6569</v>
      </c>
      <c r="J3" s="171"/>
      <c r="K3" s="171"/>
      <c r="L3" s="416"/>
      <c r="M3" s="130"/>
      <c r="N3" s="130"/>
      <c r="O3" s="172"/>
      <c r="P3" s="171" t="s">
        <v>13</v>
      </c>
      <c r="Q3" s="482"/>
      <c r="R3" s="210"/>
    </row>
    <row r="4" spans="1:24" ht="21" customHeight="1">
      <c r="A4" s="4"/>
      <c r="B4" s="130"/>
      <c r="C4" s="14"/>
      <c r="D4" s="151" t="s">
        <v>15</v>
      </c>
      <c r="E4" s="4"/>
      <c r="F4" s="131"/>
      <c r="G4" s="131"/>
      <c r="H4" s="263"/>
      <c r="I4" s="171" t="s">
        <v>6570</v>
      </c>
      <c r="J4" s="171"/>
      <c r="K4" s="171"/>
      <c r="L4" s="416"/>
      <c r="M4" s="130"/>
      <c r="N4" s="130"/>
      <c r="O4" s="172"/>
      <c r="P4" s="171" t="s">
        <v>18</v>
      </c>
      <c r="Q4" s="482"/>
      <c r="R4" s="210"/>
    </row>
    <row r="5" spans="1:24" ht="18.75" customHeight="1">
      <c r="A5" s="4"/>
      <c r="B5" s="130"/>
      <c r="C5" s="14"/>
      <c r="D5" s="151" t="s">
        <v>9</v>
      </c>
      <c r="E5" s="4"/>
      <c r="F5" s="131"/>
      <c r="G5" s="131"/>
      <c r="H5" s="263"/>
      <c r="I5" s="171" t="s">
        <v>6571</v>
      </c>
      <c r="J5" s="171"/>
      <c r="K5" s="171"/>
      <c r="L5" s="416"/>
      <c r="M5" s="130"/>
      <c r="N5" s="130"/>
      <c r="O5" s="172"/>
      <c r="P5" s="171" t="s">
        <v>22</v>
      </c>
      <c r="Q5" s="482"/>
      <c r="R5" s="210"/>
    </row>
    <row r="6" spans="1:24" ht="27.75" customHeight="1">
      <c r="A6" s="4"/>
      <c r="B6" s="130"/>
      <c r="D6" s="404" t="s">
        <v>1142</v>
      </c>
      <c r="E6" s="4"/>
      <c r="F6" s="131"/>
      <c r="G6" s="131"/>
      <c r="H6" s="263"/>
      <c r="I6" s="171" t="s">
        <v>6572</v>
      </c>
      <c r="J6" s="171"/>
      <c r="K6" s="171"/>
      <c r="L6" s="416"/>
      <c r="M6" s="130"/>
      <c r="N6" s="130"/>
      <c r="O6" s="172"/>
      <c r="P6" s="171" t="s">
        <v>26</v>
      </c>
      <c r="Q6" s="482"/>
      <c r="R6" s="210"/>
    </row>
    <row r="7" spans="1:24" ht="30.75" customHeight="1">
      <c r="A7" s="4"/>
      <c r="B7" s="130"/>
      <c r="C7" s="14"/>
      <c r="D7" s="14" t="s">
        <v>23</v>
      </c>
      <c r="E7" s="4"/>
      <c r="F7" s="131"/>
      <c r="G7" s="131"/>
      <c r="H7" s="263"/>
      <c r="I7" s="171" t="s">
        <v>6573</v>
      </c>
      <c r="J7" s="171"/>
      <c r="K7" s="171"/>
      <c r="L7" s="416"/>
      <c r="M7" s="130"/>
      <c r="N7" s="130"/>
      <c r="O7" s="172"/>
      <c r="P7" s="171" t="s">
        <v>30</v>
      </c>
      <c r="Q7" s="482"/>
      <c r="R7" s="210"/>
    </row>
    <row r="8" spans="1:24" ht="30" customHeight="1">
      <c r="A8" s="4"/>
      <c r="B8" s="130"/>
      <c r="C8" s="4"/>
      <c r="D8" s="25" t="s">
        <v>27</v>
      </c>
      <c r="E8" s="4"/>
      <c r="F8" s="131"/>
      <c r="G8" s="131"/>
      <c r="H8" s="263"/>
      <c r="I8" s="171" t="s">
        <v>6574</v>
      </c>
      <c r="J8" s="171"/>
      <c r="K8" s="171"/>
      <c r="L8" s="416"/>
      <c r="M8" s="130"/>
      <c r="N8" s="130"/>
      <c r="O8" s="172"/>
      <c r="P8" s="171" t="s">
        <v>35</v>
      </c>
      <c r="Q8" s="482"/>
      <c r="R8" s="210"/>
    </row>
    <row r="9" spans="1:24" ht="22.5" customHeight="1">
      <c r="A9" s="4"/>
      <c r="B9" s="130"/>
      <c r="C9" s="4"/>
      <c r="D9" s="151" t="s">
        <v>34</v>
      </c>
      <c r="E9" s="4"/>
      <c r="F9" s="131"/>
      <c r="G9" s="131"/>
      <c r="H9" s="263"/>
      <c r="I9" s="171" t="s">
        <v>6575</v>
      </c>
      <c r="J9" s="171"/>
      <c r="K9" s="171"/>
      <c r="L9" s="416"/>
      <c r="M9" s="130"/>
      <c r="N9" s="130"/>
      <c r="O9" s="172"/>
      <c r="P9" s="171" t="s">
        <v>39</v>
      </c>
      <c r="Q9" s="482"/>
      <c r="R9" s="210"/>
    </row>
    <row r="10" spans="1:24" ht="20.25" customHeight="1">
      <c r="A10" s="4"/>
      <c r="B10" s="130"/>
      <c r="C10" s="4"/>
      <c r="D10" s="151" t="s">
        <v>38</v>
      </c>
      <c r="E10" s="4"/>
      <c r="F10" s="131"/>
      <c r="G10" s="131"/>
      <c r="H10" s="263"/>
      <c r="I10" s="171" t="s">
        <v>6576</v>
      </c>
      <c r="J10" s="172"/>
      <c r="K10" s="172"/>
      <c r="L10" s="416"/>
      <c r="M10" s="130"/>
      <c r="N10" s="130"/>
      <c r="O10" s="172"/>
      <c r="P10" s="171" t="s">
        <v>42</v>
      </c>
      <c r="Q10" s="482"/>
      <c r="R10" s="210"/>
    </row>
    <row r="11" spans="1:24" ht="26.25" customHeight="1">
      <c r="A11" s="4"/>
      <c r="B11" s="130"/>
      <c r="C11" s="4"/>
      <c r="D11" s="151" t="s">
        <v>31</v>
      </c>
      <c r="E11" s="4"/>
      <c r="F11" s="131"/>
      <c r="G11" s="131"/>
      <c r="H11" s="263"/>
      <c r="I11" s="178" t="s">
        <v>6577</v>
      </c>
      <c r="J11" s="172"/>
      <c r="K11" s="172"/>
      <c r="L11" s="416"/>
      <c r="M11" s="130"/>
      <c r="N11" s="130"/>
      <c r="O11" s="172"/>
      <c r="P11" s="178" t="s">
        <v>45</v>
      </c>
      <c r="Q11" s="482"/>
      <c r="R11" s="210"/>
    </row>
    <row r="12" spans="1:24" ht="20.25" customHeight="1">
      <c r="A12" s="168"/>
      <c r="B12" s="390"/>
      <c r="C12" s="169"/>
      <c r="D12" s="151"/>
      <c r="E12" s="169"/>
      <c r="F12" s="392"/>
      <c r="G12" s="392"/>
      <c r="H12" s="264"/>
      <c r="I12" s="259" t="s">
        <v>6578</v>
      </c>
      <c r="J12" s="174"/>
      <c r="K12" s="174"/>
      <c r="L12" s="417"/>
      <c r="M12" s="398"/>
      <c r="N12" s="398"/>
      <c r="O12" s="175"/>
      <c r="P12" s="259" t="s">
        <v>48</v>
      </c>
      <c r="Q12" s="482"/>
      <c r="R12" s="210"/>
    </row>
    <row r="13" spans="1:24" ht="30" customHeight="1">
      <c r="A13" s="168"/>
      <c r="B13" s="390"/>
      <c r="C13" s="169"/>
      <c r="D13" s="151"/>
      <c r="E13" s="169"/>
      <c r="F13" s="392"/>
      <c r="G13" s="392"/>
      <c r="H13" s="264"/>
      <c r="I13" s="256"/>
      <c r="J13" s="174"/>
      <c r="K13" s="174"/>
      <c r="L13" s="417"/>
      <c r="M13" s="398"/>
      <c r="N13" s="398"/>
      <c r="O13" s="175"/>
      <c r="P13" s="178" t="s">
        <v>51</v>
      </c>
      <c r="Q13" s="482"/>
      <c r="R13" s="210"/>
    </row>
    <row r="14" spans="1:24" ht="35.25" customHeight="1">
      <c r="A14" s="168"/>
      <c r="B14" s="390"/>
      <c r="C14" s="169"/>
      <c r="D14" s="151"/>
      <c r="E14" s="169"/>
      <c r="F14" s="392"/>
      <c r="G14" s="392"/>
      <c r="H14" s="264"/>
      <c r="I14" s="256"/>
      <c r="J14" s="174"/>
      <c r="K14" s="174"/>
      <c r="L14" s="417"/>
      <c r="M14" s="398"/>
      <c r="N14" s="398"/>
      <c r="O14" s="175"/>
      <c r="P14" s="259" t="s">
        <v>53</v>
      </c>
      <c r="Q14" s="482"/>
      <c r="R14" s="210"/>
    </row>
    <row r="15" spans="1:24" ht="25.5" customHeight="1">
      <c r="A15" s="644" t="s">
        <v>6579</v>
      </c>
      <c r="B15" s="644"/>
      <c r="C15" s="651"/>
      <c r="D15" s="644"/>
      <c r="E15" s="644"/>
      <c r="F15" s="644"/>
      <c r="G15" s="644"/>
      <c r="H15" s="644"/>
      <c r="I15" s="644"/>
      <c r="J15" s="644"/>
      <c r="K15" s="644"/>
      <c r="L15" s="497" t="s">
        <v>97</v>
      </c>
      <c r="M15" s="657"/>
      <c r="N15" s="657"/>
      <c r="O15" s="658"/>
      <c r="P15" s="187" t="s">
        <v>8</v>
      </c>
      <c r="Q15" s="483" t="s">
        <v>110</v>
      </c>
      <c r="R15" s="201" t="s">
        <v>111</v>
      </c>
      <c r="S15" s="656" t="s">
        <v>98</v>
      </c>
      <c r="T15" s="656"/>
      <c r="U15" s="656"/>
      <c r="V15" s="656"/>
      <c r="W15" s="656"/>
      <c r="X15" s="656"/>
    </row>
    <row r="16" spans="1:24" s="8" customFormat="1" ht="48" customHeight="1">
      <c r="A16" s="1" t="s">
        <v>99</v>
      </c>
      <c r="B16" s="2" t="s">
        <v>100</v>
      </c>
      <c r="C16" s="496" t="s">
        <v>101</v>
      </c>
      <c r="D16" s="1" t="s">
        <v>102</v>
      </c>
      <c r="E16" s="1" t="s">
        <v>944</v>
      </c>
      <c r="F16" s="393" t="s">
        <v>104</v>
      </c>
      <c r="G16" s="348" t="s">
        <v>6580</v>
      </c>
      <c r="H16" s="348" t="s">
        <v>945</v>
      </c>
      <c r="I16" s="176" t="s">
        <v>107</v>
      </c>
      <c r="J16" s="176" t="s">
        <v>108</v>
      </c>
      <c r="K16" s="176" t="s">
        <v>3</v>
      </c>
      <c r="L16" s="498" t="s">
        <v>946</v>
      </c>
      <c r="M16" s="2" t="s">
        <v>947</v>
      </c>
      <c r="N16" s="2" t="s">
        <v>1161</v>
      </c>
      <c r="O16" s="176" t="s">
        <v>109</v>
      </c>
      <c r="P16" s="406" t="s">
        <v>8</v>
      </c>
      <c r="Q16" s="484" t="s">
        <v>110</v>
      </c>
      <c r="R16" s="383" t="s">
        <v>111</v>
      </c>
      <c r="S16" s="159" t="s">
        <v>112</v>
      </c>
      <c r="T16" s="159" t="s">
        <v>113</v>
      </c>
      <c r="U16" s="160" t="s">
        <v>114</v>
      </c>
      <c r="V16" s="160" t="s">
        <v>115</v>
      </c>
      <c r="W16" s="160" t="s">
        <v>4492</v>
      </c>
      <c r="X16" s="160" t="s">
        <v>116</v>
      </c>
    </row>
    <row r="17" spans="1:24" ht="38.25" customHeight="1">
      <c r="A17" s="45">
        <v>1</v>
      </c>
      <c r="B17" s="505">
        <v>44200</v>
      </c>
      <c r="C17" s="155" t="s">
        <v>9</v>
      </c>
      <c r="D17" s="506" t="s">
        <v>1145</v>
      </c>
      <c r="E17" s="507" t="s">
        <v>6581</v>
      </c>
      <c r="F17" s="508">
        <f t="shared" ref="F17:F48" si="0">B17+14</f>
        <v>44214</v>
      </c>
      <c r="G17" s="508"/>
      <c r="H17" s="509" t="s">
        <v>6582</v>
      </c>
      <c r="I17" s="304" t="s">
        <v>6573</v>
      </c>
      <c r="J17" s="509" t="s">
        <v>125</v>
      </c>
      <c r="K17" s="509" t="s">
        <v>121</v>
      </c>
      <c r="L17" s="155"/>
      <c r="M17" s="391">
        <v>43838</v>
      </c>
      <c r="N17" s="333" t="s">
        <v>6583</v>
      </c>
      <c r="O17" s="13" t="s">
        <v>1145</v>
      </c>
      <c r="P17" s="13" t="s">
        <v>6584</v>
      </c>
      <c r="Q17" s="426">
        <v>108000000</v>
      </c>
      <c r="R17" s="426"/>
      <c r="S17" s="426"/>
      <c r="T17" s="14"/>
      <c r="U17" s="162"/>
      <c r="V17" s="14"/>
      <c r="W17" s="14"/>
      <c r="X17" s="14"/>
    </row>
    <row r="18" spans="1:24" ht="25.5" customHeight="1">
      <c r="A18" s="14">
        <v>2</v>
      </c>
      <c r="B18" s="391">
        <v>44200</v>
      </c>
      <c r="C18" s="155" t="s">
        <v>9</v>
      </c>
      <c r="D18" s="13" t="s">
        <v>27</v>
      </c>
      <c r="E18" s="13" t="s">
        <v>6585</v>
      </c>
      <c r="F18" s="394">
        <f t="shared" si="0"/>
        <v>44214</v>
      </c>
      <c r="G18" s="394"/>
      <c r="H18" s="189" t="s">
        <v>6586</v>
      </c>
      <c r="I18" s="155" t="s">
        <v>6570</v>
      </c>
      <c r="J18" s="189" t="s">
        <v>125</v>
      </c>
      <c r="K18" s="189" t="s">
        <v>121</v>
      </c>
      <c r="L18" s="98" t="s">
        <v>6565</v>
      </c>
      <c r="M18" s="118">
        <v>44209</v>
      </c>
      <c r="N18" s="113" t="s">
        <v>6566</v>
      </c>
      <c r="O18" s="13" t="s">
        <v>27</v>
      </c>
      <c r="P18" s="427" t="s">
        <v>4497</v>
      </c>
      <c r="Q18" s="426">
        <v>322130520</v>
      </c>
      <c r="R18" s="426"/>
      <c r="S18" s="442" t="s">
        <v>6587</v>
      </c>
      <c r="T18" s="14"/>
      <c r="U18" s="162"/>
      <c r="V18" s="14"/>
      <c r="W18" s="14"/>
      <c r="X18" s="14"/>
    </row>
    <row r="19" spans="1:24" ht="25.5" customHeight="1">
      <c r="A19" s="45">
        <v>3</v>
      </c>
      <c r="B19" s="391">
        <v>44200</v>
      </c>
      <c r="C19" s="155" t="s">
        <v>9</v>
      </c>
      <c r="D19" s="13" t="s">
        <v>23</v>
      </c>
      <c r="E19" s="13" t="s">
        <v>6588</v>
      </c>
      <c r="F19" s="394">
        <f t="shared" si="0"/>
        <v>44214</v>
      </c>
      <c r="G19" s="394"/>
      <c r="H19" s="189" t="s">
        <v>1130</v>
      </c>
      <c r="I19" s="178" t="s">
        <v>6569</v>
      </c>
      <c r="J19" s="189" t="s">
        <v>5048</v>
      </c>
      <c r="K19" s="189" t="s">
        <v>431</v>
      </c>
      <c r="L19" s="155" t="s">
        <v>6589</v>
      </c>
      <c r="M19" s="15" t="s">
        <v>6590</v>
      </c>
      <c r="N19" s="118" t="s">
        <v>6591</v>
      </c>
      <c r="O19" s="13" t="s">
        <v>23</v>
      </c>
      <c r="P19" s="14" t="s">
        <v>5522</v>
      </c>
      <c r="Q19" s="426">
        <v>16000000000</v>
      </c>
      <c r="R19" s="594"/>
      <c r="S19" s="468"/>
      <c r="T19" s="49"/>
      <c r="U19" s="162"/>
      <c r="V19" s="14"/>
      <c r="W19" s="14"/>
      <c r="X19" s="14"/>
    </row>
    <row r="20" spans="1:24" ht="25.5" customHeight="1">
      <c r="A20" s="14">
        <v>4</v>
      </c>
      <c r="B20" s="391">
        <v>44200</v>
      </c>
      <c r="C20" s="13" t="s">
        <v>9</v>
      </c>
      <c r="D20" s="13" t="s">
        <v>1145</v>
      </c>
      <c r="E20" s="13" t="s">
        <v>4307</v>
      </c>
      <c r="F20" s="394">
        <f t="shared" si="0"/>
        <v>44214</v>
      </c>
      <c r="G20" s="394"/>
      <c r="H20" s="189" t="s">
        <v>6592</v>
      </c>
      <c r="I20" s="155" t="s">
        <v>6570</v>
      </c>
      <c r="J20" s="189" t="s">
        <v>125</v>
      </c>
      <c r="K20" s="189" t="s">
        <v>121</v>
      </c>
      <c r="L20" s="155" t="s">
        <v>6593</v>
      </c>
      <c r="M20" s="118">
        <v>44211</v>
      </c>
      <c r="N20" s="155" t="s">
        <v>6594</v>
      </c>
      <c r="O20" s="155" t="s">
        <v>1145</v>
      </c>
      <c r="P20" s="427" t="s">
        <v>4497</v>
      </c>
      <c r="Q20" s="426">
        <v>602034175</v>
      </c>
      <c r="R20" s="540" t="s">
        <v>14</v>
      </c>
      <c r="S20" s="22"/>
      <c r="T20" s="49"/>
      <c r="U20" s="162"/>
      <c r="V20" s="14"/>
      <c r="W20" s="14"/>
      <c r="X20" s="14"/>
    </row>
    <row r="21" spans="1:24" ht="25.5" customHeight="1">
      <c r="A21" s="45">
        <v>5</v>
      </c>
      <c r="B21" s="391">
        <v>44203</v>
      </c>
      <c r="C21" s="13" t="s">
        <v>9</v>
      </c>
      <c r="D21" s="13" t="s">
        <v>1145</v>
      </c>
      <c r="E21" s="155" t="s">
        <v>6595</v>
      </c>
      <c r="F21" s="394">
        <f t="shared" si="0"/>
        <v>44217</v>
      </c>
      <c r="G21" s="394"/>
      <c r="H21" s="189" t="s">
        <v>6592</v>
      </c>
      <c r="I21" s="171" t="s">
        <v>6570</v>
      </c>
      <c r="J21" s="189" t="s">
        <v>125</v>
      </c>
      <c r="K21" s="189" t="s">
        <v>121</v>
      </c>
      <c r="L21" s="155" t="s">
        <v>6593</v>
      </c>
      <c r="M21" s="118">
        <v>44211</v>
      </c>
      <c r="N21" s="155" t="s">
        <v>6594</v>
      </c>
      <c r="O21" s="155" t="s">
        <v>1145</v>
      </c>
      <c r="P21" s="427" t="s">
        <v>4497</v>
      </c>
      <c r="Q21" s="426">
        <v>602034175</v>
      </c>
      <c r="R21" s="430" t="s">
        <v>14</v>
      </c>
      <c r="S21" s="30"/>
      <c r="T21" s="49"/>
      <c r="U21" s="162"/>
      <c r="V21" s="14"/>
      <c r="W21" s="14"/>
      <c r="X21" s="14"/>
    </row>
    <row r="22" spans="1:24" ht="38.25" customHeight="1">
      <c r="A22" s="14">
        <v>6</v>
      </c>
      <c r="B22" s="391">
        <v>44204</v>
      </c>
      <c r="C22" s="13" t="s">
        <v>9</v>
      </c>
      <c r="D22" s="13" t="s">
        <v>1145</v>
      </c>
      <c r="E22" s="192" t="s">
        <v>1072</v>
      </c>
      <c r="F22" s="394">
        <f t="shared" si="0"/>
        <v>44218</v>
      </c>
      <c r="G22" s="394"/>
      <c r="H22" s="192" t="s">
        <v>6596</v>
      </c>
      <c r="I22" s="171" t="s">
        <v>6570</v>
      </c>
      <c r="J22" s="192" t="s">
        <v>6597</v>
      </c>
      <c r="K22" s="192" t="s">
        <v>1236</v>
      </c>
      <c r="L22" s="155" t="s">
        <v>6598</v>
      </c>
      <c r="M22" s="118">
        <v>44217</v>
      </c>
      <c r="N22" s="155" t="s">
        <v>145</v>
      </c>
      <c r="O22" s="155" t="s">
        <v>1145</v>
      </c>
      <c r="P22" s="14" t="s">
        <v>4600</v>
      </c>
      <c r="Q22" s="426">
        <v>50218836</v>
      </c>
      <c r="R22" s="540"/>
      <c r="S22" s="30"/>
      <c r="T22" s="49"/>
      <c r="U22" s="162"/>
      <c r="V22" s="14"/>
      <c r="W22" s="14"/>
      <c r="X22" s="14"/>
    </row>
    <row r="23" spans="1:24" ht="25.5" customHeight="1">
      <c r="A23" s="45">
        <v>7</v>
      </c>
      <c r="B23" s="15">
        <v>44209</v>
      </c>
      <c r="C23" s="155" t="s">
        <v>9</v>
      </c>
      <c r="D23" s="14" t="s">
        <v>27</v>
      </c>
      <c r="E23" s="14" t="s">
        <v>535</v>
      </c>
      <c r="F23" s="131">
        <f t="shared" si="0"/>
        <v>44223</v>
      </c>
      <c r="G23" s="131"/>
      <c r="H23" s="239" t="s">
        <v>6599</v>
      </c>
      <c r="I23" s="171" t="s">
        <v>6570</v>
      </c>
      <c r="J23" s="171" t="s">
        <v>1198</v>
      </c>
      <c r="K23" s="171" t="s">
        <v>1199</v>
      </c>
      <c r="L23" s="185" t="s">
        <v>6600</v>
      </c>
      <c r="M23" s="15">
        <v>44223</v>
      </c>
      <c r="N23" s="185" t="s">
        <v>1182</v>
      </c>
      <c r="O23" s="14" t="s">
        <v>27</v>
      </c>
      <c r="P23" s="14" t="s">
        <v>4600</v>
      </c>
      <c r="Q23" s="426">
        <v>1200000000</v>
      </c>
      <c r="R23" s="426"/>
      <c r="T23" s="14"/>
      <c r="U23" s="162"/>
      <c r="V23" s="14"/>
      <c r="W23" s="14"/>
      <c r="X23" s="14"/>
    </row>
    <row r="24" spans="1:24" ht="25.5" customHeight="1">
      <c r="A24" s="14">
        <v>8</v>
      </c>
      <c r="B24" s="15">
        <v>44214</v>
      </c>
      <c r="C24" s="155" t="s">
        <v>9</v>
      </c>
      <c r="D24" s="14" t="s">
        <v>23</v>
      </c>
      <c r="E24" s="14" t="s">
        <v>179</v>
      </c>
      <c r="F24" s="131">
        <f t="shared" si="0"/>
        <v>44228</v>
      </c>
      <c r="G24" s="131"/>
      <c r="H24" s="262" t="s">
        <v>6601</v>
      </c>
      <c r="I24" s="171" t="s">
        <v>6570</v>
      </c>
      <c r="J24" s="171" t="s">
        <v>125</v>
      </c>
      <c r="K24" s="171" t="s">
        <v>121</v>
      </c>
      <c r="L24" s="178" t="s">
        <v>6602</v>
      </c>
      <c r="M24" s="15" t="s">
        <v>6603</v>
      </c>
      <c r="N24" s="118" t="s">
        <v>6604</v>
      </c>
      <c r="O24" s="14" t="s">
        <v>23</v>
      </c>
      <c r="P24" s="427" t="s">
        <v>4497</v>
      </c>
      <c r="Q24" s="426">
        <v>19537000</v>
      </c>
      <c r="R24" s="431" t="s">
        <v>14</v>
      </c>
      <c r="T24" s="14"/>
      <c r="U24" s="162"/>
      <c r="V24" s="14"/>
      <c r="W24" s="14"/>
      <c r="X24" s="14"/>
    </row>
    <row r="25" spans="1:24" ht="38.25" customHeight="1">
      <c r="A25" s="45">
        <v>9</v>
      </c>
      <c r="B25" s="118">
        <v>44214</v>
      </c>
      <c r="C25" s="155" t="s">
        <v>9</v>
      </c>
      <c r="D25" s="14" t="s">
        <v>1145</v>
      </c>
      <c r="E25" s="14" t="s">
        <v>3169</v>
      </c>
      <c r="F25" s="131">
        <f t="shared" si="0"/>
        <v>44228</v>
      </c>
      <c r="G25" s="131"/>
      <c r="H25" s="262" t="s">
        <v>6605</v>
      </c>
      <c r="I25" s="192" t="s">
        <v>6573</v>
      </c>
      <c r="J25" s="171" t="s">
        <v>617</v>
      </c>
      <c r="K25" s="181" t="s">
        <v>428</v>
      </c>
      <c r="L25" s="178"/>
      <c r="M25" s="15">
        <v>44217</v>
      </c>
      <c r="N25" s="155" t="s">
        <v>6606</v>
      </c>
      <c r="O25" s="14" t="s">
        <v>1145</v>
      </c>
      <c r="P25" s="14" t="s">
        <v>4600</v>
      </c>
      <c r="Q25" s="426">
        <v>340000000</v>
      </c>
      <c r="R25" s="540"/>
      <c r="S25" s="30"/>
      <c r="T25" s="49"/>
      <c r="U25" s="162"/>
      <c r="V25" s="14"/>
      <c r="W25" s="14"/>
      <c r="X25" s="14"/>
    </row>
    <row r="26" spans="1:24" ht="25.5" customHeight="1">
      <c r="A26" s="14">
        <v>10</v>
      </c>
      <c r="B26" s="15">
        <v>44214</v>
      </c>
      <c r="C26" s="155" t="s">
        <v>9</v>
      </c>
      <c r="D26" s="14" t="s">
        <v>23</v>
      </c>
      <c r="E26" s="14" t="s">
        <v>6607</v>
      </c>
      <c r="F26" s="131">
        <f t="shared" si="0"/>
        <v>44228</v>
      </c>
      <c r="G26" s="131"/>
      <c r="H26" s="262" t="s">
        <v>6608</v>
      </c>
      <c r="I26" s="192" t="s">
        <v>6573</v>
      </c>
      <c r="J26" s="171" t="s">
        <v>125</v>
      </c>
      <c r="K26" s="171" t="s">
        <v>121</v>
      </c>
      <c r="L26" s="378"/>
      <c r="M26" s="399" t="s">
        <v>6609</v>
      </c>
      <c r="N26" s="399" t="s">
        <v>6610</v>
      </c>
      <c r="O26" s="14" t="s">
        <v>23</v>
      </c>
      <c r="P26" s="71" t="s">
        <v>4497</v>
      </c>
      <c r="Q26" s="426">
        <v>52615104</v>
      </c>
      <c r="R26" s="431"/>
      <c r="T26" s="14"/>
      <c r="U26" s="162"/>
      <c r="V26" s="14"/>
      <c r="W26" s="14"/>
      <c r="X26" s="14"/>
    </row>
    <row r="27" spans="1:24" ht="38.25" customHeight="1">
      <c r="A27" s="45">
        <v>11</v>
      </c>
      <c r="B27" s="15">
        <v>44215</v>
      </c>
      <c r="C27" s="155" t="s">
        <v>9</v>
      </c>
      <c r="D27" s="14" t="s">
        <v>1145</v>
      </c>
      <c r="E27" s="14" t="s">
        <v>4338</v>
      </c>
      <c r="F27" s="131">
        <f t="shared" si="0"/>
        <v>44229</v>
      </c>
      <c r="G27" s="131"/>
      <c r="H27" s="262" t="s">
        <v>6551</v>
      </c>
      <c r="I27" s="171" t="s">
        <v>6571</v>
      </c>
      <c r="J27" s="171" t="s">
        <v>125</v>
      </c>
      <c r="K27" s="171" t="s">
        <v>121</v>
      </c>
      <c r="L27" s="155" t="s">
        <v>6611</v>
      </c>
      <c r="M27" s="399">
        <v>44229</v>
      </c>
      <c r="N27" s="155" t="s">
        <v>6612</v>
      </c>
      <c r="O27" s="113" t="s">
        <v>1145</v>
      </c>
      <c r="P27" s="432" t="s">
        <v>4874</v>
      </c>
      <c r="Q27" s="426">
        <v>10670400</v>
      </c>
      <c r="R27" s="540" t="s">
        <v>14</v>
      </c>
      <c r="S27" s="30"/>
      <c r="T27" s="49"/>
      <c r="U27" s="162"/>
      <c r="V27" s="14"/>
      <c r="W27" s="14"/>
      <c r="X27" s="14"/>
    </row>
    <row r="28" spans="1:24" ht="25.5" customHeight="1">
      <c r="A28" s="14">
        <v>12</v>
      </c>
      <c r="B28" s="15">
        <v>44215</v>
      </c>
      <c r="C28" s="155" t="s">
        <v>9</v>
      </c>
      <c r="D28" s="14" t="s">
        <v>1145</v>
      </c>
      <c r="E28" s="361" t="s">
        <v>6613</v>
      </c>
      <c r="F28" s="131">
        <f t="shared" si="0"/>
        <v>44229</v>
      </c>
      <c r="G28" s="131"/>
      <c r="H28" s="262" t="s">
        <v>6551</v>
      </c>
      <c r="I28" s="171" t="s">
        <v>6571</v>
      </c>
      <c r="J28" s="171" t="s">
        <v>125</v>
      </c>
      <c r="K28" s="171" t="s">
        <v>121</v>
      </c>
      <c r="L28" s="155" t="s">
        <v>6611</v>
      </c>
      <c r="M28" s="399">
        <v>44229</v>
      </c>
      <c r="N28" s="155" t="s">
        <v>6612</v>
      </c>
      <c r="O28" s="113" t="s">
        <v>1145</v>
      </c>
      <c r="P28" s="71" t="s">
        <v>4497</v>
      </c>
      <c r="Q28" s="426">
        <v>10670400</v>
      </c>
      <c r="R28" s="540" t="s">
        <v>14</v>
      </c>
      <c r="S28" s="30"/>
      <c r="T28" s="49"/>
      <c r="U28" s="162"/>
      <c r="V28" s="14"/>
      <c r="W28" s="14"/>
      <c r="X28" s="14"/>
    </row>
    <row r="29" spans="1:24" ht="25.5" customHeight="1">
      <c r="A29" s="45">
        <v>13</v>
      </c>
      <c r="B29" s="15">
        <v>44215</v>
      </c>
      <c r="C29" s="155" t="s">
        <v>9</v>
      </c>
      <c r="D29" s="14" t="s">
        <v>1145</v>
      </c>
      <c r="E29" s="361" t="s">
        <v>1175</v>
      </c>
      <c r="F29" s="131">
        <f t="shared" si="0"/>
        <v>44229</v>
      </c>
      <c r="G29" s="131"/>
      <c r="H29" s="262" t="s">
        <v>6614</v>
      </c>
      <c r="I29" s="192" t="s">
        <v>6573</v>
      </c>
      <c r="J29" s="537" t="s">
        <v>170</v>
      </c>
      <c r="K29" s="171" t="s">
        <v>121</v>
      </c>
      <c r="L29" s="155"/>
      <c r="M29" s="391">
        <v>44223</v>
      </c>
      <c r="N29" s="155" t="s">
        <v>1207</v>
      </c>
      <c r="O29" s="14" t="s">
        <v>1145</v>
      </c>
      <c r="P29" s="14" t="s">
        <v>6584</v>
      </c>
      <c r="Q29" s="426">
        <v>1000000000</v>
      </c>
      <c r="R29" s="540"/>
      <c r="S29" s="472"/>
      <c r="T29" s="49"/>
      <c r="U29" s="162"/>
      <c r="V29" s="14"/>
      <c r="W29" s="14"/>
      <c r="X29" s="14"/>
    </row>
    <row r="30" spans="1:24" ht="25.5" customHeight="1">
      <c r="A30" s="14">
        <v>14</v>
      </c>
      <c r="B30" s="15">
        <v>44216</v>
      </c>
      <c r="C30" s="155" t="s">
        <v>9</v>
      </c>
      <c r="D30" s="361" t="s">
        <v>15</v>
      </c>
      <c r="E30" s="361" t="s">
        <v>1563</v>
      </c>
      <c r="F30" s="131">
        <f t="shared" si="0"/>
        <v>44230</v>
      </c>
      <c r="G30" s="131"/>
      <c r="H30" s="262" t="s">
        <v>6615</v>
      </c>
      <c r="I30" s="178" t="s">
        <v>6569</v>
      </c>
      <c r="J30" s="171" t="s">
        <v>190</v>
      </c>
      <c r="K30" s="171" t="s">
        <v>456</v>
      </c>
      <c r="L30" s="155" t="s">
        <v>6616</v>
      </c>
      <c r="M30" s="15" t="s">
        <v>6617</v>
      </c>
      <c r="N30" s="178" t="s">
        <v>6618</v>
      </c>
      <c r="O30" s="361" t="s">
        <v>15</v>
      </c>
      <c r="P30" s="28" t="s">
        <v>6619</v>
      </c>
      <c r="Q30" s="426">
        <v>41300000</v>
      </c>
      <c r="R30" s="595" t="s">
        <v>6620</v>
      </c>
      <c r="S30" s="468"/>
      <c r="T30" s="49"/>
      <c r="U30" s="162"/>
      <c r="V30" s="14"/>
      <c r="W30" s="14"/>
      <c r="X30" s="14"/>
    </row>
    <row r="31" spans="1:24" ht="25.5" customHeight="1">
      <c r="A31" s="45">
        <v>15</v>
      </c>
      <c r="B31" s="15">
        <v>44218</v>
      </c>
      <c r="C31" s="155" t="s">
        <v>9</v>
      </c>
      <c r="D31" s="361" t="s">
        <v>23</v>
      </c>
      <c r="E31" s="14" t="s">
        <v>179</v>
      </c>
      <c r="F31" s="131">
        <f t="shared" si="0"/>
        <v>44232</v>
      </c>
      <c r="G31" s="131"/>
      <c r="H31" s="239" t="s">
        <v>6004</v>
      </c>
      <c r="I31" s="171" t="s">
        <v>6570</v>
      </c>
      <c r="J31" s="171" t="s">
        <v>125</v>
      </c>
      <c r="K31" s="171" t="s">
        <v>121</v>
      </c>
      <c r="L31" s="178" t="s">
        <v>6621</v>
      </c>
      <c r="M31" s="15" t="s">
        <v>6622</v>
      </c>
      <c r="N31" s="118" t="s">
        <v>6623</v>
      </c>
      <c r="O31" s="361" t="s">
        <v>23</v>
      </c>
      <c r="P31" s="534" t="s">
        <v>4497</v>
      </c>
      <c r="Q31" s="426">
        <v>379103400</v>
      </c>
      <c r="R31" s="407">
        <v>0</v>
      </c>
      <c r="S31" s="596" t="s">
        <v>14</v>
      </c>
      <c r="T31" s="14"/>
      <c r="U31" s="162"/>
      <c r="V31" s="14"/>
      <c r="W31" s="14"/>
      <c r="X31" s="14"/>
    </row>
    <row r="32" spans="1:24" ht="38.25" customHeight="1">
      <c r="A32" s="14">
        <v>16</v>
      </c>
      <c r="B32" s="15">
        <v>44218</v>
      </c>
      <c r="C32" s="155" t="s">
        <v>9</v>
      </c>
      <c r="D32" s="14" t="s">
        <v>1145</v>
      </c>
      <c r="E32" s="14" t="s">
        <v>2460</v>
      </c>
      <c r="F32" s="131">
        <f t="shared" si="0"/>
        <v>44232</v>
      </c>
      <c r="G32" s="131"/>
      <c r="H32" s="262" t="s">
        <v>6624</v>
      </c>
      <c r="I32" s="192" t="s">
        <v>6573</v>
      </c>
      <c r="J32" s="171" t="s">
        <v>617</v>
      </c>
      <c r="K32" s="181" t="s">
        <v>428</v>
      </c>
      <c r="L32" s="178"/>
      <c r="M32" s="391">
        <v>44223</v>
      </c>
      <c r="N32" s="155" t="s">
        <v>6625</v>
      </c>
      <c r="O32" s="28" t="s">
        <v>1145</v>
      </c>
      <c r="P32" s="372" t="s">
        <v>4600</v>
      </c>
      <c r="Q32" s="426">
        <v>7900000000</v>
      </c>
      <c r="R32" s="540"/>
      <c r="S32" s="531"/>
      <c r="T32" s="49"/>
      <c r="U32" s="162"/>
      <c r="V32" s="14"/>
      <c r="W32" s="14"/>
      <c r="X32" s="14"/>
    </row>
    <row r="33" spans="1:24" ht="38.25" customHeight="1">
      <c r="A33" s="45">
        <v>17</v>
      </c>
      <c r="B33" s="15">
        <v>44221</v>
      </c>
      <c r="C33" s="155" t="s">
        <v>9</v>
      </c>
      <c r="D33" s="14" t="s">
        <v>1145</v>
      </c>
      <c r="E33" s="14" t="s">
        <v>6626</v>
      </c>
      <c r="F33" s="131">
        <f t="shared" si="0"/>
        <v>44235</v>
      </c>
      <c r="G33" s="131"/>
      <c r="H33" s="262" t="s">
        <v>6627</v>
      </c>
      <c r="I33" s="171" t="s">
        <v>6578</v>
      </c>
      <c r="J33" s="171" t="s">
        <v>6628</v>
      </c>
      <c r="K33" s="171" t="s">
        <v>568</v>
      </c>
      <c r="L33" s="178"/>
      <c r="M33" s="15">
        <v>44229</v>
      </c>
      <c r="N33" s="155" t="s">
        <v>6629</v>
      </c>
      <c r="O33" s="28" t="s">
        <v>1145</v>
      </c>
      <c r="P33" s="30" t="s">
        <v>4541</v>
      </c>
      <c r="Q33" s="426">
        <v>15000000</v>
      </c>
      <c r="R33" s="540" t="s">
        <v>14</v>
      </c>
      <c r="S33" s="570"/>
      <c r="T33" s="14"/>
      <c r="U33" s="162"/>
      <c r="V33" s="14"/>
      <c r="W33" s="14"/>
      <c r="X33" s="14"/>
    </row>
    <row r="34" spans="1:24" ht="25.5" customHeight="1">
      <c r="A34" s="14">
        <v>18</v>
      </c>
      <c r="B34" s="15">
        <v>44221</v>
      </c>
      <c r="C34" s="155" t="s">
        <v>9</v>
      </c>
      <c r="D34" s="14" t="s">
        <v>23</v>
      </c>
      <c r="E34" s="361" t="s">
        <v>4156</v>
      </c>
      <c r="F34" s="131">
        <f t="shared" si="0"/>
        <v>44235</v>
      </c>
      <c r="G34" s="131"/>
      <c r="H34" s="262" t="s">
        <v>6630</v>
      </c>
      <c r="I34" s="171" t="s">
        <v>6569</v>
      </c>
      <c r="J34" s="171" t="s">
        <v>125</v>
      </c>
      <c r="K34" s="171" t="s">
        <v>121</v>
      </c>
      <c r="L34" s="178" t="s">
        <v>152</v>
      </c>
      <c r="M34" s="15" t="s">
        <v>6631</v>
      </c>
      <c r="N34" s="118" t="s">
        <v>6632</v>
      </c>
      <c r="O34" s="28" t="s">
        <v>23</v>
      </c>
      <c r="P34" s="467" t="s">
        <v>4497</v>
      </c>
      <c r="Q34" s="426">
        <v>57542640</v>
      </c>
      <c r="R34" s="532">
        <v>0</v>
      </c>
      <c r="S34" s="533" t="s">
        <v>14</v>
      </c>
      <c r="T34" s="14"/>
      <c r="U34" s="162"/>
      <c r="V34" s="14"/>
      <c r="W34" s="14"/>
      <c r="X34" s="14"/>
    </row>
    <row r="35" spans="1:24" ht="38.25" customHeight="1">
      <c r="A35" s="45">
        <v>19</v>
      </c>
      <c r="B35" s="15">
        <v>44223</v>
      </c>
      <c r="C35" s="155" t="s">
        <v>9</v>
      </c>
      <c r="D35" s="14" t="s">
        <v>23</v>
      </c>
      <c r="E35" s="14" t="s">
        <v>4161</v>
      </c>
      <c r="F35" s="131">
        <f t="shared" si="0"/>
        <v>44237</v>
      </c>
      <c r="G35" s="131"/>
      <c r="H35" s="262" t="s">
        <v>6633</v>
      </c>
      <c r="I35" s="192" t="s">
        <v>6573</v>
      </c>
      <c r="J35" s="171" t="s">
        <v>2279</v>
      </c>
      <c r="K35" s="171" t="s">
        <v>462</v>
      </c>
      <c r="L35" s="178" t="s">
        <v>374</v>
      </c>
      <c r="M35" s="15" t="s">
        <v>6634</v>
      </c>
      <c r="N35" s="118" t="s">
        <v>6635</v>
      </c>
      <c r="O35" s="28" t="s">
        <v>23</v>
      </c>
      <c r="P35" s="222" t="s">
        <v>6636</v>
      </c>
      <c r="Q35" s="426">
        <v>50000000</v>
      </c>
      <c r="R35" s="532">
        <v>0</v>
      </c>
      <c r="S35" s="433"/>
      <c r="T35" s="14"/>
      <c r="U35" s="162"/>
      <c r="V35" s="14"/>
      <c r="W35" s="14"/>
      <c r="X35" s="14"/>
    </row>
    <row r="36" spans="1:24" ht="51" customHeight="1">
      <c r="A36" s="14">
        <v>20</v>
      </c>
      <c r="B36" s="15">
        <v>44223</v>
      </c>
      <c r="C36" s="155" t="s">
        <v>9</v>
      </c>
      <c r="D36" s="14" t="s">
        <v>23</v>
      </c>
      <c r="E36" s="14" t="s">
        <v>6637</v>
      </c>
      <c r="F36" s="131">
        <f t="shared" si="0"/>
        <v>44237</v>
      </c>
      <c r="G36" s="131"/>
      <c r="H36" s="262" t="s">
        <v>6638</v>
      </c>
      <c r="I36" s="192" t="s">
        <v>6573</v>
      </c>
      <c r="J36" s="171" t="s">
        <v>6639</v>
      </c>
      <c r="K36" s="171" t="s">
        <v>462</v>
      </c>
      <c r="L36" s="178" t="s">
        <v>374</v>
      </c>
      <c r="M36" s="15">
        <v>44236</v>
      </c>
      <c r="N36" s="118" t="s">
        <v>6640</v>
      </c>
      <c r="O36" s="28" t="s">
        <v>23</v>
      </c>
      <c r="P36" s="222" t="s">
        <v>4600</v>
      </c>
      <c r="Q36" s="426">
        <v>40608000</v>
      </c>
      <c r="R36" s="532" t="s">
        <v>6641</v>
      </c>
      <c r="S36" s="530"/>
      <c r="T36" s="14"/>
      <c r="U36" s="162"/>
      <c r="V36" s="14"/>
      <c r="W36" s="14"/>
      <c r="X36" s="14"/>
    </row>
    <row r="37" spans="1:24" ht="38.25" customHeight="1">
      <c r="A37" s="45">
        <v>21</v>
      </c>
      <c r="B37" s="15">
        <v>44223</v>
      </c>
      <c r="C37" s="155" t="s">
        <v>9</v>
      </c>
      <c r="D37" s="14" t="s">
        <v>27</v>
      </c>
      <c r="E37" s="14" t="s">
        <v>2567</v>
      </c>
      <c r="F37" s="131">
        <f t="shared" si="0"/>
        <v>44237</v>
      </c>
      <c r="G37" s="131"/>
      <c r="H37" s="262" t="s">
        <v>6642</v>
      </c>
      <c r="I37" s="178" t="s">
        <v>6573</v>
      </c>
      <c r="J37" s="171" t="s">
        <v>2569</v>
      </c>
      <c r="K37" s="171" t="s">
        <v>439</v>
      </c>
      <c r="L37" s="185"/>
      <c r="M37" s="15">
        <v>44229</v>
      </c>
      <c r="N37" s="185" t="s">
        <v>6643</v>
      </c>
      <c r="O37" s="28" t="s">
        <v>27</v>
      </c>
      <c r="P37" s="30" t="s">
        <v>4600</v>
      </c>
      <c r="Q37" s="426">
        <v>300000000</v>
      </c>
      <c r="R37" s="468" t="s">
        <v>6641</v>
      </c>
      <c r="S37" s="435"/>
      <c r="T37" s="14"/>
      <c r="U37" s="162"/>
      <c r="V37" s="14"/>
      <c r="W37" s="14"/>
      <c r="X37" s="14"/>
    </row>
    <row r="38" spans="1:24" ht="38.25" customHeight="1">
      <c r="A38" s="14">
        <v>22</v>
      </c>
      <c r="B38" s="15">
        <v>44224</v>
      </c>
      <c r="C38" s="155" t="s">
        <v>9</v>
      </c>
      <c r="D38" s="14" t="s">
        <v>1145</v>
      </c>
      <c r="E38" s="14" t="s">
        <v>6644</v>
      </c>
      <c r="F38" s="131">
        <f t="shared" si="0"/>
        <v>44238</v>
      </c>
      <c r="G38" s="131"/>
      <c r="H38" s="262" t="s">
        <v>6645</v>
      </c>
      <c r="I38" s="192" t="s">
        <v>6573</v>
      </c>
      <c r="J38" s="171" t="s">
        <v>6646</v>
      </c>
      <c r="K38" s="171" t="s">
        <v>462</v>
      </c>
      <c r="L38" s="178"/>
      <c r="M38" s="15">
        <v>44231</v>
      </c>
      <c r="N38" s="185" t="s">
        <v>6647</v>
      </c>
      <c r="O38" s="14" t="s">
        <v>1145</v>
      </c>
      <c r="P38" s="45" t="s">
        <v>5277</v>
      </c>
      <c r="Q38" s="426">
        <v>40000000</v>
      </c>
      <c r="R38" s="434" t="s">
        <v>6648</v>
      </c>
      <c r="S38" s="426"/>
      <c r="T38" s="14"/>
      <c r="U38" s="162"/>
      <c r="V38" s="14"/>
      <c r="W38" s="14"/>
      <c r="X38" s="14"/>
    </row>
    <row r="39" spans="1:24" ht="63.75" customHeight="1">
      <c r="A39" s="45">
        <v>23</v>
      </c>
      <c r="B39" s="15">
        <v>44225</v>
      </c>
      <c r="C39" s="155" t="s">
        <v>9</v>
      </c>
      <c r="D39" s="14" t="s">
        <v>27</v>
      </c>
      <c r="E39" s="14" t="s">
        <v>6649</v>
      </c>
      <c r="F39" s="131">
        <f t="shared" si="0"/>
        <v>44239</v>
      </c>
      <c r="G39" s="131"/>
      <c r="H39" s="262" t="s">
        <v>6650</v>
      </c>
      <c r="I39" s="171" t="s">
        <v>6573</v>
      </c>
      <c r="J39" s="171" t="s">
        <v>6651</v>
      </c>
      <c r="K39" s="171" t="s">
        <v>438</v>
      </c>
      <c r="L39" s="178"/>
      <c r="M39" s="118">
        <v>44231</v>
      </c>
      <c r="N39" s="148" t="s">
        <v>6652</v>
      </c>
      <c r="O39" s="14" t="s">
        <v>27</v>
      </c>
      <c r="P39" s="14" t="s">
        <v>4600</v>
      </c>
      <c r="Q39" s="426">
        <v>22460100</v>
      </c>
      <c r="R39" s="426" t="s">
        <v>6641</v>
      </c>
      <c r="S39" s="426"/>
      <c r="T39" s="14"/>
      <c r="U39" s="162"/>
      <c r="V39" s="14"/>
      <c r="W39" s="14"/>
      <c r="X39" s="14"/>
    </row>
    <row r="40" spans="1:24" ht="38.25" customHeight="1">
      <c r="A40" s="14">
        <v>24</v>
      </c>
      <c r="B40" s="15">
        <v>44225</v>
      </c>
      <c r="C40" s="155" t="s">
        <v>9</v>
      </c>
      <c r="D40" s="14" t="s">
        <v>27</v>
      </c>
      <c r="E40" s="14" t="s">
        <v>6649</v>
      </c>
      <c r="F40" s="131">
        <f t="shared" si="0"/>
        <v>44239</v>
      </c>
      <c r="G40" s="131"/>
      <c r="H40" s="262" t="s">
        <v>6653</v>
      </c>
      <c r="I40" s="171" t="s">
        <v>6573</v>
      </c>
      <c r="J40" s="171" t="s">
        <v>6654</v>
      </c>
      <c r="K40" s="171" t="s">
        <v>438</v>
      </c>
      <c r="L40" s="178"/>
      <c r="M40" s="15">
        <v>44231</v>
      </c>
      <c r="N40" s="148" t="s">
        <v>6655</v>
      </c>
      <c r="O40" s="14" t="s">
        <v>27</v>
      </c>
      <c r="P40" s="14" t="s">
        <v>4600</v>
      </c>
      <c r="Q40" s="426">
        <v>41520600</v>
      </c>
      <c r="R40" s="426" t="s">
        <v>6620</v>
      </c>
      <c r="S40" s="426"/>
      <c r="T40" s="14"/>
      <c r="U40" s="162"/>
      <c r="V40" s="14"/>
      <c r="W40" s="14"/>
      <c r="X40" s="14"/>
    </row>
    <row r="41" spans="1:24" ht="25.5" customHeight="1">
      <c r="A41" s="45">
        <v>25</v>
      </c>
      <c r="B41" s="15">
        <v>44228</v>
      </c>
      <c r="C41" s="155" t="s">
        <v>9</v>
      </c>
      <c r="D41" s="14" t="s">
        <v>1145</v>
      </c>
      <c r="E41" s="14" t="s">
        <v>1175</v>
      </c>
      <c r="F41" s="131">
        <f t="shared" si="0"/>
        <v>44242</v>
      </c>
      <c r="G41" s="131"/>
      <c r="H41" s="262" t="s">
        <v>6614</v>
      </c>
      <c r="I41" s="171" t="s">
        <v>6578</v>
      </c>
      <c r="J41" s="537" t="s">
        <v>170</v>
      </c>
      <c r="K41" s="171" t="s">
        <v>121</v>
      </c>
      <c r="L41" s="178"/>
      <c r="M41" s="118">
        <v>44235</v>
      </c>
      <c r="N41" s="343" t="s">
        <v>6656</v>
      </c>
      <c r="O41" s="14" t="s">
        <v>1145</v>
      </c>
      <c r="P41" s="14" t="s">
        <v>6584</v>
      </c>
      <c r="Q41" s="426">
        <v>1000000000</v>
      </c>
      <c r="R41" s="426" t="s">
        <v>6620</v>
      </c>
      <c r="S41" s="426"/>
      <c r="T41" s="14"/>
      <c r="U41" s="162"/>
      <c r="V41" s="14"/>
      <c r="W41" s="14"/>
      <c r="X41" s="14"/>
    </row>
    <row r="42" spans="1:24" ht="38.25" customHeight="1">
      <c r="A42" s="14">
        <v>26</v>
      </c>
      <c r="B42" s="15">
        <v>44228</v>
      </c>
      <c r="C42" s="155" t="s">
        <v>9</v>
      </c>
      <c r="D42" s="14" t="s">
        <v>23</v>
      </c>
      <c r="E42" s="14" t="s">
        <v>2202</v>
      </c>
      <c r="F42" s="131">
        <f t="shared" si="0"/>
        <v>44242</v>
      </c>
      <c r="G42" s="131"/>
      <c r="H42" s="262" t="s">
        <v>6657</v>
      </c>
      <c r="I42" s="171" t="s">
        <v>6570</v>
      </c>
      <c r="J42" s="171" t="s">
        <v>125</v>
      </c>
      <c r="K42" s="171" t="s">
        <v>121</v>
      </c>
      <c r="L42" s="178" t="s">
        <v>6658</v>
      </c>
      <c r="M42" s="15">
        <v>44242</v>
      </c>
      <c r="N42" s="118" t="s">
        <v>6659</v>
      </c>
      <c r="O42" s="14" t="s">
        <v>23</v>
      </c>
      <c r="P42" s="534" t="s">
        <v>4497</v>
      </c>
      <c r="Q42" s="426">
        <v>1080000000</v>
      </c>
      <c r="R42" s="407">
        <v>0</v>
      </c>
      <c r="S42" s="431" t="s">
        <v>14</v>
      </c>
      <c r="T42" s="14"/>
      <c r="U42" s="162"/>
      <c r="V42" s="14"/>
      <c r="W42" s="14"/>
      <c r="X42" s="14"/>
    </row>
    <row r="43" spans="1:24" ht="38.25" customHeight="1">
      <c r="A43" s="45">
        <v>27</v>
      </c>
      <c r="B43" s="15">
        <v>44228</v>
      </c>
      <c r="C43" s="155" t="s">
        <v>9</v>
      </c>
      <c r="D43" s="14" t="s">
        <v>1145</v>
      </c>
      <c r="E43" s="14" t="s">
        <v>179</v>
      </c>
      <c r="F43" s="131">
        <f t="shared" si="0"/>
        <v>44242</v>
      </c>
      <c r="G43" s="131"/>
      <c r="H43" s="262" t="s">
        <v>6660</v>
      </c>
      <c r="I43" s="171" t="s">
        <v>6570</v>
      </c>
      <c r="J43" s="171" t="s">
        <v>245</v>
      </c>
      <c r="K43" s="171" t="s">
        <v>1047</v>
      </c>
      <c r="L43" s="185" t="s">
        <v>6661</v>
      </c>
      <c r="M43" s="118">
        <v>44243</v>
      </c>
      <c r="N43" s="185" t="s">
        <v>6662</v>
      </c>
      <c r="O43" s="315" t="s">
        <v>1145</v>
      </c>
      <c r="P43" s="444" t="s">
        <v>939</v>
      </c>
      <c r="Q43" s="433">
        <v>214790000</v>
      </c>
      <c r="R43" s="540"/>
      <c r="S43" s="426"/>
      <c r="T43" s="14"/>
      <c r="U43" s="162"/>
      <c r="V43" s="14"/>
      <c r="W43" s="14"/>
      <c r="X43" s="14"/>
    </row>
    <row r="44" spans="1:24" ht="38.25" customHeight="1">
      <c r="A44" s="14">
        <v>28</v>
      </c>
      <c r="B44" s="15">
        <v>44228</v>
      </c>
      <c r="C44" s="155" t="s">
        <v>9</v>
      </c>
      <c r="D44" s="14" t="s">
        <v>1145</v>
      </c>
      <c r="E44" s="14" t="s">
        <v>4242</v>
      </c>
      <c r="F44" s="131">
        <f t="shared" si="0"/>
        <v>44242</v>
      </c>
      <c r="G44" s="131"/>
      <c r="H44" s="262" t="s">
        <v>6660</v>
      </c>
      <c r="I44" s="171" t="s">
        <v>6570</v>
      </c>
      <c r="J44" s="171" t="s">
        <v>245</v>
      </c>
      <c r="K44" s="171" t="s">
        <v>1047</v>
      </c>
      <c r="L44" s="185" t="s">
        <v>6661</v>
      </c>
      <c r="M44" s="118">
        <v>44243</v>
      </c>
      <c r="N44" s="185" t="s">
        <v>6662</v>
      </c>
      <c r="O44" s="113" t="s">
        <v>1145</v>
      </c>
      <c r="P44" s="436" t="s">
        <v>939</v>
      </c>
      <c r="Q44" s="426">
        <v>214790000</v>
      </c>
      <c r="R44" s="540" t="s">
        <v>14</v>
      </c>
      <c r="S44" s="426"/>
      <c r="T44" s="14"/>
      <c r="U44" s="162"/>
      <c r="V44" s="14"/>
      <c r="W44" s="14"/>
      <c r="X44" s="14"/>
    </row>
    <row r="45" spans="1:24" ht="38.25" customHeight="1">
      <c r="A45" s="45">
        <v>29</v>
      </c>
      <c r="B45" s="15">
        <v>44229</v>
      </c>
      <c r="C45" s="155" t="s">
        <v>9</v>
      </c>
      <c r="D45" s="14" t="s">
        <v>23</v>
      </c>
      <c r="E45" s="14" t="s">
        <v>2833</v>
      </c>
      <c r="F45" s="131">
        <f t="shared" si="0"/>
        <v>44243</v>
      </c>
      <c r="G45" s="191" t="s">
        <v>6663</v>
      </c>
      <c r="H45" s="262" t="s">
        <v>6664</v>
      </c>
      <c r="I45" s="171" t="s">
        <v>6570</v>
      </c>
      <c r="J45" s="171" t="s">
        <v>617</v>
      </c>
      <c r="K45" s="181" t="s">
        <v>428</v>
      </c>
      <c r="L45" s="178" t="s">
        <v>6665</v>
      </c>
      <c r="M45" s="15" t="s">
        <v>6666</v>
      </c>
      <c r="N45" s="118" t="s">
        <v>6667</v>
      </c>
      <c r="O45" s="14" t="s">
        <v>23</v>
      </c>
      <c r="P45" s="14" t="s">
        <v>6636</v>
      </c>
      <c r="Q45" s="426">
        <v>4597500000</v>
      </c>
      <c r="R45" s="407">
        <v>0</v>
      </c>
      <c r="S45" s="426"/>
      <c r="T45" s="14"/>
      <c r="U45" s="162"/>
      <c r="V45" s="14"/>
      <c r="W45" s="14"/>
      <c r="X45" s="14"/>
    </row>
    <row r="46" spans="1:24" ht="63.75" customHeight="1">
      <c r="A46" s="14">
        <v>30</v>
      </c>
      <c r="B46" s="15">
        <v>44229</v>
      </c>
      <c r="C46" s="155" t="s">
        <v>9</v>
      </c>
      <c r="D46" s="14" t="s">
        <v>27</v>
      </c>
      <c r="E46" s="14" t="s">
        <v>6668</v>
      </c>
      <c r="F46" s="131">
        <f t="shared" si="0"/>
        <v>44243</v>
      </c>
      <c r="G46" s="131"/>
      <c r="H46" s="262" t="s">
        <v>6669</v>
      </c>
      <c r="I46" s="171" t="s">
        <v>6570</v>
      </c>
      <c r="J46" s="171" t="s">
        <v>1198</v>
      </c>
      <c r="K46" s="171" t="s">
        <v>1199</v>
      </c>
      <c r="L46" s="178" t="s">
        <v>6670</v>
      </c>
      <c r="M46" s="15">
        <v>44242</v>
      </c>
      <c r="N46" s="178" t="s">
        <v>6671</v>
      </c>
      <c r="O46" s="171" t="s">
        <v>27</v>
      </c>
      <c r="P46" s="14" t="s">
        <v>4600</v>
      </c>
      <c r="Q46" s="426">
        <v>43000000</v>
      </c>
      <c r="R46" s="426">
        <v>0</v>
      </c>
      <c r="S46" s="426"/>
      <c r="T46" s="14"/>
      <c r="U46" s="162"/>
      <c r="V46" s="14"/>
      <c r="W46" s="14"/>
      <c r="X46" s="14"/>
    </row>
    <row r="47" spans="1:24" ht="38.25" customHeight="1">
      <c r="A47" s="45">
        <v>31</v>
      </c>
      <c r="B47" s="15">
        <v>44229</v>
      </c>
      <c r="C47" s="155" t="s">
        <v>9</v>
      </c>
      <c r="D47" s="14" t="s">
        <v>1145</v>
      </c>
      <c r="E47" s="14" t="s">
        <v>2460</v>
      </c>
      <c r="F47" s="131">
        <f t="shared" si="0"/>
        <v>44243</v>
      </c>
      <c r="G47" s="131"/>
      <c r="H47" s="262" t="s">
        <v>6624</v>
      </c>
      <c r="I47" s="171" t="s">
        <v>6578</v>
      </c>
      <c r="J47" s="171" t="s">
        <v>617</v>
      </c>
      <c r="K47" s="181" t="s">
        <v>428</v>
      </c>
      <c r="L47" s="185"/>
      <c r="M47" s="15">
        <v>44236</v>
      </c>
      <c r="N47" s="185" t="s">
        <v>6672</v>
      </c>
      <c r="O47" s="171" t="s">
        <v>1145</v>
      </c>
      <c r="P47" s="361" t="s">
        <v>4600</v>
      </c>
      <c r="Q47" s="426">
        <v>7900000000</v>
      </c>
      <c r="R47" s="571"/>
      <c r="S47" s="426"/>
      <c r="T47" s="14"/>
      <c r="U47" s="162"/>
      <c r="V47" s="14"/>
      <c r="W47" s="14"/>
      <c r="X47" s="14"/>
    </row>
    <row r="48" spans="1:24" ht="38.25" customHeight="1">
      <c r="A48" s="14">
        <v>32</v>
      </c>
      <c r="B48" s="15">
        <v>44229</v>
      </c>
      <c r="C48" s="155" t="s">
        <v>9</v>
      </c>
      <c r="D48" s="14" t="s">
        <v>27</v>
      </c>
      <c r="E48" s="361" t="s">
        <v>6673</v>
      </c>
      <c r="F48" s="131">
        <f t="shared" si="0"/>
        <v>44243</v>
      </c>
      <c r="G48" s="131"/>
      <c r="H48" s="262" t="s">
        <v>1413</v>
      </c>
      <c r="I48" s="171" t="s">
        <v>6569</v>
      </c>
      <c r="J48" s="171" t="s">
        <v>6674</v>
      </c>
      <c r="K48" s="171" t="s">
        <v>438</v>
      </c>
      <c r="L48" s="178" t="s">
        <v>6675</v>
      </c>
      <c r="M48" s="15">
        <v>44237</v>
      </c>
      <c r="N48" s="178" t="s">
        <v>6676</v>
      </c>
      <c r="O48" s="113" t="s">
        <v>27</v>
      </c>
      <c r="P48" s="14" t="s">
        <v>4600</v>
      </c>
      <c r="Q48" s="426">
        <v>16500000</v>
      </c>
      <c r="R48" s="426" t="s">
        <v>6641</v>
      </c>
      <c r="S48" s="426"/>
      <c r="T48" s="14"/>
      <c r="U48" s="162"/>
      <c r="V48" s="14"/>
      <c r="W48" s="14"/>
      <c r="X48" s="14"/>
    </row>
    <row r="49" spans="1:24" ht="38.25" customHeight="1">
      <c r="A49" s="45">
        <v>33</v>
      </c>
      <c r="B49" s="15">
        <v>44229</v>
      </c>
      <c r="C49" s="155" t="s">
        <v>9</v>
      </c>
      <c r="D49" s="14" t="s">
        <v>1142</v>
      </c>
      <c r="E49" s="361" t="s">
        <v>788</v>
      </c>
      <c r="F49" s="131">
        <f t="shared" ref="F49:F75" si="1">B49+14</f>
        <v>44243</v>
      </c>
      <c r="G49" s="131"/>
      <c r="H49" s="262" t="s">
        <v>6677</v>
      </c>
      <c r="I49" s="171" t="s">
        <v>6570</v>
      </c>
      <c r="J49" s="171" t="s">
        <v>5925</v>
      </c>
      <c r="K49" s="171" t="s">
        <v>6082</v>
      </c>
      <c r="L49" s="333" t="s">
        <v>6678</v>
      </c>
      <c r="M49" s="15">
        <v>44243</v>
      </c>
      <c r="N49" s="178" t="s">
        <v>6679</v>
      </c>
      <c r="O49" s="171" t="s">
        <v>1142</v>
      </c>
      <c r="P49" s="14" t="s">
        <v>4497</v>
      </c>
      <c r="Q49" s="426">
        <v>19500000</v>
      </c>
      <c r="R49" s="426" t="s">
        <v>6648</v>
      </c>
      <c r="S49" s="426"/>
      <c r="T49" s="14"/>
      <c r="U49" s="162"/>
      <c r="V49" s="14"/>
      <c r="W49" s="14"/>
      <c r="X49" s="14"/>
    </row>
    <row r="50" spans="1:24" ht="38.25" customHeight="1">
      <c r="A50" s="14">
        <v>34</v>
      </c>
      <c r="B50" s="15">
        <v>44229</v>
      </c>
      <c r="C50" s="155" t="s">
        <v>9</v>
      </c>
      <c r="D50" s="14" t="s">
        <v>1142</v>
      </c>
      <c r="E50" s="361" t="s">
        <v>788</v>
      </c>
      <c r="F50" s="131">
        <f t="shared" si="1"/>
        <v>44243</v>
      </c>
      <c r="G50" s="131"/>
      <c r="H50" s="262" t="s">
        <v>6680</v>
      </c>
      <c r="I50" s="171" t="s">
        <v>6574</v>
      </c>
      <c r="J50" s="171" t="s">
        <v>2279</v>
      </c>
      <c r="K50" s="171" t="s">
        <v>462</v>
      </c>
      <c r="L50" s="178"/>
      <c r="M50" s="15">
        <v>44237</v>
      </c>
      <c r="N50" s="178" t="s">
        <v>1221</v>
      </c>
      <c r="O50" s="171" t="s">
        <v>1142</v>
      </c>
      <c r="P50" s="14" t="s">
        <v>4541</v>
      </c>
      <c r="Q50" s="426"/>
      <c r="R50" s="426">
        <v>0</v>
      </c>
      <c r="S50" s="426"/>
      <c r="T50" s="14"/>
      <c r="U50" s="162"/>
      <c r="V50" s="14"/>
      <c r="W50" s="14"/>
      <c r="X50" s="14"/>
    </row>
    <row r="51" spans="1:24" ht="38.25" customHeight="1">
      <c r="A51" s="45">
        <v>35</v>
      </c>
      <c r="B51" s="15">
        <v>44229</v>
      </c>
      <c r="C51" s="155" t="s">
        <v>9</v>
      </c>
      <c r="D51" s="14" t="s">
        <v>23</v>
      </c>
      <c r="E51" s="361" t="s">
        <v>6637</v>
      </c>
      <c r="F51" s="131">
        <f t="shared" si="1"/>
        <v>44243</v>
      </c>
      <c r="G51" s="131"/>
      <c r="H51" s="262" t="s">
        <v>6681</v>
      </c>
      <c r="I51" s="171" t="s">
        <v>6573</v>
      </c>
      <c r="J51" s="171" t="s">
        <v>6639</v>
      </c>
      <c r="K51" s="171" t="s">
        <v>462</v>
      </c>
      <c r="L51" s="178" t="s">
        <v>374</v>
      </c>
      <c r="M51" s="15">
        <v>44236</v>
      </c>
      <c r="N51" s="118" t="s">
        <v>6682</v>
      </c>
      <c r="O51" s="14" t="s">
        <v>23</v>
      </c>
      <c r="P51" s="71" t="s">
        <v>4600</v>
      </c>
      <c r="Q51" s="426">
        <v>40608000</v>
      </c>
      <c r="R51" s="407" t="s">
        <v>6641</v>
      </c>
      <c r="S51" s="426"/>
      <c r="T51" s="14"/>
      <c r="U51" s="162"/>
      <c r="V51" s="14"/>
      <c r="W51" s="14"/>
      <c r="X51" s="14"/>
    </row>
    <row r="52" spans="1:24" ht="51" customHeight="1">
      <c r="A52" s="14">
        <v>36</v>
      </c>
      <c r="B52" s="15">
        <v>44229</v>
      </c>
      <c r="C52" s="155" t="s">
        <v>9</v>
      </c>
      <c r="D52" s="14" t="s">
        <v>23</v>
      </c>
      <c r="E52" s="14" t="s">
        <v>179</v>
      </c>
      <c r="F52" s="131">
        <f t="shared" si="1"/>
        <v>44243</v>
      </c>
      <c r="G52" s="131"/>
      <c r="H52" s="262" t="s">
        <v>6683</v>
      </c>
      <c r="I52" s="171" t="s">
        <v>6570</v>
      </c>
      <c r="J52" s="171" t="s">
        <v>125</v>
      </c>
      <c r="K52" s="171" t="s">
        <v>121</v>
      </c>
      <c r="L52" s="178" t="s">
        <v>6684</v>
      </c>
      <c r="M52" s="15">
        <v>44243</v>
      </c>
      <c r="N52" s="118" t="s">
        <v>6685</v>
      </c>
      <c r="O52" s="14" t="s">
        <v>23</v>
      </c>
      <c r="P52" s="427" t="s">
        <v>4497</v>
      </c>
      <c r="Q52" s="426">
        <v>381653100</v>
      </c>
      <c r="R52" s="407" t="s">
        <v>6648</v>
      </c>
      <c r="S52" s="431" t="s">
        <v>14</v>
      </c>
      <c r="T52" s="14"/>
      <c r="U52" s="162"/>
      <c r="V52" s="14"/>
      <c r="W52" s="14"/>
      <c r="X52" s="14"/>
    </row>
    <row r="53" spans="1:24" ht="51" customHeight="1">
      <c r="A53" s="45">
        <v>37</v>
      </c>
      <c r="B53" s="15">
        <v>44230</v>
      </c>
      <c r="C53" s="155" t="s">
        <v>9</v>
      </c>
      <c r="D53" s="14" t="s">
        <v>23</v>
      </c>
      <c r="E53" s="14" t="s">
        <v>4252</v>
      </c>
      <c r="F53" s="131">
        <f t="shared" si="1"/>
        <v>44244</v>
      </c>
      <c r="G53" s="131"/>
      <c r="H53" s="262" t="s">
        <v>6686</v>
      </c>
      <c r="I53" s="171" t="s">
        <v>6569</v>
      </c>
      <c r="J53" s="537" t="s">
        <v>170</v>
      </c>
      <c r="K53" s="171" t="s">
        <v>121</v>
      </c>
      <c r="L53" s="185" t="s">
        <v>6687</v>
      </c>
      <c r="M53" s="15" t="s">
        <v>6688</v>
      </c>
      <c r="N53" s="118" t="s">
        <v>6689</v>
      </c>
      <c r="O53" s="14" t="s">
        <v>23</v>
      </c>
      <c r="P53" s="427" t="s">
        <v>4497</v>
      </c>
      <c r="Q53" s="426">
        <v>60500000</v>
      </c>
      <c r="R53" s="407" t="s">
        <v>6641</v>
      </c>
      <c r="S53" s="426"/>
      <c r="T53" s="14"/>
      <c r="U53" s="162"/>
      <c r="V53" s="14"/>
      <c r="W53" s="14"/>
      <c r="X53" s="14"/>
    </row>
    <row r="54" spans="1:24" ht="38.25" customHeight="1">
      <c r="A54" s="14">
        <v>38</v>
      </c>
      <c r="B54" s="15">
        <v>44231</v>
      </c>
      <c r="C54" s="155" t="s">
        <v>9</v>
      </c>
      <c r="D54" s="14" t="s">
        <v>27</v>
      </c>
      <c r="E54" s="14" t="s">
        <v>6690</v>
      </c>
      <c r="F54" s="131">
        <f t="shared" si="1"/>
        <v>44245</v>
      </c>
      <c r="G54" s="131"/>
      <c r="H54" s="262" t="s">
        <v>6691</v>
      </c>
      <c r="I54" s="171" t="s">
        <v>6578</v>
      </c>
      <c r="J54" s="171" t="s">
        <v>6526</v>
      </c>
      <c r="K54" s="171" t="s">
        <v>6527</v>
      </c>
      <c r="L54" s="178"/>
      <c r="M54" s="15">
        <v>44236</v>
      </c>
      <c r="N54" s="113" t="s">
        <v>6692</v>
      </c>
      <c r="O54" s="171" t="s">
        <v>27</v>
      </c>
      <c r="P54" s="14" t="s">
        <v>6530</v>
      </c>
      <c r="Q54" s="426">
        <v>527621802</v>
      </c>
      <c r="R54" s="438" t="s">
        <v>6648</v>
      </c>
      <c r="S54" s="426"/>
      <c r="T54" s="14"/>
      <c r="U54" s="162"/>
      <c r="V54" s="14"/>
      <c r="W54" s="14"/>
      <c r="X54" s="14"/>
    </row>
    <row r="55" spans="1:24" ht="25.5" customHeight="1">
      <c r="A55" s="45">
        <v>39</v>
      </c>
      <c r="B55" s="15">
        <v>44230</v>
      </c>
      <c r="C55" s="155" t="s">
        <v>9</v>
      </c>
      <c r="D55" s="14" t="s">
        <v>23</v>
      </c>
      <c r="E55" s="14" t="s">
        <v>4379</v>
      </c>
      <c r="F55" s="131">
        <f t="shared" si="1"/>
        <v>44244</v>
      </c>
      <c r="G55" s="131"/>
      <c r="H55" s="262" t="s">
        <v>6693</v>
      </c>
      <c r="I55" s="171" t="s">
        <v>6570</v>
      </c>
      <c r="J55" s="259" t="s">
        <v>125</v>
      </c>
      <c r="K55" s="259" t="s">
        <v>121</v>
      </c>
      <c r="L55" s="178" t="s">
        <v>6694</v>
      </c>
      <c r="M55" s="15" t="s">
        <v>6688</v>
      </c>
      <c r="N55" s="118" t="s">
        <v>6695</v>
      </c>
      <c r="O55" s="14" t="s">
        <v>23</v>
      </c>
      <c r="P55" s="427" t="s">
        <v>4497</v>
      </c>
      <c r="Q55" s="426">
        <v>125268025</v>
      </c>
      <c r="R55" s="407" t="s">
        <v>6648</v>
      </c>
      <c r="S55" s="439" t="s">
        <v>14</v>
      </c>
      <c r="T55" s="14"/>
      <c r="U55" s="162"/>
      <c r="V55" s="14"/>
      <c r="W55" s="14"/>
      <c r="X55" s="14"/>
    </row>
    <row r="56" spans="1:24" ht="38.25" customHeight="1">
      <c r="A56" s="14">
        <v>40</v>
      </c>
      <c r="B56" s="15">
        <v>44230</v>
      </c>
      <c r="C56" s="155" t="s">
        <v>9</v>
      </c>
      <c r="D56" s="14" t="s">
        <v>1142</v>
      </c>
      <c r="E56" s="14" t="s">
        <v>6696</v>
      </c>
      <c r="F56" s="131">
        <f t="shared" si="1"/>
        <v>44244</v>
      </c>
      <c r="G56" s="131"/>
      <c r="H56" s="262" t="s">
        <v>6697</v>
      </c>
      <c r="I56" s="171" t="s">
        <v>6570</v>
      </c>
      <c r="J56" s="171" t="s">
        <v>1821</v>
      </c>
      <c r="K56" s="171" t="s">
        <v>6698</v>
      </c>
      <c r="L56" s="333" t="s">
        <v>6699</v>
      </c>
      <c r="M56" s="15">
        <v>44244</v>
      </c>
      <c r="N56" s="113" t="s">
        <v>6700</v>
      </c>
      <c r="O56" s="171" t="s">
        <v>1142</v>
      </c>
      <c r="P56" s="192" t="s">
        <v>4497</v>
      </c>
      <c r="Q56" s="426">
        <v>306000000</v>
      </c>
      <c r="R56" s="426">
        <v>0</v>
      </c>
      <c r="S56" s="426"/>
      <c r="T56" s="14"/>
      <c r="U56" s="162"/>
      <c r="V56" s="14"/>
      <c r="W56" s="14"/>
      <c r="X56" s="14"/>
    </row>
    <row r="57" spans="1:24" ht="51" customHeight="1">
      <c r="A57" s="45">
        <v>41</v>
      </c>
      <c r="B57" s="15">
        <v>44231</v>
      </c>
      <c r="C57" s="155" t="s">
        <v>9</v>
      </c>
      <c r="D57" s="14" t="s">
        <v>1142</v>
      </c>
      <c r="E57" s="14" t="s">
        <v>2918</v>
      </c>
      <c r="F57" s="131">
        <f t="shared" si="1"/>
        <v>44245</v>
      </c>
      <c r="G57" s="131"/>
      <c r="H57" s="262" t="s">
        <v>6701</v>
      </c>
      <c r="I57" s="171" t="s">
        <v>6570</v>
      </c>
      <c r="J57" s="171" t="s">
        <v>164</v>
      </c>
      <c r="K57" s="189" t="s">
        <v>431</v>
      </c>
      <c r="L57" s="333" t="s">
        <v>6702</v>
      </c>
      <c r="M57" s="15">
        <v>44245</v>
      </c>
      <c r="N57" s="113" t="s">
        <v>6703</v>
      </c>
      <c r="O57" s="171" t="s">
        <v>1142</v>
      </c>
      <c r="P57" s="14" t="s">
        <v>6636</v>
      </c>
      <c r="Q57" s="426">
        <v>1000000000</v>
      </c>
      <c r="R57" s="426">
        <v>0</v>
      </c>
      <c r="S57" s="426"/>
      <c r="T57" s="14"/>
      <c r="U57" s="162"/>
      <c r="V57" s="14"/>
      <c r="W57" s="14"/>
      <c r="X57" s="14"/>
    </row>
    <row r="58" spans="1:24" ht="25.5" customHeight="1">
      <c r="A58" s="14">
        <v>42</v>
      </c>
      <c r="B58" s="15">
        <v>44231</v>
      </c>
      <c r="C58" s="155" t="s">
        <v>9</v>
      </c>
      <c r="D58" s="14" t="s">
        <v>23</v>
      </c>
      <c r="E58" s="14" t="s">
        <v>6704</v>
      </c>
      <c r="F58" s="131">
        <f t="shared" si="1"/>
        <v>44245</v>
      </c>
      <c r="G58" s="131"/>
      <c r="H58" s="262" t="s">
        <v>6705</v>
      </c>
      <c r="I58" s="171" t="s">
        <v>6574</v>
      </c>
      <c r="J58" s="537" t="s">
        <v>170</v>
      </c>
      <c r="K58" s="171" t="s">
        <v>121</v>
      </c>
      <c r="L58" s="178" t="s">
        <v>374</v>
      </c>
      <c r="M58" s="15" t="s">
        <v>6706</v>
      </c>
      <c r="N58" s="118" t="s">
        <v>6707</v>
      </c>
      <c r="O58" s="14" t="s">
        <v>23</v>
      </c>
      <c r="P58" s="71" t="s">
        <v>4497</v>
      </c>
      <c r="Q58" s="426">
        <v>2074907853</v>
      </c>
      <c r="R58" s="407">
        <v>0</v>
      </c>
      <c r="S58" s="426"/>
      <c r="T58" s="14"/>
      <c r="U58" s="162"/>
      <c r="V58" s="14"/>
      <c r="W58" s="14"/>
      <c r="X58" s="14"/>
    </row>
    <row r="59" spans="1:24" ht="63.75" customHeight="1">
      <c r="A59" s="45">
        <v>43</v>
      </c>
      <c r="B59" s="15">
        <v>44232</v>
      </c>
      <c r="C59" s="155" t="s">
        <v>9</v>
      </c>
      <c r="D59" s="14" t="s">
        <v>27</v>
      </c>
      <c r="E59" s="14" t="s">
        <v>165</v>
      </c>
      <c r="F59" s="131">
        <f t="shared" si="1"/>
        <v>44246</v>
      </c>
      <c r="G59" s="131"/>
      <c r="H59" s="262" t="s">
        <v>6708</v>
      </c>
      <c r="I59" s="171" t="s">
        <v>6570</v>
      </c>
      <c r="J59" s="171" t="s">
        <v>1241</v>
      </c>
      <c r="K59" s="171" t="s">
        <v>6709</v>
      </c>
      <c r="L59" s="178" t="s">
        <v>6710</v>
      </c>
      <c r="M59" s="15">
        <v>44243</v>
      </c>
      <c r="N59" s="113" t="s">
        <v>6711</v>
      </c>
      <c r="O59" s="171" t="s">
        <v>27</v>
      </c>
      <c r="P59" s="14" t="s">
        <v>4600</v>
      </c>
      <c r="Q59" s="426">
        <f>19843000+35639000</f>
        <v>55482000</v>
      </c>
      <c r="R59" s="426">
        <v>0</v>
      </c>
      <c r="S59" s="426"/>
      <c r="T59" s="14"/>
      <c r="U59" s="162"/>
      <c r="V59" s="14"/>
      <c r="W59" s="14"/>
      <c r="X59" s="14"/>
    </row>
    <row r="60" spans="1:24" ht="63.75" customHeight="1">
      <c r="A60" s="14">
        <v>44</v>
      </c>
      <c r="B60" s="15">
        <v>44232</v>
      </c>
      <c r="C60" s="155" t="s">
        <v>9</v>
      </c>
      <c r="D60" s="14" t="s">
        <v>27</v>
      </c>
      <c r="E60" s="361" t="s">
        <v>1626</v>
      </c>
      <c r="F60" s="131">
        <f t="shared" si="1"/>
        <v>44246</v>
      </c>
      <c r="G60" s="131"/>
      <c r="H60" s="262" t="s">
        <v>6712</v>
      </c>
      <c r="I60" s="171" t="s">
        <v>6573</v>
      </c>
      <c r="J60" s="171" t="s">
        <v>1241</v>
      </c>
      <c r="K60" s="171" t="s">
        <v>6709</v>
      </c>
      <c r="L60" s="178"/>
      <c r="M60" s="15">
        <v>44237</v>
      </c>
      <c r="N60" s="178" t="s">
        <v>6713</v>
      </c>
      <c r="O60" s="171" t="s">
        <v>27</v>
      </c>
      <c r="P60" s="14" t="s">
        <v>4600</v>
      </c>
      <c r="Q60" s="426">
        <v>127560210</v>
      </c>
      <c r="R60" s="426">
        <v>0</v>
      </c>
      <c r="S60" s="426"/>
      <c r="T60" s="14"/>
      <c r="U60" s="162"/>
      <c r="V60" s="14"/>
      <c r="W60" s="14"/>
      <c r="X60" s="14"/>
    </row>
    <row r="61" spans="1:24" ht="51" customHeight="1">
      <c r="A61" s="45">
        <v>45</v>
      </c>
      <c r="B61" s="15">
        <v>44232</v>
      </c>
      <c r="C61" s="155" t="s">
        <v>9</v>
      </c>
      <c r="D61" s="14" t="s">
        <v>23</v>
      </c>
      <c r="E61" s="361" t="s">
        <v>376</v>
      </c>
      <c r="F61" s="131">
        <f t="shared" si="1"/>
        <v>44246</v>
      </c>
      <c r="G61" s="131"/>
      <c r="H61" s="262" t="s">
        <v>6683</v>
      </c>
      <c r="I61" s="171" t="s">
        <v>6570</v>
      </c>
      <c r="J61" s="171" t="s">
        <v>125</v>
      </c>
      <c r="K61" s="171" t="s">
        <v>121</v>
      </c>
      <c r="L61" s="178" t="s">
        <v>6684</v>
      </c>
      <c r="M61" s="15">
        <v>44243</v>
      </c>
      <c r="N61" s="118" t="s">
        <v>6685</v>
      </c>
      <c r="O61" s="14" t="s">
        <v>23</v>
      </c>
      <c r="P61" s="427" t="s">
        <v>4497</v>
      </c>
      <c r="Q61" s="426">
        <v>381653100</v>
      </c>
      <c r="R61" s="407" t="s">
        <v>6648</v>
      </c>
      <c r="S61" s="431" t="s">
        <v>14</v>
      </c>
      <c r="T61" s="14"/>
      <c r="U61" s="162"/>
      <c r="V61" s="14"/>
      <c r="W61" s="14"/>
      <c r="X61" s="14"/>
    </row>
    <row r="62" spans="1:24" ht="63.75" customHeight="1">
      <c r="A62" s="14">
        <v>46</v>
      </c>
      <c r="B62" s="15">
        <v>44232</v>
      </c>
      <c r="C62" s="155" t="s">
        <v>9</v>
      </c>
      <c r="D62" s="14" t="s">
        <v>1142</v>
      </c>
      <c r="E62" s="361" t="s">
        <v>405</v>
      </c>
      <c r="F62" s="131">
        <f t="shared" si="1"/>
        <v>44246</v>
      </c>
      <c r="G62" s="131"/>
      <c r="H62" s="262" t="s">
        <v>6714</v>
      </c>
      <c r="I62" s="171" t="s">
        <v>6578</v>
      </c>
      <c r="J62" s="171" t="s">
        <v>6715</v>
      </c>
      <c r="K62" s="171" t="s">
        <v>6082</v>
      </c>
      <c r="L62" s="178"/>
      <c r="M62" s="15"/>
      <c r="N62" s="178"/>
      <c r="O62" s="171" t="s">
        <v>1142</v>
      </c>
      <c r="P62" s="14"/>
      <c r="Q62" s="426"/>
      <c r="R62" s="426" t="s">
        <v>6648</v>
      </c>
      <c r="S62" s="426"/>
      <c r="T62" s="14"/>
      <c r="U62" s="162"/>
      <c r="V62" s="14"/>
      <c r="W62" s="14"/>
      <c r="X62" s="14"/>
    </row>
    <row r="63" spans="1:24" ht="25.5" customHeight="1">
      <c r="A63" s="45">
        <v>47</v>
      </c>
      <c r="B63" s="15">
        <v>44235</v>
      </c>
      <c r="C63" s="155" t="s">
        <v>9</v>
      </c>
      <c r="D63" s="14" t="s">
        <v>1145</v>
      </c>
      <c r="E63" s="14" t="s">
        <v>6716</v>
      </c>
      <c r="F63" s="131">
        <f t="shared" si="1"/>
        <v>44249</v>
      </c>
      <c r="G63" s="131"/>
      <c r="H63" s="262" t="s">
        <v>6717</v>
      </c>
      <c r="I63" s="171" t="s">
        <v>6571</v>
      </c>
      <c r="J63" s="171" t="s">
        <v>125</v>
      </c>
      <c r="K63" s="171" t="s">
        <v>121</v>
      </c>
      <c r="L63" s="178" t="s">
        <v>152</v>
      </c>
      <c r="M63" s="118">
        <v>44249</v>
      </c>
      <c r="N63" s="178" t="s">
        <v>171</v>
      </c>
      <c r="O63" s="178" t="s">
        <v>1145</v>
      </c>
      <c r="P63" s="71" t="s">
        <v>4497</v>
      </c>
      <c r="Q63" s="426">
        <v>850336600</v>
      </c>
      <c r="R63" s="426" t="s">
        <v>6648</v>
      </c>
      <c r="S63" s="426"/>
      <c r="T63" s="14"/>
      <c r="U63" s="162"/>
      <c r="V63" s="14"/>
      <c r="W63" s="14"/>
      <c r="X63" s="14"/>
    </row>
    <row r="64" spans="1:24" ht="25.5" customHeight="1">
      <c r="A64" s="14">
        <v>48</v>
      </c>
      <c r="B64" s="15">
        <v>44236</v>
      </c>
      <c r="C64" s="155" t="s">
        <v>9</v>
      </c>
      <c r="D64" s="14" t="s">
        <v>27</v>
      </c>
      <c r="E64" s="361" t="s">
        <v>6718</v>
      </c>
      <c r="F64" s="131">
        <f t="shared" si="1"/>
        <v>44250</v>
      </c>
      <c r="G64" s="131"/>
      <c r="H64" s="262" t="s">
        <v>6719</v>
      </c>
      <c r="I64" s="171" t="s">
        <v>6573</v>
      </c>
      <c r="J64" s="171" t="s">
        <v>125</v>
      </c>
      <c r="K64" s="171" t="s">
        <v>121</v>
      </c>
      <c r="L64" s="178"/>
      <c r="M64" s="15">
        <v>44244</v>
      </c>
      <c r="N64" s="178" t="s">
        <v>6720</v>
      </c>
      <c r="O64" s="171" t="s">
        <v>27</v>
      </c>
      <c r="P64" s="14" t="s">
        <v>4497</v>
      </c>
      <c r="Q64" s="426">
        <v>209000000</v>
      </c>
      <c r="R64" s="426" t="s">
        <v>6648</v>
      </c>
      <c r="S64" s="426"/>
      <c r="T64" s="14"/>
      <c r="U64" s="162"/>
      <c r="V64" s="14"/>
      <c r="W64" s="14"/>
      <c r="X64" s="14"/>
    </row>
    <row r="65" spans="1:24" ht="25.5" customHeight="1">
      <c r="A65" s="45">
        <v>49</v>
      </c>
      <c r="B65" s="15">
        <v>44236</v>
      </c>
      <c r="C65" s="155" t="s">
        <v>9</v>
      </c>
      <c r="D65" s="14" t="s">
        <v>1142</v>
      </c>
      <c r="E65" s="14" t="s">
        <v>3984</v>
      </c>
      <c r="F65" s="131">
        <f t="shared" si="1"/>
        <v>44250</v>
      </c>
      <c r="G65" s="131"/>
      <c r="H65" s="262" t="s">
        <v>6246</v>
      </c>
      <c r="I65" s="171" t="s">
        <v>6570</v>
      </c>
      <c r="J65" s="171" t="s">
        <v>125</v>
      </c>
      <c r="K65" s="171" t="s">
        <v>121</v>
      </c>
      <c r="L65" s="333" t="s">
        <v>6721</v>
      </c>
      <c r="M65" s="399">
        <v>43880</v>
      </c>
      <c r="N65" s="378" t="s">
        <v>6722</v>
      </c>
      <c r="O65" s="171" t="s">
        <v>1142</v>
      </c>
      <c r="P65" s="427" t="s">
        <v>4497</v>
      </c>
      <c r="Q65" s="426">
        <v>673860000</v>
      </c>
      <c r="R65" s="426" t="s">
        <v>6648</v>
      </c>
      <c r="S65" s="426" t="s">
        <v>14</v>
      </c>
      <c r="T65" s="14"/>
      <c r="U65" s="162"/>
      <c r="V65" s="14"/>
      <c r="W65" s="14"/>
      <c r="X65" s="14"/>
    </row>
    <row r="66" spans="1:24" ht="63.75" customHeight="1">
      <c r="A66" s="14">
        <v>50</v>
      </c>
      <c r="B66" s="15">
        <v>44236</v>
      </c>
      <c r="C66" s="155" t="s">
        <v>9</v>
      </c>
      <c r="D66" s="14" t="s">
        <v>23</v>
      </c>
      <c r="E66" s="14" t="s">
        <v>6723</v>
      </c>
      <c r="F66" s="131">
        <f t="shared" si="1"/>
        <v>44250</v>
      </c>
      <c r="G66" s="131"/>
      <c r="H66" s="262" t="s">
        <v>6724</v>
      </c>
      <c r="I66" s="171" t="s">
        <v>6573</v>
      </c>
      <c r="J66" s="171" t="s">
        <v>6725</v>
      </c>
      <c r="K66" s="171" t="s">
        <v>582</v>
      </c>
      <c r="L66" s="178" t="s">
        <v>374</v>
      </c>
      <c r="M66" s="15" t="s">
        <v>6688</v>
      </c>
      <c r="N66" s="118" t="s">
        <v>6726</v>
      </c>
      <c r="O66" s="14" t="s">
        <v>23</v>
      </c>
      <c r="P66" s="71" t="s">
        <v>4600</v>
      </c>
      <c r="Q66" s="426">
        <v>1649564000</v>
      </c>
      <c r="R66" s="407" t="s">
        <v>6648</v>
      </c>
      <c r="S66" s="426"/>
      <c r="T66" s="14"/>
      <c r="U66" s="162"/>
      <c r="V66" s="14"/>
      <c r="W66" s="14"/>
      <c r="X66" s="14"/>
    </row>
    <row r="67" spans="1:24" ht="25.5" customHeight="1">
      <c r="A67" s="45">
        <v>51</v>
      </c>
      <c r="B67" s="15">
        <v>44237</v>
      </c>
      <c r="C67" s="155" t="s">
        <v>9</v>
      </c>
      <c r="D67" s="14" t="s">
        <v>27</v>
      </c>
      <c r="E67" s="14" t="s">
        <v>535</v>
      </c>
      <c r="F67" s="131">
        <f t="shared" si="1"/>
        <v>44251</v>
      </c>
      <c r="G67" s="131"/>
      <c r="H67" s="275" t="s">
        <v>6599</v>
      </c>
      <c r="I67" s="171" t="s">
        <v>6571</v>
      </c>
      <c r="J67" s="171" t="s">
        <v>1198</v>
      </c>
      <c r="K67" s="171" t="s">
        <v>1199</v>
      </c>
      <c r="L67" s="185" t="s">
        <v>6727</v>
      </c>
      <c r="M67" s="118">
        <v>44246</v>
      </c>
      <c r="N67" s="185" t="s">
        <v>4554</v>
      </c>
      <c r="O67" s="113" t="s">
        <v>27</v>
      </c>
      <c r="P67" s="14" t="s">
        <v>4600</v>
      </c>
      <c r="Q67" s="426">
        <v>1200000000</v>
      </c>
      <c r="R67" s="426" t="s">
        <v>6641</v>
      </c>
      <c r="S67" s="426"/>
      <c r="T67" s="14"/>
      <c r="U67" s="162"/>
      <c r="V67" s="14"/>
      <c r="W67" s="14"/>
      <c r="X67" s="14"/>
    </row>
    <row r="68" spans="1:24" ht="25.5" customHeight="1">
      <c r="A68" s="14">
        <v>52</v>
      </c>
      <c r="B68" s="15">
        <v>44238</v>
      </c>
      <c r="C68" s="155" t="s">
        <v>9</v>
      </c>
      <c r="D68" s="14" t="s">
        <v>27</v>
      </c>
      <c r="E68" s="14" t="s">
        <v>6690</v>
      </c>
      <c r="F68" s="131">
        <f t="shared" si="1"/>
        <v>44252</v>
      </c>
      <c r="G68" s="131"/>
      <c r="H68" s="262" t="s">
        <v>6728</v>
      </c>
      <c r="I68" s="171" t="s">
        <v>6578</v>
      </c>
      <c r="J68" s="171" t="s">
        <v>6526</v>
      </c>
      <c r="K68" s="171" t="s">
        <v>6527</v>
      </c>
      <c r="L68" s="178"/>
      <c r="M68" s="15">
        <v>44245</v>
      </c>
      <c r="N68" s="178" t="s">
        <v>6729</v>
      </c>
      <c r="O68" s="171" t="s">
        <v>27</v>
      </c>
      <c r="P68" s="14" t="s">
        <v>6530</v>
      </c>
      <c r="Q68" s="426">
        <v>527621802</v>
      </c>
      <c r="R68" s="438">
        <v>0</v>
      </c>
      <c r="S68" s="426"/>
      <c r="T68" s="14"/>
      <c r="U68" s="162"/>
      <c r="V68" s="14"/>
      <c r="W68" s="14"/>
      <c r="X68" s="14"/>
    </row>
    <row r="69" spans="1:24" ht="38.25" customHeight="1">
      <c r="A69" s="45">
        <v>53</v>
      </c>
      <c r="B69" s="15">
        <v>44238</v>
      </c>
      <c r="C69" s="155" t="s">
        <v>9</v>
      </c>
      <c r="D69" s="14" t="s">
        <v>15</v>
      </c>
      <c r="E69" s="14" t="s">
        <v>6730</v>
      </c>
      <c r="F69" s="131">
        <f t="shared" si="1"/>
        <v>44252</v>
      </c>
      <c r="H69" s="342" t="s">
        <v>6731</v>
      </c>
      <c r="I69" s="171" t="s">
        <v>6573</v>
      </c>
      <c r="J69" s="342" t="s">
        <v>6732</v>
      </c>
      <c r="K69" s="171" t="s">
        <v>465</v>
      </c>
      <c r="L69" s="98">
        <v>0</v>
      </c>
      <c r="M69" s="15">
        <v>44245</v>
      </c>
      <c r="N69" s="178" t="s">
        <v>6733</v>
      </c>
      <c r="O69" s="171" t="s">
        <v>15</v>
      </c>
      <c r="P69" s="98">
        <v>0</v>
      </c>
      <c r="Q69" s="426">
        <v>0</v>
      </c>
      <c r="R69" s="98">
        <v>0</v>
      </c>
      <c r="S69" s="98"/>
      <c r="T69" s="14"/>
      <c r="U69" s="162"/>
      <c r="V69" s="14"/>
      <c r="W69" s="14"/>
      <c r="X69" s="14"/>
    </row>
    <row r="70" spans="1:24" ht="25.5" customHeight="1">
      <c r="A70" s="14">
        <v>54</v>
      </c>
      <c r="B70" s="15">
        <v>44243</v>
      </c>
      <c r="C70" s="155" t="s">
        <v>9</v>
      </c>
      <c r="D70" s="14" t="s">
        <v>1145</v>
      </c>
      <c r="E70" s="361" t="s">
        <v>1175</v>
      </c>
      <c r="F70" s="131">
        <f t="shared" si="1"/>
        <v>44257</v>
      </c>
      <c r="G70" s="131"/>
      <c r="H70" s="262" t="s">
        <v>6614</v>
      </c>
      <c r="I70" s="171" t="s">
        <v>6578</v>
      </c>
      <c r="J70" s="537" t="s">
        <v>170</v>
      </c>
      <c r="K70" s="171" t="s">
        <v>121</v>
      </c>
      <c r="L70" s="178"/>
      <c r="M70" s="399">
        <v>44250</v>
      </c>
      <c r="N70" s="178" t="s">
        <v>6734</v>
      </c>
      <c r="O70" s="14" t="s">
        <v>1145</v>
      </c>
      <c r="P70" s="14" t="s">
        <v>6584</v>
      </c>
      <c r="Q70" s="426">
        <v>1000000000</v>
      </c>
      <c r="R70" s="571"/>
      <c r="S70" s="426"/>
      <c r="T70" s="14"/>
      <c r="U70" s="162"/>
      <c r="V70" s="14"/>
      <c r="W70" s="14"/>
      <c r="X70" s="14"/>
    </row>
    <row r="71" spans="1:24" ht="25.5" customHeight="1">
      <c r="A71" s="45">
        <v>55</v>
      </c>
      <c r="B71" s="15">
        <v>44244</v>
      </c>
      <c r="C71" s="155" t="s">
        <v>9</v>
      </c>
      <c r="D71" s="14" t="s">
        <v>1142</v>
      </c>
      <c r="E71" s="361" t="s">
        <v>6735</v>
      </c>
      <c r="F71" s="131">
        <f t="shared" si="1"/>
        <v>44258</v>
      </c>
      <c r="G71" s="131"/>
      <c r="H71" s="262" t="s">
        <v>6736</v>
      </c>
      <c r="I71" s="171" t="s">
        <v>6572</v>
      </c>
      <c r="J71" s="171" t="s">
        <v>125</v>
      </c>
      <c r="K71" s="171" t="s">
        <v>121</v>
      </c>
      <c r="L71" s="185"/>
      <c r="M71" s="15"/>
      <c r="N71" s="178" t="s">
        <v>6737</v>
      </c>
      <c r="O71" s="14" t="s">
        <v>1142</v>
      </c>
      <c r="P71" s="14"/>
      <c r="Q71" s="426"/>
      <c r="R71" s="426" t="s">
        <v>6620</v>
      </c>
      <c r="S71" s="426"/>
      <c r="T71" s="14"/>
      <c r="U71" s="162"/>
      <c r="V71" s="14"/>
      <c r="W71" s="14"/>
      <c r="X71" s="14"/>
    </row>
    <row r="72" spans="1:24" ht="63.75" customHeight="1">
      <c r="A72" s="14">
        <v>56</v>
      </c>
      <c r="B72" s="15">
        <v>44244</v>
      </c>
      <c r="C72" s="155" t="s">
        <v>9</v>
      </c>
      <c r="D72" s="14" t="s">
        <v>1145</v>
      </c>
      <c r="E72" s="14" t="s">
        <v>1626</v>
      </c>
      <c r="F72" s="131">
        <f t="shared" si="1"/>
        <v>44258</v>
      </c>
      <c r="G72" s="131"/>
      <c r="H72" s="262" t="s">
        <v>6712</v>
      </c>
      <c r="I72" s="171" t="s">
        <v>6578</v>
      </c>
      <c r="J72" s="171" t="s">
        <v>1241</v>
      </c>
      <c r="K72" s="171" t="s">
        <v>6709</v>
      </c>
      <c r="L72" s="178"/>
      <c r="M72" s="15">
        <v>44249</v>
      </c>
      <c r="N72" s="178" t="s">
        <v>6737</v>
      </c>
      <c r="O72" s="14" t="s">
        <v>1145</v>
      </c>
      <c r="P72" s="14" t="s">
        <v>4600</v>
      </c>
      <c r="Q72" s="426">
        <v>848588615</v>
      </c>
      <c r="R72" s="571"/>
      <c r="S72" s="426"/>
      <c r="T72" s="14"/>
      <c r="U72" s="162"/>
      <c r="V72" s="14"/>
      <c r="W72" s="14"/>
      <c r="X72" s="14"/>
    </row>
    <row r="73" spans="1:24" ht="25.5" customHeight="1">
      <c r="A73" s="45">
        <v>57</v>
      </c>
      <c r="B73" s="15">
        <v>44245</v>
      </c>
      <c r="C73" s="155" t="s">
        <v>9</v>
      </c>
      <c r="D73" s="14" t="s">
        <v>1145</v>
      </c>
      <c r="E73" s="361" t="s">
        <v>191</v>
      </c>
      <c r="F73" s="131">
        <f t="shared" si="1"/>
        <v>44259</v>
      </c>
      <c r="G73" s="131"/>
      <c r="H73" s="262" t="s">
        <v>6738</v>
      </c>
      <c r="I73" s="171" t="s">
        <v>6571</v>
      </c>
      <c r="J73" s="171" t="s">
        <v>125</v>
      </c>
      <c r="K73" s="171" t="s">
        <v>121</v>
      </c>
      <c r="L73" s="178" t="s">
        <v>6739</v>
      </c>
      <c r="M73" s="118">
        <v>44258</v>
      </c>
      <c r="N73" s="178" t="s">
        <v>6740</v>
      </c>
      <c r="O73" s="113" t="s">
        <v>1145</v>
      </c>
      <c r="P73" s="71" t="s">
        <v>4497</v>
      </c>
      <c r="Q73" s="426">
        <v>45751500</v>
      </c>
      <c r="R73" s="426" t="s">
        <v>6648</v>
      </c>
      <c r="S73" s="426"/>
      <c r="T73" s="14"/>
      <c r="U73" s="162"/>
      <c r="V73" s="14"/>
      <c r="W73" s="14"/>
      <c r="X73" s="14"/>
    </row>
    <row r="74" spans="1:24" ht="38.25" customHeight="1">
      <c r="A74" s="14">
        <v>58</v>
      </c>
      <c r="B74" s="15">
        <v>44245</v>
      </c>
      <c r="C74" s="155" t="s">
        <v>9</v>
      </c>
      <c r="D74" s="14" t="s">
        <v>1142</v>
      </c>
      <c r="E74" s="361" t="s">
        <v>6741</v>
      </c>
      <c r="F74" s="131">
        <f t="shared" si="1"/>
        <v>44259</v>
      </c>
      <c r="G74" s="131"/>
      <c r="H74" s="262" t="s">
        <v>6742</v>
      </c>
      <c r="I74" s="171" t="s">
        <v>6570</v>
      </c>
      <c r="J74" s="171" t="s">
        <v>125</v>
      </c>
      <c r="K74" s="171" t="s">
        <v>121</v>
      </c>
      <c r="L74" s="333" t="s">
        <v>6743</v>
      </c>
      <c r="M74" s="118">
        <v>44259</v>
      </c>
      <c r="N74" s="378" t="s">
        <v>6744</v>
      </c>
      <c r="O74" s="14" t="s">
        <v>1142</v>
      </c>
      <c r="P74" s="427" t="s">
        <v>4497</v>
      </c>
      <c r="Q74" s="426">
        <v>135000000</v>
      </c>
      <c r="R74" s="426" t="s">
        <v>6648</v>
      </c>
      <c r="S74" s="426" t="s">
        <v>14</v>
      </c>
      <c r="T74" s="14"/>
      <c r="U74" s="162"/>
      <c r="V74" s="14"/>
      <c r="W74" s="14"/>
      <c r="X74" s="14"/>
    </row>
    <row r="75" spans="1:24" ht="51" customHeight="1">
      <c r="A75" s="45">
        <v>59</v>
      </c>
      <c r="B75" s="15">
        <v>44245</v>
      </c>
      <c r="C75" s="155" t="s">
        <v>9</v>
      </c>
      <c r="D75" s="14" t="s">
        <v>23</v>
      </c>
      <c r="E75" s="361" t="s">
        <v>6745</v>
      </c>
      <c r="F75" s="131">
        <f t="shared" si="1"/>
        <v>44259</v>
      </c>
      <c r="G75" s="131"/>
      <c r="H75" s="262" t="s">
        <v>6746</v>
      </c>
      <c r="I75" s="171" t="s">
        <v>6573</v>
      </c>
      <c r="J75" s="171" t="s">
        <v>6747</v>
      </c>
      <c r="K75" s="171" t="s">
        <v>121</v>
      </c>
      <c r="L75" s="178" t="s">
        <v>374</v>
      </c>
      <c r="M75" s="15" t="s">
        <v>6748</v>
      </c>
      <c r="N75" s="118" t="s">
        <v>6749</v>
      </c>
      <c r="O75" s="14" t="s">
        <v>23</v>
      </c>
      <c r="P75" s="71" t="s">
        <v>4497</v>
      </c>
      <c r="Q75" s="426">
        <v>210000000</v>
      </c>
      <c r="R75" s="407">
        <v>0</v>
      </c>
      <c r="S75" s="426"/>
      <c r="T75" s="14"/>
      <c r="U75" s="162"/>
      <c r="V75" s="14"/>
      <c r="W75" s="14"/>
      <c r="X75" s="14"/>
    </row>
    <row r="76" spans="1:24" ht="38.25" customHeight="1">
      <c r="A76" s="14">
        <v>60</v>
      </c>
      <c r="B76" s="15">
        <v>44245</v>
      </c>
      <c r="C76" s="155" t="s">
        <v>9</v>
      </c>
      <c r="D76" s="14" t="s">
        <v>27</v>
      </c>
      <c r="E76" s="361" t="s">
        <v>4279</v>
      </c>
      <c r="F76" s="131">
        <f t="shared" ref="F76:F139" si="2">B76+14</f>
        <v>44259</v>
      </c>
      <c r="G76" s="131"/>
      <c r="H76" s="262" t="s">
        <v>6750</v>
      </c>
      <c r="I76" s="171" t="s">
        <v>6570</v>
      </c>
      <c r="J76" s="171" t="s">
        <v>125</v>
      </c>
      <c r="K76" s="171" t="s">
        <v>121</v>
      </c>
      <c r="L76" s="178" t="s">
        <v>6751</v>
      </c>
      <c r="M76" s="15">
        <v>44259</v>
      </c>
      <c r="N76" s="113" t="s">
        <v>6752</v>
      </c>
      <c r="O76" s="14" t="s">
        <v>27</v>
      </c>
      <c r="P76" s="25" t="s">
        <v>4497</v>
      </c>
      <c r="Q76" s="426">
        <v>1350000000</v>
      </c>
      <c r="R76" s="426">
        <v>0</v>
      </c>
      <c r="S76" s="426" t="s">
        <v>14</v>
      </c>
      <c r="T76" s="14"/>
      <c r="U76" s="162"/>
      <c r="V76" s="14"/>
      <c r="W76" s="14"/>
      <c r="X76" s="14"/>
    </row>
    <row r="77" spans="1:24" ht="38.25" customHeight="1">
      <c r="A77" s="45">
        <v>61</v>
      </c>
      <c r="B77" s="15">
        <v>44245</v>
      </c>
      <c r="C77" s="155" t="s">
        <v>9</v>
      </c>
      <c r="D77" s="14" t="s">
        <v>23</v>
      </c>
      <c r="E77" s="14" t="s">
        <v>2918</v>
      </c>
      <c r="F77" s="131">
        <f t="shared" si="2"/>
        <v>44259</v>
      </c>
      <c r="G77" s="131"/>
      <c r="H77" s="262" t="s">
        <v>6753</v>
      </c>
      <c r="I77" s="171" t="s">
        <v>6570</v>
      </c>
      <c r="J77" s="171" t="s">
        <v>4827</v>
      </c>
      <c r="K77" s="171" t="s">
        <v>498</v>
      </c>
      <c r="L77" s="178" t="s">
        <v>6754</v>
      </c>
      <c r="M77" s="15" t="s">
        <v>6755</v>
      </c>
      <c r="N77" s="118" t="s">
        <v>6756</v>
      </c>
      <c r="O77" s="28" t="s">
        <v>23</v>
      </c>
      <c r="P77" s="222" t="s">
        <v>4541</v>
      </c>
      <c r="Q77" s="433">
        <v>45000000</v>
      </c>
      <c r="R77" s="407">
        <v>0</v>
      </c>
      <c r="S77" s="426"/>
      <c r="T77" s="14"/>
      <c r="U77" s="162"/>
      <c r="V77" s="14"/>
      <c r="W77" s="14"/>
      <c r="X77" s="14"/>
    </row>
    <row r="78" spans="1:24" ht="51" customHeight="1">
      <c r="A78" s="14">
        <v>62</v>
      </c>
      <c r="B78" s="15">
        <v>44245</v>
      </c>
      <c r="C78" s="155" t="s">
        <v>9</v>
      </c>
      <c r="D78" s="14" t="s">
        <v>23</v>
      </c>
      <c r="E78" s="361" t="s">
        <v>6757</v>
      </c>
      <c r="F78" s="131">
        <f t="shared" si="2"/>
        <v>44259</v>
      </c>
      <c r="G78" s="131"/>
      <c r="H78" s="262" t="s">
        <v>6758</v>
      </c>
      <c r="I78" s="171" t="s">
        <v>6573</v>
      </c>
      <c r="J78" s="171" t="s">
        <v>6747</v>
      </c>
      <c r="K78" s="171" t="s">
        <v>121</v>
      </c>
      <c r="L78" s="178" t="s">
        <v>374</v>
      </c>
      <c r="M78" s="118" t="s">
        <v>6759</v>
      </c>
      <c r="N78" s="118" t="s">
        <v>6760</v>
      </c>
      <c r="O78" s="14" t="s">
        <v>23</v>
      </c>
      <c r="P78" s="71" t="s">
        <v>4497</v>
      </c>
      <c r="Q78" s="426">
        <v>551100000</v>
      </c>
      <c r="R78" s="407">
        <v>0</v>
      </c>
      <c r="S78" s="426"/>
      <c r="T78" s="14"/>
      <c r="U78" s="162"/>
      <c r="V78" s="14"/>
      <c r="W78" s="14"/>
      <c r="X78" s="14"/>
    </row>
    <row r="79" spans="1:24" ht="25.5" customHeight="1">
      <c r="A79" s="45">
        <v>63</v>
      </c>
      <c r="B79" s="15">
        <v>44246</v>
      </c>
      <c r="C79" s="155" t="s">
        <v>9</v>
      </c>
      <c r="D79" s="14" t="s">
        <v>1142</v>
      </c>
      <c r="E79" s="361" t="s">
        <v>6761</v>
      </c>
      <c r="F79" s="131">
        <f t="shared" si="2"/>
        <v>44260</v>
      </c>
      <c r="G79" s="131"/>
      <c r="H79" s="239" t="s">
        <v>6762</v>
      </c>
      <c r="I79" s="171" t="s">
        <v>6570</v>
      </c>
      <c r="J79" s="171" t="s">
        <v>125</v>
      </c>
      <c r="K79" s="171" t="s">
        <v>121</v>
      </c>
      <c r="L79" s="333" t="s">
        <v>6763</v>
      </c>
      <c r="M79" s="15">
        <v>44260</v>
      </c>
      <c r="N79" s="185" t="s">
        <v>6764</v>
      </c>
      <c r="O79" s="14" t="s">
        <v>1142</v>
      </c>
      <c r="P79" s="427" t="s">
        <v>4497</v>
      </c>
      <c r="Q79" s="426">
        <v>756808434</v>
      </c>
      <c r="R79" s="426" t="s">
        <v>5805</v>
      </c>
      <c r="S79" s="426" t="s">
        <v>14</v>
      </c>
      <c r="T79" s="14"/>
      <c r="U79" s="162"/>
      <c r="V79" s="14"/>
      <c r="W79" s="14"/>
      <c r="X79" s="14"/>
    </row>
    <row r="80" spans="1:24" ht="25.5" customHeight="1">
      <c r="A80" s="14">
        <v>64</v>
      </c>
      <c r="B80" s="15">
        <v>44249</v>
      </c>
      <c r="C80" s="155" t="s">
        <v>9</v>
      </c>
      <c r="D80" s="14" t="s">
        <v>23</v>
      </c>
      <c r="E80" s="361" t="s">
        <v>6765</v>
      </c>
      <c r="F80" s="131">
        <f t="shared" si="2"/>
        <v>44263</v>
      </c>
      <c r="G80" s="131"/>
      <c r="H80" s="262" t="s">
        <v>6766</v>
      </c>
      <c r="I80" s="171" t="s">
        <v>6570</v>
      </c>
      <c r="J80" s="171" t="s">
        <v>125</v>
      </c>
      <c r="K80" s="171" t="s">
        <v>121</v>
      </c>
      <c r="L80" s="178" t="s">
        <v>6767</v>
      </c>
      <c r="M80" s="118" t="s">
        <v>6768</v>
      </c>
      <c r="N80" s="399" t="s">
        <v>6769</v>
      </c>
      <c r="O80" s="14" t="s">
        <v>23</v>
      </c>
      <c r="P80" s="71" t="s">
        <v>4497</v>
      </c>
      <c r="Q80" s="426">
        <v>44705100</v>
      </c>
      <c r="R80" s="407" t="s">
        <v>6620</v>
      </c>
      <c r="S80" s="431" t="s">
        <v>14</v>
      </c>
      <c r="T80" s="14"/>
      <c r="U80" s="162"/>
      <c r="V80" s="14"/>
      <c r="W80" s="14"/>
      <c r="X80" s="14"/>
    </row>
    <row r="81" spans="1:24" ht="38.25" customHeight="1">
      <c r="A81" s="45">
        <v>65</v>
      </c>
      <c r="B81" s="15">
        <v>44249</v>
      </c>
      <c r="C81" s="155" t="s">
        <v>9</v>
      </c>
      <c r="D81" s="14" t="s">
        <v>1145</v>
      </c>
      <c r="E81" s="14" t="s">
        <v>165</v>
      </c>
      <c r="F81" s="131">
        <f t="shared" si="2"/>
        <v>44263</v>
      </c>
      <c r="G81" s="131"/>
      <c r="H81" s="262" t="s">
        <v>6770</v>
      </c>
      <c r="I81" s="171" t="s">
        <v>6570</v>
      </c>
      <c r="J81" s="171" t="s">
        <v>6771</v>
      </c>
      <c r="K81" s="171" t="s">
        <v>1236</v>
      </c>
      <c r="L81" s="178" t="s">
        <v>6772</v>
      </c>
      <c r="M81" s="399">
        <v>44260</v>
      </c>
      <c r="N81" s="378" t="s">
        <v>6773</v>
      </c>
      <c r="O81" s="113" t="s">
        <v>1145</v>
      </c>
      <c r="P81" s="14" t="s">
        <v>4600</v>
      </c>
      <c r="Q81" s="426">
        <v>1621727300</v>
      </c>
      <c r="R81" s="540" t="s">
        <v>14</v>
      </c>
      <c r="S81" s="426"/>
      <c r="T81" s="14"/>
      <c r="U81" s="162"/>
      <c r="V81" s="14"/>
      <c r="W81" s="14"/>
      <c r="X81" s="14"/>
    </row>
    <row r="82" spans="1:24" ht="25.5" customHeight="1">
      <c r="A82" s="14">
        <v>66</v>
      </c>
      <c r="B82" s="15">
        <v>44250</v>
      </c>
      <c r="C82" s="155" t="s">
        <v>9</v>
      </c>
      <c r="D82" s="14" t="s">
        <v>23</v>
      </c>
      <c r="E82" s="14" t="s">
        <v>6774</v>
      </c>
      <c r="F82" s="131">
        <f t="shared" si="2"/>
        <v>44264</v>
      </c>
      <c r="G82" s="131"/>
      <c r="H82" s="262" t="s">
        <v>6775</v>
      </c>
      <c r="I82" s="171" t="s">
        <v>6570</v>
      </c>
      <c r="J82" s="171" t="s">
        <v>125</v>
      </c>
      <c r="K82" s="171" t="s">
        <v>121</v>
      </c>
      <c r="L82" s="178" t="s">
        <v>6767</v>
      </c>
      <c r="M82" s="118" t="s">
        <v>6768</v>
      </c>
      <c r="N82" s="399" t="s">
        <v>6769</v>
      </c>
      <c r="O82" s="14" t="s">
        <v>23</v>
      </c>
      <c r="P82" s="71" t="s">
        <v>4497</v>
      </c>
      <c r="Q82" s="426">
        <v>44705100</v>
      </c>
      <c r="R82" s="407" t="s">
        <v>6620</v>
      </c>
      <c r="S82" s="431" t="s">
        <v>14</v>
      </c>
      <c r="T82" s="14"/>
      <c r="U82" s="162"/>
      <c r="V82" s="14"/>
      <c r="W82" s="14"/>
      <c r="X82" s="14"/>
    </row>
    <row r="83" spans="1:24" ht="63.75" customHeight="1">
      <c r="A83" s="45">
        <v>67</v>
      </c>
      <c r="B83" s="15">
        <v>44250</v>
      </c>
      <c r="C83" s="155" t="s">
        <v>9</v>
      </c>
      <c r="D83" s="14" t="s">
        <v>10</v>
      </c>
      <c r="E83" s="361" t="s">
        <v>191</v>
      </c>
      <c r="F83" s="131">
        <f t="shared" si="2"/>
        <v>44264</v>
      </c>
      <c r="G83" s="131"/>
      <c r="H83" s="262" t="s">
        <v>6776</v>
      </c>
      <c r="I83" s="171" t="s">
        <v>6577</v>
      </c>
      <c r="J83" s="171" t="s">
        <v>6777</v>
      </c>
      <c r="K83" s="171" t="s">
        <v>6778</v>
      </c>
      <c r="L83" s="178"/>
      <c r="M83" s="399">
        <v>44260</v>
      </c>
      <c r="N83" s="378" t="s">
        <v>6779</v>
      </c>
      <c r="O83" s="14" t="s">
        <v>10</v>
      </c>
      <c r="P83" s="14"/>
      <c r="Q83" s="426"/>
      <c r="R83" s="426" t="s">
        <v>6620</v>
      </c>
      <c r="S83" s="426"/>
      <c r="T83" s="14"/>
      <c r="U83" s="162"/>
      <c r="V83" s="14"/>
      <c r="W83" s="14"/>
      <c r="X83" s="14"/>
    </row>
    <row r="84" spans="1:24" ht="25.5" customHeight="1">
      <c r="A84" s="14">
        <v>68</v>
      </c>
      <c r="B84" s="15">
        <v>44251</v>
      </c>
      <c r="C84" s="155" t="s">
        <v>9</v>
      </c>
      <c r="D84" s="14" t="s">
        <v>23</v>
      </c>
      <c r="E84" s="14" t="s">
        <v>225</v>
      </c>
      <c r="F84" s="131">
        <f t="shared" si="2"/>
        <v>44265</v>
      </c>
      <c r="G84" s="131"/>
      <c r="H84" s="262" t="s">
        <v>6780</v>
      </c>
      <c r="I84" s="171" t="s">
        <v>6573</v>
      </c>
      <c r="J84" s="537" t="s">
        <v>170</v>
      </c>
      <c r="K84" s="171" t="s">
        <v>121</v>
      </c>
      <c r="L84" s="178" t="s">
        <v>374</v>
      </c>
      <c r="M84" s="15" t="s">
        <v>6748</v>
      </c>
      <c r="N84" s="399" t="s">
        <v>6781</v>
      </c>
      <c r="O84" s="14" t="s">
        <v>23</v>
      </c>
      <c r="P84" s="71" t="s">
        <v>4497</v>
      </c>
      <c r="Q84" s="426">
        <v>170000000</v>
      </c>
      <c r="R84" s="407" t="s">
        <v>6620</v>
      </c>
      <c r="S84" s="426"/>
      <c r="T84" s="14"/>
      <c r="U84" s="162"/>
      <c r="V84" s="14"/>
      <c r="W84" s="14"/>
      <c r="X84" s="14"/>
    </row>
    <row r="85" spans="1:24" ht="25.5" customHeight="1">
      <c r="A85" s="45">
        <v>69</v>
      </c>
      <c r="B85" s="15">
        <v>44251</v>
      </c>
      <c r="C85" s="155" t="s">
        <v>9</v>
      </c>
      <c r="D85" s="14" t="s">
        <v>1142</v>
      </c>
      <c r="E85" s="361" t="s">
        <v>2231</v>
      </c>
      <c r="F85" s="131">
        <f t="shared" si="2"/>
        <v>44265</v>
      </c>
      <c r="G85" s="131"/>
      <c r="H85" s="262" t="s">
        <v>6782</v>
      </c>
      <c r="I85" s="171" t="s">
        <v>6570</v>
      </c>
      <c r="J85" s="171" t="s">
        <v>574</v>
      </c>
      <c r="K85" s="171" t="s">
        <v>1236</v>
      </c>
      <c r="L85" s="333" t="s">
        <v>6783</v>
      </c>
      <c r="M85" s="391">
        <v>44265</v>
      </c>
      <c r="N85" s="333" t="s">
        <v>1308</v>
      </c>
      <c r="O85" s="14" t="s">
        <v>1142</v>
      </c>
      <c r="P85" s="14" t="s">
        <v>4600</v>
      </c>
      <c r="Q85" s="426">
        <v>6572792700</v>
      </c>
      <c r="R85" s="426" t="s">
        <v>6620</v>
      </c>
      <c r="S85" s="426"/>
      <c r="T85" s="14"/>
      <c r="U85" s="162"/>
      <c r="V85" s="14"/>
      <c r="W85" s="14"/>
      <c r="X85" s="14"/>
    </row>
    <row r="86" spans="1:24" ht="25.5" customHeight="1">
      <c r="A86" s="14">
        <v>70</v>
      </c>
      <c r="B86" s="15">
        <v>44251</v>
      </c>
      <c r="C86" s="155" t="s">
        <v>9</v>
      </c>
      <c r="D86" s="14" t="s">
        <v>27</v>
      </c>
      <c r="E86" s="361" t="s">
        <v>6784</v>
      </c>
      <c r="F86" s="131">
        <f t="shared" si="2"/>
        <v>44265</v>
      </c>
      <c r="G86" s="131"/>
      <c r="H86" s="262" t="s">
        <v>6785</v>
      </c>
      <c r="I86" s="171" t="s">
        <v>6570</v>
      </c>
      <c r="J86" s="537" t="s">
        <v>170</v>
      </c>
      <c r="K86" s="171" t="s">
        <v>121</v>
      </c>
      <c r="L86" s="178" t="s">
        <v>6786</v>
      </c>
      <c r="M86" s="15">
        <v>44265</v>
      </c>
      <c r="N86" s="178" t="s">
        <v>197</v>
      </c>
      <c r="O86" s="14" t="s">
        <v>27</v>
      </c>
      <c r="P86" s="14" t="s">
        <v>4497</v>
      </c>
      <c r="Q86" s="426">
        <v>635773796</v>
      </c>
      <c r="R86" s="426" t="s">
        <v>6620</v>
      </c>
      <c r="S86" s="426" t="s">
        <v>6787</v>
      </c>
      <c r="T86" s="14"/>
      <c r="U86" s="162"/>
      <c r="V86" s="14"/>
      <c r="W86" s="14"/>
      <c r="X86" s="14"/>
    </row>
    <row r="87" spans="1:24" ht="25.5" customHeight="1">
      <c r="A87" s="45">
        <v>71</v>
      </c>
      <c r="B87" s="15">
        <v>44251</v>
      </c>
      <c r="C87" s="155" t="s">
        <v>9</v>
      </c>
      <c r="D87" s="14" t="s">
        <v>1142</v>
      </c>
      <c r="E87" s="14" t="s">
        <v>6788</v>
      </c>
      <c r="F87" s="131">
        <f t="shared" si="2"/>
        <v>44265</v>
      </c>
      <c r="G87" s="131"/>
      <c r="H87" s="262" t="s">
        <v>6789</v>
      </c>
      <c r="I87" s="171" t="s">
        <v>6570</v>
      </c>
      <c r="J87" s="537" t="s">
        <v>170</v>
      </c>
      <c r="K87" s="171" t="s">
        <v>121</v>
      </c>
      <c r="L87" s="333" t="s">
        <v>6790</v>
      </c>
      <c r="M87" s="391">
        <v>44265</v>
      </c>
      <c r="N87" s="333" t="s">
        <v>1370</v>
      </c>
      <c r="O87" s="14" t="s">
        <v>1142</v>
      </c>
      <c r="P87" s="427" t="s">
        <v>4497</v>
      </c>
      <c r="Q87" s="426">
        <v>633260000</v>
      </c>
      <c r="R87" s="426" t="s">
        <v>6620</v>
      </c>
      <c r="S87" s="426"/>
      <c r="T87" s="14"/>
      <c r="U87" s="162"/>
      <c r="V87" s="14"/>
      <c r="W87" s="14"/>
      <c r="X87" s="14"/>
    </row>
    <row r="88" spans="1:24" ht="25.5" customHeight="1">
      <c r="A88" s="14">
        <v>72</v>
      </c>
      <c r="B88" s="15">
        <v>44251</v>
      </c>
      <c r="C88" s="155" t="s">
        <v>9</v>
      </c>
      <c r="D88" s="14" t="s">
        <v>27</v>
      </c>
      <c r="E88" s="14" t="s">
        <v>263</v>
      </c>
      <c r="F88" s="131">
        <f t="shared" si="2"/>
        <v>44265</v>
      </c>
      <c r="G88" s="131"/>
      <c r="H88" s="262" t="s">
        <v>6785</v>
      </c>
      <c r="I88" s="171" t="s">
        <v>6570</v>
      </c>
      <c r="J88" s="537" t="s">
        <v>170</v>
      </c>
      <c r="K88" s="171" t="s">
        <v>121</v>
      </c>
      <c r="L88" s="185" t="s">
        <v>6786</v>
      </c>
      <c r="M88" s="118">
        <v>44265</v>
      </c>
      <c r="N88" s="178" t="s">
        <v>197</v>
      </c>
      <c r="O88" s="14" t="s">
        <v>27</v>
      </c>
      <c r="P88" s="14" t="s">
        <v>4497</v>
      </c>
      <c r="Q88" s="426">
        <v>635773796</v>
      </c>
      <c r="R88" s="426" t="s">
        <v>6620</v>
      </c>
      <c r="S88" s="426" t="s">
        <v>6787</v>
      </c>
      <c r="T88" s="14"/>
      <c r="U88" s="162"/>
      <c r="V88" s="14"/>
      <c r="W88" s="14"/>
      <c r="X88" s="14"/>
    </row>
    <row r="89" spans="1:24" ht="25.5" customHeight="1">
      <c r="A89" s="45">
        <v>73</v>
      </c>
      <c r="B89" s="15">
        <v>44251</v>
      </c>
      <c r="C89" s="155" t="s">
        <v>9</v>
      </c>
      <c r="D89" s="14" t="s">
        <v>27</v>
      </c>
      <c r="E89" s="14" t="s">
        <v>6690</v>
      </c>
      <c r="F89" s="131">
        <f t="shared" si="2"/>
        <v>44265</v>
      </c>
      <c r="G89" s="131"/>
      <c r="H89" s="262" t="s">
        <v>6728</v>
      </c>
      <c r="I89" s="171" t="s">
        <v>6578</v>
      </c>
      <c r="J89" s="171" t="s">
        <v>6526</v>
      </c>
      <c r="K89" s="171" t="s">
        <v>6527</v>
      </c>
      <c r="L89" s="185"/>
      <c r="M89" s="15">
        <v>44258</v>
      </c>
      <c r="N89" s="185" t="s">
        <v>6791</v>
      </c>
      <c r="O89" s="14" t="s">
        <v>27</v>
      </c>
      <c r="P89" s="14" t="s">
        <v>6530</v>
      </c>
      <c r="Q89" s="426">
        <v>527621802</v>
      </c>
      <c r="R89" s="438" t="s">
        <v>6620</v>
      </c>
      <c r="S89" s="426"/>
      <c r="T89" s="14"/>
      <c r="U89" s="162"/>
      <c r="V89" s="14"/>
      <c r="W89" s="14"/>
      <c r="X89" s="14"/>
    </row>
    <row r="90" spans="1:24" ht="25.5" customHeight="1">
      <c r="A90" s="14">
        <v>74</v>
      </c>
      <c r="B90" s="15">
        <v>44251</v>
      </c>
      <c r="C90" s="155" t="s">
        <v>9</v>
      </c>
      <c r="D90" s="14" t="s">
        <v>10</v>
      </c>
      <c r="E90" s="14" t="s">
        <v>179</v>
      </c>
      <c r="F90" s="131">
        <f t="shared" si="2"/>
        <v>44265</v>
      </c>
      <c r="G90" s="131"/>
      <c r="H90" s="262" t="s">
        <v>6792</v>
      </c>
      <c r="I90" s="171" t="s">
        <v>6570</v>
      </c>
      <c r="J90" s="171" t="s">
        <v>6793</v>
      </c>
      <c r="K90" s="171" t="s">
        <v>121</v>
      </c>
      <c r="L90" s="179" t="s">
        <v>1334</v>
      </c>
      <c r="M90" s="15">
        <v>44265</v>
      </c>
      <c r="N90" s="178" t="s">
        <v>6794</v>
      </c>
      <c r="O90" s="14" t="s">
        <v>10</v>
      </c>
      <c r="P90" s="427" t="s">
        <v>4497</v>
      </c>
      <c r="Q90" s="426">
        <v>22500000</v>
      </c>
      <c r="R90" s="426" t="s">
        <v>6620</v>
      </c>
      <c r="S90" s="426"/>
      <c r="T90" s="14"/>
      <c r="U90" s="162"/>
      <c r="V90" s="14"/>
      <c r="W90" s="14"/>
      <c r="X90" s="14"/>
    </row>
    <row r="91" spans="1:24" ht="25.5" customHeight="1">
      <c r="A91" s="45">
        <v>75</v>
      </c>
      <c r="B91" s="15">
        <v>44252</v>
      </c>
      <c r="C91" s="155" t="s">
        <v>9</v>
      </c>
      <c r="D91" s="14" t="s">
        <v>15</v>
      </c>
      <c r="E91" s="361" t="s">
        <v>6795</v>
      </c>
      <c r="F91" s="131">
        <f t="shared" si="2"/>
        <v>44266</v>
      </c>
      <c r="G91" s="131"/>
      <c r="H91" s="262" t="s">
        <v>6796</v>
      </c>
      <c r="I91" s="171" t="s">
        <v>6575</v>
      </c>
      <c r="J91" s="537" t="s">
        <v>170</v>
      </c>
      <c r="K91" s="171" t="s">
        <v>121</v>
      </c>
      <c r="L91" s="98">
        <v>0</v>
      </c>
      <c r="M91" s="15">
        <v>44258</v>
      </c>
      <c r="N91" s="185" t="s">
        <v>6797</v>
      </c>
      <c r="O91" s="14" t="s">
        <v>15</v>
      </c>
      <c r="P91" s="98">
        <v>0</v>
      </c>
      <c r="Q91" s="426">
        <v>0</v>
      </c>
      <c r="R91" s="98">
        <v>0</v>
      </c>
      <c r="S91" s="98"/>
      <c r="T91" s="14"/>
      <c r="U91" s="162"/>
      <c r="V91" s="14"/>
      <c r="W91" s="14"/>
      <c r="X91" s="14"/>
    </row>
    <row r="92" spans="1:24" ht="38.25" customHeight="1">
      <c r="A92" s="14">
        <v>76</v>
      </c>
      <c r="B92" s="15">
        <v>44253</v>
      </c>
      <c r="C92" s="155" t="s">
        <v>9</v>
      </c>
      <c r="D92" s="14" t="s">
        <v>15</v>
      </c>
      <c r="E92" s="361" t="s">
        <v>435</v>
      </c>
      <c r="F92" s="131">
        <f t="shared" si="2"/>
        <v>44267</v>
      </c>
      <c r="G92" s="131"/>
      <c r="H92" s="262" t="s">
        <v>6798</v>
      </c>
      <c r="I92" s="171" t="s">
        <v>6569</v>
      </c>
      <c r="J92" s="171" t="s">
        <v>1337</v>
      </c>
      <c r="K92" s="171" t="s">
        <v>121</v>
      </c>
      <c r="L92" s="178" t="s">
        <v>6799</v>
      </c>
      <c r="M92" s="118">
        <v>44266</v>
      </c>
      <c r="N92" s="185" t="s">
        <v>213</v>
      </c>
      <c r="O92" s="14" t="s">
        <v>15</v>
      </c>
      <c r="P92" s="14" t="s">
        <v>4497</v>
      </c>
      <c r="Q92" s="426">
        <v>50000000</v>
      </c>
      <c r="R92" s="426" t="s">
        <v>6641</v>
      </c>
      <c r="S92" s="426"/>
      <c r="T92" s="14"/>
      <c r="U92" s="162"/>
      <c r="V92" s="14"/>
      <c r="W92" s="14"/>
      <c r="X92" s="14"/>
    </row>
    <row r="93" spans="1:24" ht="51" customHeight="1">
      <c r="A93" s="45">
        <v>77</v>
      </c>
      <c r="B93" s="118">
        <v>44253</v>
      </c>
      <c r="C93" s="155" t="s">
        <v>9</v>
      </c>
      <c r="D93" s="14" t="s">
        <v>27</v>
      </c>
      <c r="E93" s="14" t="s">
        <v>6800</v>
      </c>
      <c r="F93" s="131">
        <f t="shared" si="2"/>
        <v>44267</v>
      </c>
      <c r="G93" s="131"/>
      <c r="H93" s="262" t="s">
        <v>6801</v>
      </c>
      <c r="I93" s="171" t="s">
        <v>6576</v>
      </c>
      <c r="J93" s="171" t="s">
        <v>1863</v>
      </c>
      <c r="K93" s="171" t="s">
        <v>1027</v>
      </c>
      <c r="L93" s="178"/>
      <c r="M93" s="15">
        <v>44258</v>
      </c>
      <c r="N93" s="185" t="s">
        <v>1348</v>
      </c>
      <c r="O93" s="14" t="s">
        <v>27</v>
      </c>
      <c r="P93" s="14" t="s">
        <v>6802</v>
      </c>
      <c r="Q93" s="426">
        <v>40149757802</v>
      </c>
      <c r="R93" s="426" t="s">
        <v>5805</v>
      </c>
      <c r="S93" s="426"/>
      <c r="T93" s="14"/>
      <c r="U93" s="162"/>
      <c r="V93" s="14"/>
      <c r="W93" s="14"/>
      <c r="X93" s="14"/>
    </row>
    <row r="94" spans="1:24" ht="25.5" customHeight="1">
      <c r="A94" s="14">
        <v>78</v>
      </c>
      <c r="B94" s="15">
        <v>44256</v>
      </c>
      <c r="C94" s="155" t="s">
        <v>9</v>
      </c>
      <c r="D94" s="14" t="s">
        <v>23</v>
      </c>
      <c r="E94" s="14" t="s">
        <v>3984</v>
      </c>
      <c r="F94" s="131">
        <f t="shared" si="2"/>
        <v>44270</v>
      </c>
      <c r="G94" s="131"/>
      <c r="H94" s="262" t="s">
        <v>6803</v>
      </c>
      <c r="I94" s="171" t="s">
        <v>6570</v>
      </c>
      <c r="J94" s="537" t="s">
        <v>170</v>
      </c>
      <c r="K94" s="171" t="s">
        <v>121</v>
      </c>
      <c r="L94" s="178" t="s">
        <v>6804</v>
      </c>
      <c r="M94" s="15">
        <v>44270</v>
      </c>
      <c r="N94" s="118" t="s">
        <v>6805</v>
      </c>
      <c r="O94" s="14" t="s">
        <v>23</v>
      </c>
      <c r="P94" s="71" t="s">
        <v>4497</v>
      </c>
      <c r="Q94" s="426">
        <v>1600000000</v>
      </c>
      <c r="R94" s="407" t="s">
        <v>5805</v>
      </c>
      <c r="S94" s="426"/>
      <c r="T94" s="14"/>
      <c r="U94" s="162"/>
      <c r="V94" s="14"/>
      <c r="W94" s="14"/>
      <c r="X94" s="14"/>
    </row>
    <row r="95" spans="1:24" ht="38.25" customHeight="1">
      <c r="A95" s="45">
        <v>79</v>
      </c>
      <c r="B95" s="15">
        <v>44257</v>
      </c>
      <c r="C95" s="155" t="s">
        <v>9</v>
      </c>
      <c r="D95" s="14" t="s">
        <v>27</v>
      </c>
      <c r="E95" s="14" t="s">
        <v>6806</v>
      </c>
      <c r="F95" s="131">
        <f t="shared" si="2"/>
        <v>44271</v>
      </c>
      <c r="G95" s="131"/>
      <c r="H95" s="262" t="s">
        <v>6807</v>
      </c>
      <c r="I95" s="171" t="s">
        <v>6578</v>
      </c>
      <c r="J95" s="171" t="s">
        <v>6808</v>
      </c>
      <c r="K95" s="171" t="s">
        <v>460</v>
      </c>
      <c r="L95" s="178"/>
      <c r="M95" s="15">
        <v>44260</v>
      </c>
      <c r="N95" s="178" t="s">
        <v>6809</v>
      </c>
      <c r="O95" s="171" t="s">
        <v>27</v>
      </c>
      <c r="P95" s="14" t="s">
        <v>4541</v>
      </c>
      <c r="Q95" s="426">
        <v>19022100</v>
      </c>
      <c r="R95" s="426" t="s">
        <v>6620</v>
      </c>
      <c r="S95" s="426"/>
      <c r="T95" s="14"/>
      <c r="U95" s="162"/>
      <c r="V95" s="14"/>
      <c r="W95" s="14"/>
      <c r="X95" s="14"/>
    </row>
    <row r="96" spans="1:24" ht="38.25" customHeight="1">
      <c r="A96" s="14">
        <v>80</v>
      </c>
      <c r="B96" s="15">
        <v>44257</v>
      </c>
      <c r="C96" s="155" t="s">
        <v>9</v>
      </c>
      <c r="D96" s="14" t="s">
        <v>1145</v>
      </c>
      <c r="E96" s="14" t="s">
        <v>6730</v>
      </c>
      <c r="F96" s="131">
        <f t="shared" si="2"/>
        <v>44271</v>
      </c>
      <c r="G96" s="131"/>
      <c r="H96" s="262" t="s">
        <v>6810</v>
      </c>
      <c r="I96" s="171" t="s">
        <v>6573</v>
      </c>
      <c r="J96" s="171" t="s">
        <v>6811</v>
      </c>
      <c r="K96" s="171" t="s">
        <v>1236</v>
      </c>
      <c r="L96" s="185"/>
      <c r="M96" s="15">
        <v>44266</v>
      </c>
      <c r="N96" s="185" t="s">
        <v>207</v>
      </c>
      <c r="O96" s="113" t="s">
        <v>1145</v>
      </c>
      <c r="P96" s="14" t="s">
        <v>4600</v>
      </c>
      <c r="Q96" s="426">
        <v>23400000</v>
      </c>
      <c r="R96" s="540"/>
      <c r="S96" s="426"/>
      <c r="T96" s="14"/>
      <c r="U96" s="162"/>
      <c r="V96" s="14"/>
      <c r="W96" s="14"/>
      <c r="X96" s="14"/>
    </row>
    <row r="97" spans="1:24" ht="51" customHeight="1">
      <c r="A97" s="45">
        <v>81</v>
      </c>
      <c r="B97" s="15">
        <v>44258</v>
      </c>
      <c r="C97" s="155" t="s">
        <v>9</v>
      </c>
      <c r="D97" s="14" t="s">
        <v>23</v>
      </c>
      <c r="E97" s="361" t="s">
        <v>4379</v>
      </c>
      <c r="F97" s="131">
        <f t="shared" si="2"/>
        <v>44272</v>
      </c>
      <c r="G97" s="131"/>
      <c r="H97" s="262" t="s">
        <v>6693</v>
      </c>
      <c r="I97" s="171" t="s">
        <v>6577</v>
      </c>
      <c r="J97" s="171" t="s">
        <v>125</v>
      </c>
      <c r="K97" s="171" t="s">
        <v>121</v>
      </c>
      <c r="L97" s="178" t="s">
        <v>374</v>
      </c>
      <c r="M97" s="15" t="s">
        <v>6812</v>
      </c>
      <c r="N97" s="399" t="s">
        <v>6813</v>
      </c>
      <c r="O97" s="113" t="s">
        <v>23</v>
      </c>
      <c r="P97" s="71" t="s">
        <v>4497</v>
      </c>
      <c r="Q97" s="426">
        <v>125268025</v>
      </c>
      <c r="R97" s="407"/>
      <c r="S97" s="431"/>
      <c r="T97" s="14"/>
      <c r="U97" s="162"/>
      <c r="V97" s="14"/>
      <c r="W97" s="14"/>
      <c r="X97" s="14"/>
    </row>
    <row r="98" spans="1:24" ht="25.5" customHeight="1">
      <c r="A98" s="14">
        <v>82</v>
      </c>
      <c r="B98" s="15">
        <v>44258</v>
      </c>
      <c r="C98" s="155" t="s">
        <v>9</v>
      </c>
      <c r="D98" s="14" t="s">
        <v>1142</v>
      </c>
      <c r="E98" s="14" t="s">
        <v>6814</v>
      </c>
      <c r="F98" s="131">
        <f t="shared" si="2"/>
        <v>44272</v>
      </c>
      <c r="H98" s="440" t="s">
        <v>6815</v>
      </c>
      <c r="I98" s="171" t="s">
        <v>6573</v>
      </c>
      <c r="J98" s="171" t="s">
        <v>125</v>
      </c>
      <c r="K98" s="171" t="s">
        <v>121</v>
      </c>
      <c r="L98" s="178"/>
      <c r="M98" s="391">
        <v>44266</v>
      </c>
      <c r="N98" s="333" t="s">
        <v>6816</v>
      </c>
      <c r="O98" s="113" t="s">
        <v>1142</v>
      </c>
      <c r="P98" s="14"/>
      <c r="Q98" s="426"/>
      <c r="R98" s="441"/>
      <c r="S98" s="438" t="s">
        <v>14</v>
      </c>
      <c r="T98" s="14"/>
      <c r="U98" s="162"/>
      <c r="V98" s="14"/>
      <c r="W98" s="14"/>
      <c r="X98" s="14"/>
    </row>
    <row r="99" spans="1:24" ht="25.5" customHeight="1">
      <c r="A99" s="45">
        <v>83</v>
      </c>
      <c r="B99" s="15">
        <v>44258</v>
      </c>
      <c r="C99" s="155" t="s">
        <v>9</v>
      </c>
      <c r="D99" s="14" t="s">
        <v>1145</v>
      </c>
      <c r="E99" s="14" t="s">
        <v>179</v>
      </c>
      <c r="F99" s="131">
        <f t="shared" si="2"/>
        <v>44272</v>
      </c>
      <c r="G99" s="131"/>
      <c r="H99" s="262" t="s">
        <v>6817</v>
      </c>
      <c r="I99" s="171" t="s">
        <v>6570</v>
      </c>
      <c r="J99" s="171" t="s">
        <v>6818</v>
      </c>
      <c r="K99" s="171" t="s">
        <v>1236</v>
      </c>
      <c r="L99" s="178" t="s">
        <v>4629</v>
      </c>
      <c r="M99" s="118">
        <v>44272</v>
      </c>
      <c r="N99" s="185" t="s">
        <v>6819</v>
      </c>
      <c r="O99" s="113" t="s">
        <v>1145</v>
      </c>
      <c r="P99" s="14" t="s">
        <v>4600</v>
      </c>
      <c r="Q99" s="426">
        <v>30000000</v>
      </c>
      <c r="R99" s="540" t="s">
        <v>14</v>
      </c>
      <c r="S99" s="426"/>
      <c r="T99" s="14"/>
      <c r="U99" s="162"/>
      <c r="V99" s="14"/>
      <c r="W99" s="14"/>
      <c r="X99" s="14"/>
    </row>
    <row r="100" spans="1:24" ht="76.5" customHeight="1">
      <c r="A100" s="14">
        <v>84</v>
      </c>
      <c r="B100" s="15">
        <v>44258</v>
      </c>
      <c r="C100" s="155" t="s">
        <v>9</v>
      </c>
      <c r="D100" s="14" t="s">
        <v>1145</v>
      </c>
      <c r="E100" s="14" t="s">
        <v>165</v>
      </c>
      <c r="F100" s="131">
        <f t="shared" si="2"/>
        <v>44272</v>
      </c>
      <c r="G100" s="504"/>
      <c r="H100" s="262" t="s">
        <v>6820</v>
      </c>
      <c r="I100" s="171" t="s">
        <v>6570</v>
      </c>
      <c r="J100" s="171" t="s">
        <v>1457</v>
      </c>
      <c r="K100" s="171" t="s">
        <v>447</v>
      </c>
      <c r="L100" s="178" t="s">
        <v>6821</v>
      </c>
      <c r="M100" s="118">
        <v>44272</v>
      </c>
      <c r="N100" s="185" t="s">
        <v>6822</v>
      </c>
      <c r="O100" s="113" t="s">
        <v>1145</v>
      </c>
      <c r="P100" s="14" t="s">
        <v>4600</v>
      </c>
      <c r="Q100" s="426">
        <v>2281965604</v>
      </c>
      <c r="R100" s="426" t="s">
        <v>6648</v>
      </c>
      <c r="S100" s="426"/>
      <c r="T100" s="14"/>
      <c r="U100" s="162"/>
      <c r="V100" s="14"/>
      <c r="W100" s="14"/>
      <c r="X100" s="14"/>
    </row>
    <row r="101" spans="1:24" ht="140.25" customHeight="1">
      <c r="A101" s="45">
        <v>85</v>
      </c>
      <c r="B101" s="15">
        <v>44258</v>
      </c>
      <c r="C101" s="155" t="s">
        <v>9</v>
      </c>
      <c r="D101" s="14" t="s">
        <v>27</v>
      </c>
      <c r="E101" s="14" t="s">
        <v>6823</v>
      </c>
      <c r="F101" s="553">
        <f t="shared" si="2"/>
        <v>44272</v>
      </c>
      <c r="G101" s="311"/>
      <c r="H101" s="342" t="s">
        <v>6824</v>
      </c>
      <c r="I101" s="171" t="s">
        <v>6576</v>
      </c>
      <c r="J101" s="171" t="s">
        <v>6825</v>
      </c>
      <c r="K101" s="171" t="s">
        <v>6826</v>
      </c>
      <c r="L101" s="178"/>
      <c r="M101" s="15">
        <v>44260</v>
      </c>
      <c r="N101" s="178" t="s">
        <v>6827</v>
      </c>
      <c r="O101" s="171" t="s">
        <v>27</v>
      </c>
      <c r="P101" s="14" t="s">
        <v>5135</v>
      </c>
      <c r="Q101" s="426">
        <v>10000000</v>
      </c>
      <c r="R101" s="426" t="s">
        <v>6648</v>
      </c>
      <c r="S101" s="426"/>
      <c r="T101" s="14"/>
      <c r="U101" s="162"/>
      <c r="V101" s="14"/>
      <c r="W101" s="14"/>
      <c r="X101" s="14"/>
    </row>
    <row r="102" spans="1:24" ht="25.5" customHeight="1">
      <c r="A102" s="14">
        <v>86</v>
      </c>
      <c r="B102" s="15">
        <v>44259</v>
      </c>
      <c r="C102" s="155" t="s">
        <v>9</v>
      </c>
      <c r="D102" s="14" t="s">
        <v>1142</v>
      </c>
      <c r="E102" s="14" t="s">
        <v>6788</v>
      </c>
      <c r="F102" s="131">
        <f t="shared" si="2"/>
        <v>44273</v>
      </c>
      <c r="G102" s="512"/>
      <c r="H102" s="262" t="s">
        <v>6828</v>
      </c>
      <c r="I102" s="171" t="s">
        <v>6570</v>
      </c>
      <c r="J102" s="537" t="s">
        <v>170</v>
      </c>
      <c r="K102" s="171" t="s">
        <v>121</v>
      </c>
      <c r="L102" s="333" t="s">
        <v>6790</v>
      </c>
      <c r="M102" s="391">
        <v>44265</v>
      </c>
      <c r="N102" s="333" t="s">
        <v>1370</v>
      </c>
      <c r="O102" s="113" t="s">
        <v>1142</v>
      </c>
      <c r="P102" s="427" t="s">
        <v>4497</v>
      </c>
      <c r="Q102" s="426">
        <v>207000000</v>
      </c>
      <c r="R102" s="426" t="s">
        <v>6648</v>
      </c>
      <c r="S102" s="426" t="s">
        <v>14</v>
      </c>
      <c r="T102" s="14"/>
      <c r="U102" s="162"/>
      <c r="V102" s="14"/>
      <c r="W102" s="14"/>
      <c r="X102" s="14"/>
    </row>
    <row r="103" spans="1:24" ht="25.5" customHeight="1">
      <c r="A103" s="45">
        <v>87</v>
      </c>
      <c r="B103" s="15">
        <v>44259</v>
      </c>
      <c r="C103" s="155" t="s">
        <v>9</v>
      </c>
      <c r="D103" s="14" t="s">
        <v>1142</v>
      </c>
      <c r="E103" s="14" t="s">
        <v>6829</v>
      </c>
      <c r="F103" s="131">
        <f t="shared" si="2"/>
        <v>44273</v>
      </c>
      <c r="G103" s="131"/>
      <c r="H103" s="262" t="s">
        <v>6830</v>
      </c>
      <c r="I103" s="171" t="s">
        <v>6570</v>
      </c>
      <c r="J103" s="259" t="s">
        <v>3661</v>
      </c>
      <c r="K103" s="259" t="s">
        <v>438</v>
      </c>
      <c r="L103" s="333" t="s">
        <v>6831</v>
      </c>
      <c r="M103" s="391">
        <v>44274</v>
      </c>
      <c r="N103" s="333" t="s">
        <v>6832</v>
      </c>
      <c r="O103" s="113" t="s">
        <v>1142</v>
      </c>
      <c r="P103" s="25" t="s">
        <v>4541</v>
      </c>
      <c r="Q103" s="426">
        <v>65000000</v>
      </c>
      <c r="R103" s="442" t="s">
        <v>5805</v>
      </c>
      <c r="S103" s="442"/>
      <c r="T103" s="14"/>
      <c r="U103" s="162"/>
      <c r="V103" s="14"/>
      <c r="W103" s="14"/>
      <c r="X103" s="14"/>
    </row>
    <row r="104" spans="1:24" ht="25.5" customHeight="1">
      <c r="A104" s="14">
        <v>88</v>
      </c>
      <c r="B104" s="15">
        <v>44259</v>
      </c>
      <c r="C104" s="155" t="s">
        <v>9</v>
      </c>
      <c r="D104" s="14" t="s">
        <v>23</v>
      </c>
      <c r="E104" s="14" t="s">
        <v>382</v>
      </c>
      <c r="F104" s="131">
        <f t="shared" si="2"/>
        <v>44273</v>
      </c>
      <c r="G104" s="131"/>
      <c r="H104" s="262" t="s">
        <v>6833</v>
      </c>
      <c r="I104" s="171" t="s">
        <v>6570</v>
      </c>
      <c r="J104" s="171" t="s">
        <v>256</v>
      </c>
      <c r="K104" s="171" t="s">
        <v>6698</v>
      </c>
      <c r="L104" s="178" t="s">
        <v>6834</v>
      </c>
      <c r="M104" s="399" t="s">
        <v>6835</v>
      </c>
      <c r="N104" s="399" t="s">
        <v>6836</v>
      </c>
      <c r="O104" s="113" t="s">
        <v>23</v>
      </c>
      <c r="P104" s="192" t="s">
        <v>4497</v>
      </c>
      <c r="Q104" s="426">
        <v>19800000</v>
      </c>
      <c r="R104" s="428" t="s">
        <v>6648</v>
      </c>
      <c r="S104" s="426"/>
      <c r="T104" s="14"/>
      <c r="U104" s="162"/>
      <c r="V104" s="14"/>
      <c r="W104" s="14"/>
      <c r="X104" s="14"/>
    </row>
    <row r="105" spans="1:24" ht="63.75" customHeight="1">
      <c r="A105" s="45">
        <v>89</v>
      </c>
      <c r="B105" s="15">
        <v>44260</v>
      </c>
      <c r="C105" s="155" t="s">
        <v>9</v>
      </c>
      <c r="D105" s="14" t="s">
        <v>1145</v>
      </c>
      <c r="E105" s="14" t="s">
        <v>6837</v>
      </c>
      <c r="F105" s="131">
        <f t="shared" si="2"/>
        <v>44274</v>
      </c>
      <c r="G105" s="131"/>
      <c r="H105" s="262" t="s">
        <v>6838</v>
      </c>
      <c r="I105" s="171" t="s">
        <v>6569</v>
      </c>
      <c r="J105" s="171" t="s">
        <v>1241</v>
      </c>
      <c r="K105" s="171" t="s">
        <v>6709</v>
      </c>
      <c r="L105" s="178" t="s">
        <v>6839</v>
      </c>
      <c r="M105" s="118">
        <v>43907</v>
      </c>
      <c r="N105" s="185" t="s">
        <v>6840</v>
      </c>
      <c r="O105" s="113" t="s">
        <v>1145</v>
      </c>
      <c r="P105" s="14" t="s">
        <v>5277</v>
      </c>
      <c r="Q105" s="426">
        <v>11800000</v>
      </c>
      <c r="R105" s="426" t="s">
        <v>6648</v>
      </c>
      <c r="S105" s="426"/>
      <c r="T105" s="14"/>
      <c r="U105" s="162"/>
      <c r="V105" s="14"/>
      <c r="W105" s="14"/>
      <c r="X105" s="14"/>
    </row>
    <row r="106" spans="1:24" ht="38.25" customHeight="1">
      <c r="A106" s="14">
        <v>90</v>
      </c>
      <c r="B106" s="15">
        <v>44260</v>
      </c>
      <c r="C106" s="155" t="s">
        <v>9</v>
      </c>
      <c r="D106" s="14" t="s">
        <v>23</v>
      </c>
      <c r="E106" s="14" t="s">
        <v>6841</v>
      </c>
      <c r="F106" s="131">
        <f t="shared" si="2"/>
        <v>44274</v>
      </c>
      <c r="G106" s="131"/>
      <c r="H106" s="262" t="s">
        <v>6842</v>
      </c>
      <c r="I106" s="171" t="s">
        <v>6578</v>
      </c>
      <c r="J106" s="171" t="s">
        <v>6843</v>
      </c>
      <c r="K106" s="171" t="s">
        <v>1236</v>
      </c>
      <c r="L106" s="178" t="s">
        <v>374</v>
      </c>
      <c r="M106" s="118" t="s">
        <v>6812</v>
      </c>
      <c r="N106" s="399" t="s">
        <v>6844</v>
      </c>
      <c r="O106" s="113" t="s">
        <v>23</v>
      </c>
      <c r="P106" s="71" t="s">
        <v>4600</v>
      </c>
      <c r="Q106" s="426">
        <v>118800000</v>
      </c>
      <c r="R106" s="407" t="s">
        <v>6648</v>
      </c>
      <c r="S106" s="426"/>
      <c r="T106" s="14"/>
      <c r="U106" s="162"/>
      <c r="V106" s="14"/>
      <c r="W106" s="14"/>
      <c r="X106" s="14"/>
    </row>
    <row r="107" spans="1:24" ht="51" customHeight="1">
      <c r="A107" s="45">
        <v>91</v>
      </c>
      <c r="B107" s="15">
        <v>44260</v>
      </c>
      <c r="C107" s="155" t="s">
        <v>9</v>
      </c>
      <c r="D107" s="14" t="s">
        <v>27</v>
      </c>
      <c r="E107" s="14" t="s">
        <v>6845</v>
      </c>
      <c r="F107" s="131">
        <f t="shared" si="2"/>
        <v>44274</v>
      </c>
      <c r="G107" s="131"/>
      <c r="H107" s="262" t="s">
        <v>6846</v>
      </c>
      <c r="I107" s="171" t="s">
        <v>6571</v>
      </c>
      <c r="J107" s="171" t="s">
        <v>2279</v>
      </c>
      <c r="K107" s="171" t="s">
        <v>462</v>
      </c>
      <c r="L107" s="178" t="s">
        <v>6847</v>
      </c>
      <c r="M107" s="118">
        <v>44273</v>
      </c>
      <c r="N107" s="185" t="s">
        <v>235</v>
      </c>
      <c r="O107" s="171" t="s">
        <v>27</v>
      </c>
      <c r="P107" s="14" t="s">
        <v>6848</v>
      </c>
      <c r="Q107" s="426">
        <v>50000000</v>
      </c>
      <c r="R107" s="426" t="s">
        <v>5805</v>
      </c>
      <c r="S107" s="426"/>
      <c r="T107" s="14"/>
      <c r="U107" s="162"/>
      <c r="V107" s="14"/>
      <c r="W107" s="14"/>
      <c r="X107" s="14"/>
    </row>
    <row r="108" spans="1:24" ht="38.25" customHeight="1">
      <c r="A108" s="14">
        <v>92</v>
      </c>
      <c r="B108" s="15">
        <v>44264</v>
      </c>
      <c r="C108" s="155" t="s">
        <v>9</v>
      </c>
      <c r="D108" s="14" t="s">
        <v>23</v>
      </c>
      <c r="E108" s="14" t="s">
        <v>6849</v>
      </c>
      <c r="F108" s="131">
        <f t="shared" si="2"/>
        <v>44278</v>
      </c>
      <c r="G108" s="131"/>
      <c r="H108" s="262" t="s">
        <v>6850</v>
      </c>
      <c r="I108" s="171" t="s">
        <v>6578</v>
      </c>
      <c r="J108" s="171" t="s">
        <v>125</v>
      </c>
      <c r="K108" s="171" t="s">
        <v>121</v>
      </c>
      <c r="L108" s="178" t="s">
        <v>374</v>
      </c>
      <c r="M108" s="118" t="s">
        <v>6851</v>
      </c>
      <c r="N108" s="399" t="s">
        <v>6852</v>
      </c>
      <c r="O108" s="113" t="s">
        <v>23</v>
      </c>
      <c r="P108" s="71"/>
      <c r="Q108" s="426"/>
      <c r="R108" s="426">
        <v>0</v>
      </c>
      <c r="S108" s="431"/>
      <c r="T108" s="14"/>
      <c r="U108" s="162"/>
      <c r="V108" s="14"/>
      <c r="W108" s="14"/>
      <c r="X108" s="14"/>
    </row>
    <row r="109" spans="1:24" ht="38.25" customHeight="1">
      <c r="A109" s="45">
        <v>93</v>
      </c>
      <c r="B109" s="15">
        <v>44264</v>
      </c>
      <c r="C109" s="155" t="s">
        <v>9</v>
      </c>
      <c r="D109" s="14" t="s">
        <v>1145</v>
      </c>
      <c r="E109" s="14" t="s">
        <v>413</v>
      </c>
      <c r="F109" s="131">
        <f t="shared" si="2"/>
        <v>44278</v>
      </c>
      <c r="G109" s="131"/>
      <c r="H109" s="262" t="s">
        <v>6853</v>
      </c>
      <c r="I109" s="171" t="s">
        <v>6570</v>
      </c>
      <c r="J109" s="171" t="s">
        <v>6854</v>
      </c>
      <c r="K109" s="171" t="s">
        <v>582</v>
      </c>
      <c r="L109" s="185" t="s">
        <v>6855</v>
      </c>
      <c r="M109" s="118">
        <v>44278</v>
      </c>
      <c r="N109" s="185" t="s">
        <v>6856</v>
      </c>
      <c r="O109" s="113" t="s">
        <v>1145</v>
      </c>
      <c r="P109" s="14" t="s">
        <v>5277</v>
      </c>
      <c r="Q109" s="426">
        <v>28653900</v>
      </c>
      <c r="R109" s="540" t="s">
        <v>14</v>
      </c>
      <c r="S109" s="426"/>
      <c r="T109" s="14"/>
      <c r="U109" s="162"/>
      <c r="V109" s="14"/>
      <c r="W109" s="14"/>
      <c r="X109" s="14"/>
    </row>
    <row r="110" spans="1:24" ht="25.5" customHeight="1">
      <c r="A110" s="14">
        <v>94</v>
      </c>
      <c r="B110" s="15">
        <v>44264</v>
      </c>
      <c r="C110" s="155" t="s">
        <v>9</v>
      </c>
      <c r="D110" s="14" t="s">
        <v>1142</v>
      </c>
      <c r="E110" s="14" t="s">
        <v>6857</v>
      </c>
      <c r="F110" s="131">
        <f t="shared" si="2"/>
        <v>44278</v>
      </c>
      <c r="G110" s="131"/>
      <c r="H110" s="262" t="s">
        <v>6858</v>
      </c>
      <c r="I110" s="171" t="s">
        <v>6572</v>
      </c>
      <c r="J110" s="171" t="s">
        <v>1688</v>
      </c>
      <c r="K110" s="171" t="s">
        <v>1047</v>
      </c>
      <c r="L110" s="178"/>
      <c r="M110" s="391">
        <v>44270</v>
      </c>
      <c r="N110" s="333" t="s">
        <v>6859</v>
      </c>
      <c r="O110" s="113" t="s">
        <v>1142</v>
      </c>
      <c r="P110" s="14"/>
      <c r="Q110" s="426"/>
      <c r="R110" s="426" t="s">
        <v>5805</v>
      </c>
      <c r="S110" s="426"/>
      <c r="T110" s="14"/>
      <c r="U110" s="162"/>
      <c r="V110" s="14"/>
      <c r="W110" s="14"/>
      <c r="X110" s="14"/>
    </row>
    <row r="111" spans="1:24" ht="25.5" customHeight="1">
      <c r="A111" s="45">
        <v>95</v>
      </c>
      <c r="B111" s="118">
        <v>44264</v>
      </c>
      <c r="C111" s="155" t="s">
        <v>9</v>
      </c>
      <c r="D111" s="14" t="s">
        <v>1145</v>
      </c>
      <c r="E111" s="14" t="s">
        <v>6860</v>
      </c>
      <c r="F111" s="131">
        <f t="shared" si="2"/>
        <v>44278</v>
      </c>
      <c r="G111" s="131"/>
      <c r="H111" s="262" t="s">
        <v>6861</v>
      </c>
      <c r="I111" s="171" t="s">
        <v>6573</v>
      </c>
      <c r="J111" s="171" t="s">
        <v>2266</v>
      </c>
      <c r="K111" s="171" t="s">
        <v>505</v>
      </c>
      <c r="L111" s="178"/>
      <c r="M111" s="15">
        <v>43905</v>
      </c>
      <c r="N111" s="185" t="s">
        <v>6862</v>
      </c>
      <c r="O111" s="113" t="s">
        <v>1145</v>
      </c>
      <c r="P111" s="14" t="s">
        <v>5277</v>
      </c>
      <c r="Q111" s="426">
        <v>150000000</v>
      </c>
      <c r="R111" s="426" t="s">
        <v>6620</v>
      </c>
      <c r="S111" s="426"/>
      <c r="T111" s="14"/>
      <c r="U111" s="162"/>
      <c r="V111" s="14"/>
      <c r="W111" s="14"/>
      <c r="X111" s="14"/>
    </row>
    <row r="112" spans="1:24" ht="178.5" customHeight="1">
      <c r="A112" s="14">
        <v>96</v>
      </c>
      <c r="B112" s="15">
        <v>44265</v>
      </c>
      <c r="C112" s="155" t="s">
        <v>9</v>
      </c>
      <c r="D112" s="14" t="s">
        <v>1145</v>
      </c>
      <c r="E112" s="14" t="s">
        <v>6863</v>
      </c>
      <c r="F112" s="131">
        <f t="shared" si="2"/>
        <v>44279</v>
      </c>
      <c r="G112" s="131"/>
      <c r="H112" s="262" t="s">
        <v>6864</v>
      </c>
      <c r="I112" s="171" t="s">
        <v>6571</v>
      </c>
      <c r="J112" s="171" t="s">
        <v>470</v>
      </c>
      <c r="K112" s="171" t="s">
        <v>431</v>
      </c>
      <c r="L112" s="185" t="s">
        <v>6865</v>
      </c>
      <c r="M112" s="118">
        <v>44279</v>
      </c>
      <c r="N112" s="185" t="s">
        <v>6866</v>
      </c>
      <c r="O112" s="113" t="s">
        <v>1145</v>
      </c>
      <c r="P112" s="14" t="s">
        <v>4600</v>
      </c>
      <c r="Q112" s="426">
        <v>529860336</v>
      </c>
      <c r="R112" s="540"/>
      <c r="S112" s="540"/>
      <c r="T112" s="14"/>
      <c r="U112" s="162"/>
      <c r="V112" s="14"/>
      <c r="W112" s="14"/>
      <c r="X112" s="14"/>
    </row>
    <row r="113" spans="1:24" ht="51" customHeight="1">
      <c r="A113" s="45">
        <v>97</v>
      </c>
      <c r="B113" s="15">
        <v>44265</v>
      </c>
      <c r="C113" s="155" t="s">
        <v>9</v>
      </c>
      <c r="D113" s="14" t="s">
        <v>27</v>
      </c>
      <c r="E113" s="14" t="s">
        <v>6867</v>
      </c>
      <c r="F113" s="131">
        <f t="shared" si="2"/>
        <v>44279</v>
      </c>
      <c r="G113" s="131"/>
      <c r="H113" s="262" t="s">
        <v>6846</v>
      </c>
      <c r="I113" s="171" t="s">
        <v>6571</v>
      </c>
      <c r="J113" s="171" t="s">
        <v>2279</v>
      </c>
      <c r="K113" s="171" t="s">
        <v>462</v>
      </c>
      <c r="L113" s="178" t="s">
        <v>6847</v>
      </c>
      <c r="M113" s="15">
        <v>44273</v>
      </c>
      <c r="N113" s="185" t="s">
        <v>235</v>
      </c>
      <c r="O113" s="113" t="s">
        <v>27</v>
      </c>
      <c r="P113" s="14" t="s">
        <v>6848</v>
      </c>
      <c r="Q113" s="426">
        <v>50000000</v>
      </c>
      <c r="R113" s="426">
        <v>0</v>
      </c>
      <c r="S113" s="426"/>
      <c r="T113" s="14"/>
      <c r="U113" s="162"/>
      <c r="V113" s="14"/>
      <c r="W113" s="14"/>
      <c r="X113" s="14"/>
    </row>
    <row r="114" spans="1:24" ht="25.5" customHeight="1">
      <c r="A114" s="14">
        <v>98</v>
      </c>
      <c r="B114" s="15">
        <v>44265</v>
      </c>
      <c r="C114" s="155" t="s">
        <v>9</v>
      </c>
      <c r="D114" s="14" t="s">
        <v>15</v>
      </c>
      <c r="E114" s="14" t="s">
        <v>6868</v>
      </c>
      <c r="F114" s="131">
        <f t="shared" si="2"/>
        <v>44279</v>
      </c>
      <c r="G114" s="131"/>
      <c r="H114" s="262" t="s">
        <v>472</v>
      </c>
      <c r="I114" s="171" t="s">
        <v>6573</v>
      </c>
      <c r="J114" s="171" t="s">
        <v>6869</v>
      </c>
      <c r="K114" s="171" t="s">
        <v>1236</v>
      </c>
      <c r="L114" s="178" t="s">
        <v>6870</v>
      </c>
      <c r="M114" s="118">
        <v>44274</v>
      </c>
      <c r="N114" s="178" t="s">
        <v>6871</v>
      </c>
      <c r="O114" s="113" t="s">
        <v>15</v>
      </c>
      <c r="P114" s="98">
        <v>0</v>
      </c>
      <c r="Q114" s="426">
        <v>0</v>
      </c>
      <c r="R114" s="113">
        <v>0</v>
      </c>
      <c r="S114" s="113"/>
      <c r="T114" s="14"/>
      <c r="U114" s="162"/>
      <c r="V114" s="14"/>
      <c r="W114" s="14"/>
      <c r="X114" s="14"/>
    </row>
    <row r="115" spans="1:24" ht="38.25" customHeight="1">
      <c r="A115" s="45">
        <v>99</v>
      </c>
      <c r="B115" s="15">
        <v>44265</v>
      </c>
      <c r="C115" s="155" t="s">
        <v>9</v>
      </c>
      <c r="D115" s="14" t="s">
        <v>1142</v>
      </c>
      <c r="E115" s="14" t="s">
        <v>6872</v>
      </c>
      <c r="F115" s="131">
        <f t="shared" si="2"/>
        <v>44279</v>
      </c>
      <c r="G115" s="131"/>
      <c r="H115" s="262" t="s">
        <v>6873</v>
      </c>
      <c r="I115" s="171" t="s">
        <v>6573</v>
      </c>
      <c r="J115" s="171" t="s">
        <v>6874</v>
      </c>
      <c r="K115" s="171" t="s">
        <v>582</v>
      </c>
      <c r="L115" s="178"/>
      <c r="M115" s="391">
        <v>44270</v>
      </c>
      <c r="N115" s="333" t="s">
        <v>6875</v>
      </c>
      <c r="O115" s="113" t="s">
        <v>1142</v>
      </c>
      <c r="P115" s="14"/>
      <c r="Q115" s="426"/>
      <c r="R115" s="426" t="s">
        <v>6648</v>
      </c>
      <c r="S115" s="426"/>
      <c r="T115" s="14"/>
      <c r="U115" s="162"/>
      <c r="V115" s="14"/>
      <c r="W115" s="14"/>
      <c r="X115" s="14"/>
    </row>
    <row r="116" spans="1:24" ht="25.5" customHeight="1">
      <c r="A116" s="14">
        <v>100</v>
      </c>
      <c r="B116" s="15">
        <v>44265</v>
      </c>
      <c r="C116" s="155" t="s">
        <v>9</v>
      </c>
      <c r="D116" s="14" t="s">
        <v>15</v>
      </c>
      <c r="E116" s="14" t="s">
        <v>6876</v>
      </c>
      <c r="F116" s="131">
        <f t="shared" si="2"/>
        <v>44279</v>
      </c>
      <c r="G116" s="131"/>
      <c r="H116" s="239" t="s">
        <v>472</v>
      </c>
      <c r="I116" s="171" t="s">
        <v>6573</v>
      </c>
      <c r="J116" s="171" t="s">
        <v>6869</v>
      </c>
      <c r="K116" s="171" t="s">
        <v>1236</v>
      </c>
      <c r="L116" s="178" t="s">
        <v>6870</v>
      </c>
      <c r="M116" s="118">
        <v>44274</v>
      </c>
      <c r="N116" s="178" t="s">
        <v>6832</v>
      </c>
      <c r="O116" s="113" t="s">
        <v>15</v>
      </c>
      <c r="P116" s="98">
        <v>0</v>
      </c>
      <c r="Q116" s="426">
        <v>0</v>
      </c>
      <c r="R116" s="113">
        <v>0</v>
      </c>
      <c r="S116" s="113"/>
      <c r="T116" s="14"/>
      <c r="U116" s="162"/>
      <c r="V116" s="14"/>
      <c r="W116" s="14"/>
      <c r="X116" s="14"/>
    </row>
    <row r="117" spans="1:24" ht="25.5" customHeight="1">
      <c r="A117" s="45">
        <v>101</v>
      </c>
      <c r="B117" s="15">
        <v>44266</v>
      </c>
      <c r="C117" s="155" t="s">
        <v>9</v>
      </c>
      <c r="D117" s="14" t="s">
        <v>5</v>
      </c>
      <c r="E117" s="14" t="s">
        <v>6690</v>
      </c>
      <c r="F117" s="131">
        <f t="shared" si="2"/>
        <v>44280</v>
      </c>
      <c r="G117" s="131"/>
      <c r="H117" s="262" t="s">
        <v>6728</v>
      </c>
      <c r="I117" s="178" t="s">
        <v>6578</v>
      </c>
      <c r="J117" s="171" t="s">
        <v>6526</v>
      </c>
      <c r="K117" s="171" t="s">
        <v>6527</v>
      </c>
      <c r="L117" s="185"/>
      <c r="M117" s="15"/>
      <c r="N117" s="185"/>
      <c r="O117" s="113" t="s">
        <v>27</v>
      </c>
      <c r="P117" s="14" t="s">
        <v>5423</v>
      </c>
      <c r="Q117" s="426"/>
      <c r="R117" s="426">
        <v>0</v>
      </c>
      <c r="S117" s="426" t="s">
        <v>19</v>
      </c>
      <c r="T117" s="14"/>
      <c r="U117" s="162"/>
      <c r="V117" s="14"/>
      <c r="W117" s="14"/>
      <c r="X117" s="14"/>
    </row>
    <row r="118" spans="1:24" ht="25.5" customHeight="1">
      <c r="A118" s="14">
        <v>102</v>
      </c>
      <c r="B118" s="15">
        <v>44266</v>
      </c>
      <c r="C118" s="155" t="s">
        <v>9</v>
      </c>
      <c r="D118" s="14" t="s">
        <v>27</v>
      </c>
      <c r="E118" s="14" t="s">
        <v>6877</v>
      </c>
      <c r="F118" s="131">
        <f t="shared" si="2"/>
        <v>44280</v>
      </c>
      <c r="G118" s="131"/>
      <c r="H118" s="262" t="s">
        <v>6878</v>
      </c>
      <c r="I118" s="171" t="s">
        <v>6573</v>
      </c>
      <c r="J118" s="171" t="s">
        <v>6879</v>
      </c>
      <c r="K118" s="171" t="s">
        <v>582</v>
      </c>
      <c r="L118" s="178"/>
      <c r="M118" s="15">
        <v>44270</v>
      </c>
      <c r="N118" s="178" t="s">
        <v>1316</v>
      </c>
      <c r="O118" s="113" t="s">
        <v>27</v>
      </c>
      <c r="P118" s="14" t="s">
        <v>6880</v>
      </c>
      <c r="Q118" s="426">
        <v>25500000</v>
      </c>
      <c r="R118" s="426" t="s">
        <v>6641</v>
      </c>
      <c r="S118" s="426"/>
      <c r="T118" s="14"/>
      <c r="U118" s="162"/>
      <c r="V118" s="14"/>
      <c r="W118" s="14"/>
      <c r="X118" s="14"/>
    </row>
    <row r="119" spans="1:24" ht="25.5" customHeight="1">
      <c r="A119" s="45">
        <v>103</v>
      </c>
      <c r="B119" s="15">
        <v>44266</v>
      </c>
      <c r="C119" s="155" t="s">
        <v>9</v>
      </c>
      <c r="D119" s="14" t="s">
        <v>23</v>
      </c>
      <c r="E119" s="14" t="s">
        <v>6881</v>
      </c>
      <c r="F119" s="131">
        <f t="shared" si="2"/>
        <v>44280</v>
      </c>
      <c r="G119" s="131"/>
      <c r="H119" s="262" t="s">
        <v>6882</v>
      </c>
      <c r="I119" s="171" t="s">
        <v>6571</v>
      </c>
      <c r="J119" s="171" t="s">
        <v>6883</v>
      </c>
      <c r="K119" s="171" t="s">
        <v>1888</v>
      </c>
      <c r="L119" s="178" t="s">
        <v>6884</v>
      </c>
      <c r="M119" s="15" t="s">
        <v>6885</v>
      </c>
      <c r="N119" s="118" t="s">
        <v>6886</v>
      </c>
      <c r="O119" s="113" t="s">
        <v>23</v>
      </c>
      <c r="P119" s="14" t="s">
        <v>4497</v>
      </c>
      <c r="Q119" s="426" t="s">
        <v>195</v>
      </c>
      <c r="R119" s="429" t="s">
        <v>6648</v>
      </c>
      <c r="S119" s="429"/>
      <c r="T119" s="14"/>
      <c r="U119" s="162"/>
      <c r="V119" s="14"/>
      <c r="W119" s="14"/>
      <c r="X119" s="14"/>
    </row>
    <row r="120" spans="1:24" ht="51" customHeight="1">
      <c r="A120" s="14">
        <v>104</v>
      </c>
      <c r="B120" s="15">
        <v>44266</v>
      </c>
      <c r="C120" s="155" t="s">
        <v>9</v>
      </c>
      <c r="D120" s="14" t="s">
        <v>1142</v>
      </c>
      <c r="E120" s="14" t="s">
        <v>6887</v>
      </c>
      <c r="F120" s="131">
        <f t="shared" si="2"/>
        <v>44280</v>
      </c>
      <c r="G120" s="131"/>
      <c r="H120" s="262" t="s">
        <v>6888</v>
      </c>
      <c r="I120" s="171" t="s">
        <v>6571</v>
      </c>
      <c r="J120" s="171" t="s">
        <v>536</v>
      </c>
      <c r="K120" s="171" t="s">
        <v>456</v>
      </c>
      <c r="L120" s="333" t="s">
        <v>6889</v>
      </c>
      <c r="M120" s="391">
        <v>44280</v>
      </c>
      <c r="N120" s="333" t="s">
        <v>6890</v>
      </c>
      <c r="O120" s="113" t="s">
        <v>1142</v>
      </c>
      <c r="P120" s="14" t="s">
        <v>4541</v>
      </c>
      <c r="Q120" s="426">
        <v>150000000</v>
      </c>
      <c r="R120" s="426" t="s">
        <v>6648</v>
      </c>
      <c r="S120" s="426"/>
      <c r="T120" s="14"/>
      <c r="U120" s="162"/>
      <c r="V120" s="14"/>
      <c r="W120" s="14"/>
      <c r="X120" s="14"/>
    </row>
    <row r="121" spans="1:24" ht="38.25" customHeight="1">
      <c r="A121" s="45">
        <v>105</v>
      </c>
      <c r="B121" s="15">
        <v>44266</v>
      </c>
      <c r="C121" s="155" t="s">
        <v>9</v>
      </c>
      <c r="D121" s="14" t="s">
        <v>23</v>
      </c>
      <c r="E121" s="14" t="s">
        <v>4135</v>
      </c>
      <c r="F121" s="131">
        <f t="shared" si="2"/>
        <v>44280</v>
      </c>
      <c r="G121" s="131"/>
      <c r="H121" s="262" t="s">
        <v>6891</v>
      </c>
      <c r="I121" s="171" t="s">
        <v>6570</v>
      </c>
      <c r="J121" s="171" t="s">
        <v>6892</v>
      </c>
      <c r="K121" s="171" t="s">
        <v>487</v>
      </c>
      <c r="L121" s="178" t="s">
        <v>1430</v>
      </c>
      <c r="M121" s="399">
        <v>44278</v>
      </c>
      <c r="N121" s="399" t="s">
        <v>6893</v>
      </c>
      <c r="O121" s="113" t="s">
        <v>23</v>
      </c>
      <c r="P121" s="71" t="s">
        <v>4600</v>
      </c>
      <c r="Q121" s="426">
        <v>40000000</v>
      </c>
      <c r="R121" s="407" t="s">
        <v>6648</v>
      </c>
      <c r="S121" s="426"/>
      <c r="T121" s="14"/>
      <c r="U121" s="162"/>
      <c r="V121" s="14"/>
      <c r="W121" s="14"/>
      <c r="X121" s="14"/>
    </row>
    <row r="122" spans="1:24" ht="38.25" customHeight="1">
      <c r="A122" s="14">
        <v>106</v>
      </c>
      <c r="B122" s="15">
        <v>44267</v>
      </c>
      <c r="C122" s="155" t="s">
        <v>9</v>
      </c>
      <c r="D122" s="14" t="s">
        <v>23</v>
      </c>
      <c r="E122" s="14" t="s">
        <v>744</v>
      </c>
      <c r="F122" s="131">
        <f t="shared" si="2"/>
        <v>44281</v>
      </c>
      <c r="G122" s="131"/>
      <c r="H122" s="262" t="s">
        <v>6894</v>
      </c>
      <c r="I122" s="171" t="s">
        <v>6571</v>
      </c>
      <c r="J122" s="171" t="s">
        <v>6895</v>
      </c>
      <c r="K122" s="171" t="s">
        <v>438</v>
      </c>
      <c r="L122" s="178" t="s">
        <v>6896</v>
      </c>
      <c r="M122" s="399" t="s">
        <v>6897</v>
      </c>
      <c r="N122" s="399" t="s">
        <v>6898</v>
      </c>
      <c r="O122" s="113" t="s">
        <v>23</v>
      </c>
      <c r="P122" s="71" t="s">
        <v>5277</v>
      </c>
      <c r="Q122" s="426">
        <v>65000000</v>
      </c>
      <c r="R122" s="407" t="s">
        <v>5805</v>
      </c>
      <c r="S122" s="429"/>
      <c r="T122" s="14"/>
      <c r="U122" s="162"/>
      <c r="V122" s="14"/>
      <c r="W122" s="14"/>
      <c r="X122" s="14"/>
    </row>
    <row r="123" spans="1:24" ht="25.5" customHeight="1">
      <c r="A123" s="45">
        <v>107</v>
      </c>
      <c r="B123" s="15">
        <v>44267</v>
      </c>
      <c r="C123" s="155" t="s">
        <v>9</v>
      </c>
      <c r="D123" s="14" t="s">
        <v>27</v>
      </c>
      <c r="E123" s="14" t="s">
        <v>6899</v>
      </c>
      <c r="F123" s="131">
        <f t="shared" si="2"/>
        <v>44281</v>
      </c>
      <c r="G123" s="131"/>
      <c r="H123" s="262" t="s">
        <v>6900</v>
      </c>
      <c r="I123" s="171" t="s">
        <v>6573</v>
      </c>
      <c r="J123" s="171" t="s">
        <v>6879</v>
      </c>
      <c r="K123" s="171" t="s">
        <v>582</v>
      </c>
      <c r="L123" s="178"/>
      <c r="M123" s="15">
        <v>44272</v>
      </c>
      <c r="N123" s="178" t="s">
        <v>6901</v>
      </c>
      <c r="O123" s="113" t="s">
        <v>27</v>
      </c>
      <c r="P123" s="14" t="s">
        <v>6880</v>
      </c>
      <c r="Q123" s="426">
        <v>25500000</v>
      </c>
      <c r="R123" s="426" t="s">
        <v>6620</v>
      </c>
      <c r="S123" s="426"/>
      <c r="T123" s="14"/>
      <c r="U123" s="162"/>
      <c r="V123" s="14"/>
      <c r="W123" s="14"/>
      <c r="X123" s="14"/>
    </row>
    <row r="124" spans="1:24" ht="38.25" customHeight="1">
      <c r="A124" s="14">
        <v>108</v>
      </c>
      <c r="B124" s="15">
        <v>44267</v>
      </c>
      <c r="C124" s="155" t="s">
        <v>9</v>
      </c>
      <c r="D124" s="14" t="s">
        <v>1142</v>
      </c>
      <c r="E124" s="14" t="s">
        <v>6723</v>
      </c>
      <c r="F124" s="131">
        <f t="shared" si="2"/>
        <v>44281</v>
      </c>
      <c r="G124" s="131"/>
      <c r="H124" s="262" t="s">
        <v>6902</v>
      </c>
      <c r="I124" s="171" t="s">
        <v>6570</v>
      </c>
      <c r="J124" s="171" t="s">
        <v>6903</v>
      </c>
      <c r="K124" s="171" t="s">
        <v>438</v>
      </c>
      <c r="L124" s="333" t="s">
        <v>6904</v>
      </c>
      <c r="M124" s="391">
        <v>44279</v>
      </c>
      <c r="N124" s="333" t="s">
        <v>1410</v>
      </c>
      <c r="O124" s="113" t="s">
        <v>1142</v>
      </c>
      <c r="P124" s="14" t="s">
        <v>4600</v>
      </c>
      <c r="Q124" s="426">
        <v>259091339</v>
      </c>
      <c r="R124" s="426" t="s">
        <v>6620</v>
      </c>
      <c r="S124" s="426" t="s">
        <v>14</v>
      </c>
      <c r="T124" s="14"/>
      <c r="U124" s="162"/>
      <c r="V124" s="14"/>
      <c r="W124" s="14"/>
      <c r="X124" s="14"/>
    </row>
    <row r="125" spans="1:24" ht="25.5" customHeight="1">
      <c r="A125" s="45">
        <v>109</v>
      </c>
      <c r="B125" s="15">
        <v>44267</v>
      </c>
      <c r="C125" s="155" t="s">
        <v>9</v>
      </c>
      <c r="D125" s="14" t="s">
        <v>15</v>
      </c>
      <c r="E125" s="14" t="s">
        <v>240</v>
      </c>
      <c r="F125" s="131">
        <f t="shared" si="2"/>
        <v>44281</v>
      </c>
      <c r="G125" s="131"/>
      <c r="H125" s="262" t="s">
        <v>6905</v>
      </c>
      <c r="I125" s="171" t="s">
        <v>6570</v>
      </c>
      <c r="J125" s="171" t="s">
        <v>486</v>
      </c>
      <c r="K125" s="171" t="s">
        <v>1047</v>
      </c>
      <c r="L125" s="178" t="s">
        <v>6906</v>
      </c>
      <c r="M125" s="118">
        <v>44278</v>
      </c>
      <c r="N125" s="178" t="s">
        <v>253</v>
      </c>
      <c r="O125" s="113" t="s">
        <v>15</v>
      </c>
      <c r="P125" s="14" t="s">
        <v>4600</v>
      </c>
      <c r="Q125" s="426">
        <v>130000000</v>
      </c>
      <c r="R125" s="426" t="s">
        <v>6641</v>
      </c>
      <c r="S125" s="426"/>
      <c r="T125" s="23"/>
      <c r="U125" s="162"/>
      <c r="V125" s="14"/>
      <c r="W125" s="14"/>
      <c r="X125" s="14"/>
    </row>
    <row r="126" spans="1:24" ht="51" customHeight="1">
      <c r="A126" s="14">
        <v>110</v>
      </c>
      <c r="B126" s="15">
        <v>44267</v>
      </c>
      <c r="C126" s="155" t="s">
        <v>9</v>
      </c>
      <c r="D126" s="14" t="s">
        <v>23</v>
      </c>
      <c r="E126" s="14" t="s">
        <v>6907</v>
      </c>
      <c r="F126" s="131">
        <f t="shared" si="2"/>
        <v>44281</v>
      </c>
      <c r="G126" s="131"/>
      <c r="H126" s="262" t="s">
        <v>6908</v>
      </c>
      <c r="I126" s="171" t="s">
        <v>6575</v>
      </c>
      <c r="J126" s="171" t="s">
        <v>3661</v>
      </c>
      <c r="K126" s="171" t="s">
        <v>438</v>
      </c>
      <c r="L126" s="178" t="s">
        <v>374</v>
      </c>
      <c r="M126" s="399" t="s">
        <v>6835</v>
      </c>
      <c r="N126" s="399" t="s">
        <v>6909</v>
      </c>
      <c r="O126" s="113" t="s">
        <v>23</v>
      </c>
      <c r="P126" s="14"/>
      <c r="Q126" s="426"/>
      <c r="R126" s="426" t="s">
        <v>5805</v>
      </c>
      <c r="S126" s="426"/>
      <c r="T126" s="14"/>
      <c r="U126" s="162"/>
      <c r="V126" s="14"/>
      <c r="W126" s="14"/>
      <c r="X126" s="14"/>
    </row>
    <row r="127" spans="1:24" ht="25.5" customHeight="1">
      <c r="A127" s="45">
        <v>111</v>
      </c>
      <c r="B127" s="15">
        <v>44267</v>
      </c>
      <c r="C127" s="155" t="s">
        <v>9</v>
      </c>
      <c r="D127" s="14" t="s">
        <v>1142</v>
      </c>
      <c r="E127" s="14" t="s">
        <v>4258</v>
      </c>
      <c r="F127" s="131">
        <f t="shared" si="2"/>
        <v>44281</v>
      </c>
      <c r="G127" s="131"/>
      <c r="H127" s="262" t="s">
        <v>1131</v>
      </c>
      <c r="I127" s="171" t="s">
        <v>6570</v>
      </c>
      <c r="J127" s="171" t="s">
        <v>125</v>
      </c>
      <c r="K127" s="171" t="s">
        <v>121</v>
      </c>
      <c r="L127" s="333" t="s">
        <v>6910</v>
      </c>
      <c r="M127" s="391">
        <v>44281</v>
      </c>
      <c r="N127" s="333" t="s">
        <v>237</v>
      </c>
      <c r="O127" s="113" t="s">
        <v>1142</v>
      </c>
      <c r="P127" s="427" t="s">
        <v>4497</v>
      </c>
      <c r="Q127" s="426">
        <v>3360948200</v>
      </c>
      <c r="R127" s="426" t="s">
        <v>19</v>
      </c>
      <c r="S127" s="426" t="s">
        <v>14</v>
      </c>
      <c r="T127" s="14"/>
      <c r="U127" s="162"/>
      <c r="V127" s="14"/>
      <c r="W127" s="14"/>
      <c r="X127" s="14"/>
    </row>
    <row r="128" spans="1:24" ht="25.5" customHeight="1">
      <c r="A128" s="14">
        <v>112</v>
      </c>
      <c r="B128" s="15">
        <v>44267</v>
      </c>
      <c r="C128" s="155" t="s">
        <v>9</v>
      </c>
      <c r="D128" s="14" t="s">
        <v>23</v>
      </c>
      <c r="E128" s="14" t="s">
        <v>199</v>
      </c>
      <c r="F128" s="131">
        <f t="shared" si="2"/>
        <v>44281</v>
      </c>
      <c r="G128" s="131"/>
      <c r="H128" s="262" t="s">
        <v>6911</v>
      </c>
      <c r="I128" s="171" t="s">
        <v>6570</v>
      </c>
      <c r="J128" s="171" t="s">
        <v>125</v>
      </c>
      <c r="K128" s="171" t="s">
        <v>121</v>
      </c>
      <c r="L128" s="185" t="s">
        <v>6912</v>
      </c>
      <c r="M128" s="15">
        <v>44279</v>
      </c>
      <c r="N128" s="118" t="s">
        <v>6913</v>
      </c>
      <c r="O128" s="192" t="s">
        <v>23</v>
      </c>
      <c r="P128" s="71" t="s">
        <v>4497</v>
      </c>
      <c r="Q128" s="426">
        <v>293300055</v>
      </c>
      <c r="R128" s="407" t="s">
        <v>19</v>
      </c>
      <c r="S128" s="431" t="s">
        <v>14</v>
      </c>
      <c r="T128" s="14"/>
      <c r="U128" s="162"/>
      <c r="V128" s="14"/>
      <c r="W128" s="14"/>
      <c r="X128" s="14"/>
    </row>
    <row r="129" spans="1:24" ht="25.5" customHeight="1">
      <c r="A129" s="45">
        <v>113</v>
      </c>
      <c r="B129" s="15">
        <v>44267</v>
      </c>
      <c r="C129" s="155" t="s">
        <v>9</v>
      </c>
      <c r="D129" s="14" t="s">
        <v>1142</v>
      </c>
      <c r="E129" s="14" t="s">
        <v>3984</v>
      </c>
      <c r="F129" s="131">
        <f t="shared" si="2"/>
        <v>44281</v>
      </c>
      <c r="G129" s="131"/>
      <c r="H129" s="262" t="s">
        <v>6246</v>
      </c>
      <c r="I129" s="171" t="s">
        <v>6575</v>
      </c>
      <c r="J129" s="171" t="s">
        <v>125</v>
      </c>
      <c r="K129" s="171" t="s">
        <v>121</v>
      </c>
      <c r="L129" s="178"/>
      <c r="M129" s="15"/>
      <c r="N129" s="178"/>
      <c r="O129" s="113" t="s">
        <v>1142</v>
      </c>
      <c r="P129" s="14"/>
      <c r="Q129" s="426"/>
      <c r="R129" s="426" t="s">
        <v>19</v>
      </c>
      <c r="S129" s="426"/>
      <c r="T129" s="14"/>
      <c r="U129" s="162"/>
      <c r="V129" s="14"/>
      <c r="W129" s="14"/>
      <c r="X129" s="14"/>
    </row>
    <row r="130" spans="1:24" ht="25.5" customHeight="1">
      <c r="A130" s="14">
        <v>114</v>
      </c>
      <c r="B130" s="15">
        <v>44270</v>
      </c>
      <c r="C130" s="155" t="s">
        <v>9</v>
      </c>
      <c r="D130" s="14" t="s">
        <v>1142</v>
      </c>
      <c r="E130" s="14" t="s">
        <v>6860</v>
      </c>
      <c r="F130" s="131">
        <f t="shared" si="2"/>
        <v>44284</v>
      </c>
      <c r="G130" s="131"/>
      <c r="H130" s="262" t="s">
        <v>6861</v>
      </c>
      <c r="I130" s="171" t="s">
        <v>6570</v>
      </c>
      <c r="J130" s="171" t="s">
        <v>2476</v>
      </c>
      <c r="K130" s="171" t="s">
        <v>505</v>
      </c>
      <c r="L130" s="333" t="s">
        <v>6914</v>
      </c>
      <c r="M130" s="391">
        <v>44281</v>
      </c>
      <c r="N130" s="333" t="s">
        <v>6915</v>
      </c>
      <c r="O130" s="113" t="s">
        <v>1142</v>
      </c>
      <c r="P130" s="14" t="s">
        <v>4541</v>
      </c>
      <c r="Q130" s="426">
        <v>150000000</v>
      </c>
      <c r="R130" s="426"/>
      <c r="S130" s="442"/>
      <c r="T130" s="14"/>
      <c r="U130" s="162"/>
      <c r="V130" s="14"/>
      <c r="W130" s="14"/>
      <c r="X130" s="14"/>
    </row>
    <row r="131" spans="1:24" ht="25.5" customHeight="1">
      <c r="A131" s="45">
        <v>115</v>
      </c>
      <c r="B131" s="15">
        <v>44270</v>
      </c>
      <c r="C131" s="155" t="s">
        <v>9</v>
      </c>
      <c r="D131" s="14" t="s">
        <v>1145</v>
      </c>
      <c r="E131" s="14" t="s">
        <v>6916</v>
      </c>
      <c r="F131" s="131">
        <f t="shared" si="2"/>
        <v>44284</v>
      </c>
      <c r="G131" s="131"/>
      <c r="H131" s="262" t="s">
        <v>6917</v>
      </c>
      <c r="I131" s="171" t="s">
        <v>6570</v>
      </c>
      <c r="J131" s="171" t="s">
        <v>187</v>
      </c>
      <c r="K131" s="171" t="s">
        <v>568</v>
      </c>
      <c r="L131" s="185" t="s">
        <v>6918</v>
      </c>
      <c r="M131" s="118">
        <v>44281</v>
      </c>
      <c r="N131" s="185" t="s">
        <v>300</v>
      </c>
      <c r="O131" s="113" t="s">
        <v>1145</v>
      </c>
      <c r="P131" s="14" t="s">
        <v>5277</v>
      </c>
      <c r="Q131" s="426">
        <v>60000000</v>
      </c>
      <c r="R131" s="540" t="s">
        <v>14</v>
      </c>
      <c r="S131" s="30"/>
      <c r="T131" s="49"/>
      <c r="U131" s="162"/>
      <c r="V131" s="14"/>
      <c r="W131" s="14"/>
      <c r="X131" s="14"/>
    </row>
    <row r="132" spans="1:24" ht="38.25" customHeight="1">
      <c r="A132" s="14">
        <v>116</v>
      </c>
      <c r="B132" s="15">
        <v>44270</v>
      </c>
      <c r="C132" s="155" t="s">
        <v>9</v>
      </c>
      <c r="D132" s="14" t="s">
        <v>1145</v>
      </c>
      <c r="E132" s="14" t="s">
        <v>6916</v>
      </c>
      <c r="F132" s="131">
        <f t="shared" si="2"/>
        <v>44284</v>
      </c>
      <c r="G132" s="131"/>
      <c r="H132" s="262" t="s">
        <v>6919</v>
      </c>
      <c r="I132" s="171" t="s">
        <v>6570</v>
      </c>
      <c r="J132" s="171" t="s">
        <v>187</v>
      </c>
      <c r="K132" s="171" t="s">
        <v>568</v>
      </c>
      <c r="L132" s="185" t="s">
        <v>6920</v>
      </c>
      <c r="M132" s="399">
        <v>44281</v>
      </c>
      <c r="N132" s="185" t="s">
        <v>6921</v>
      </c>
      <c r="O132" s="113" t="s">
        <v>1145</v>
      </c>
      <c r="P132" s="14" t="s">
        <v>4541</v>
      </c>
      <c r="Q132" s="426">
        <v>61900000</v>
      </c>
      <c r="R132" s="426" t="s">
        <v>14</v>
      </c>
      <c r="T132" s="14"/>
      <c r="U132" s="162"/>
      <c r="V132" s="14"/>
      <c r="W132" s="14"/>
      <c r="X132" s="14"/>
    </row>
    <row r="133" spans="1:24" ht="25.5" customHeight="1">
      <c r="A133" s="45">
        <v>117</v>
      </c>
      <c r="B133" s="15">
        <v>44270</v>
      </c>
      <c r="C133" s="155" t="s">
        <v>9</v>
      </c>
      <c r="D133" s="14" t="s">
        <v>27</v>
      </c>
      <c r="E133" s="14" t="s">
        <v>199</v>
      </c>
      <c r="F133" s="131">
        <f t="shared" si="2"/>
        <v>44284</v>
      </c>
      <c r="G133" s="131"/>
      <c r="H133" s="262" t="s">
        <v>1132</v>
      </c>
      <c r="I133" s="171" t="s">
        <v>6570</v>
      </c>
      <c r="J133" s="171" t="s">
        <v>125</v>
      </c>
      <c r="K133" s="171" t="s">
        <v>121</v>
      </c>
      <c r="L133" s="178" t="s">
        <v>224</v>
      </c>
      <c r="M133" s="118">
        <v>44279</v>
      </c>
      <c r="N133" s="378" t="s">
        <v>6922</v>
      </c>
      <c r="O133" s="113" t="s">
        <v>27</v>
      </c>
      <c r="P133" s="443" t="s">
        <v>4497</v>
      </c>
      <c r="Q133" s="426">
        <v>280615931</v>
      </c>
      <c r="R133" s="426" t="s">
        <v>6787</v>
      </c>
      <c r="T133" s="14"/>
      <c r="U133" s="162"/>
      <c r="V133" s="14"/>
      <c r="W133" s="14"/>
      <c r="X133" s="14"/>
    </row>
    <row r="134" spans="1:24" ht="38.25" customHeight="1">
      <c r="A134" s="14">
        <v>118</v>
      </c>
      <c r="B134" s="15">
        <v>44270</v>
      </c>
      <c r="C134" s="155" t="s">
        <v>9</v>
      </c>
      <c r="D134" s="14" t="s">
        <v>27</v>
      </c>
      <c r="E134" s="361" t="s">
        <v>191</v>
      </c>
      <c r="F134" s="131">
        <f t="shared" si="2"/>
        <v>44284</v>
      </c>
      <c r="G134" s="131"/>
      <c r="H134" s="262" t="s">
        <v>6923</v>
      </c>
      <c r="I134" s="171" t="s">
        <v>6570</v>
      </c>
      <c r="J134" s="171" t="s">
        <v>6924</v>
      </c>
      <c r="K134" s="171" t="s">
        <v>582</v>
      </c>
      <c r="L134" s="178" t="s">
        <v>6925</v>
      </c>
      <c r="M134" s="118">
        <v>44284</v>
      </c>
      <c r="N134" s="178" t="s">
        <v>325</v>
      </c>
      <c r="O134" s="113" t="s">
        <v>27</v>
      </c>
      <c r="P134" s="14" t="s">
        <v>4497</v>
      </c>
      <c r="Q134" s="426">
        <v>42250000</v>
      </c>
      <c r="R134" s="438"/>
      <c r="S134" s="426"/>
      <c r="T134" s="14"/>
      <c r="U134" s="162"/>
      <c r="V134" s="14"/>
      <c r="W134" s="14"/>
      <c r="X134" s="14"/>
    </row>
    <row r="135" spans="1:24" ht="51" customHeight="1">
      <c r="A135" s="45">
        <v>119</v>
      </c>
      <c r="B135" s="15">
        <v>44270</v>
      </c>
      <c r="C135" s="155" t="s">
        <v>9</v>
      </c>
      <c r="D135" s="14" t="s">
        <v>1142</v>
      </c>
      <c r="E135" s="14" t="s">
        <v>6926</v>
      </c>
      <c r="F135" s="131">
        <f t="shared" si="2"/>
        <v>44284</v>
      </c>
      <c r="G135" s="131"/>
      <c r="H135" s="262" t="s">
        <v>6927</v>
      </c>
      <c r="I135" s="171" t="s">
        <v>6570</v>
      </c>
      <c r="J135" s="171" t="s">
        <v>6747</v>
      </c>
      <c r="K135" s="171" t="s">
        <v>121</v>
      </c>
      <c r="L135" s="333" t="s">
        <v>6928</v>
      </c>
      <c r="M135" s="391">
        <v>44281</v>
      </c>
      <c r="N135" s="333" t="s">
        <v>303</v>
      </c>
      <c r="O135" s="113" t="s">
        <v>1142</v>
      </c>
      <c r="P135" s="427" t="s">
        <v>4497</v>
      </c>
      <c r="Q135" s="426">
        <v>1343000000</v>
      </c>
      <c r="R135" s="426" t="s">
        <v>14</v>
      </c>
      <c r="T135" s="14"/>
      <c r="U135" s="162"/>
      <c r="V135" s="14"/>
      <c r="W135" s="14"/>
      <c r="X135" s="14"/>
    </row>
    <row r="136" spans="1:24" ht="25.5" customHeight="1">
      <c r="A136" s="14">
        <v>120</v>
      </c>
      <c r="B136" s="15">
        <v>44270</v>
      </c>
      <c r="C136" s="155" t="s">
        <v>9</v>
      </c>
      <c r="D136" s="14" t="s">
        <v>1142</v>
      </c>
      <c r="E136" s="14" t="s">
        <v>6929</v>
      </c>
      <c r="F136" s="131">
        <f t="shared" si="2"/>
        <v>44284</v>
      </c>
      <c r="G136" s="131"/>
      <c r="H136" s="262" t="s">
        <v>6930</v>
      </c>
      <c r="I136" s="171" t="s">
        <v>6570</v>
      </c>
      <c r="J136" s="171" t="s">
        <v>6931</v>
      </c>
      <c r="K136" s="171" t="s">
        <v>1236</v>
      </c>
      <c r="L136" s="333" t="s">
        <v>6932</v>
      </c>
      <c r="M136" s="391">
        <v>44288</v>
      </c>
      <c r="N136" s="333" t="s">
        <v>1416</v>
      </c>
      <c r="O136" s="113" t="s">
        <v>1142</v>
      </c>
      <c r="P136" s="14" t="s">
        <v>4497</v>
      </c>
      <c r="Q136" s="426">
        <v>20444200</v>
      </c>
      <c r="R136" s="426" t="s">
        <v>14</v>
      </c>
      <c r="T136" s="14"/>
      <c r="U136" s="162"/>
      <c r="V136" s="14"/>
      <c r="W136" s="14"/>
      <c r="X136" s="14"/>
    </row>
    <row r="137" spans="1:24" ht="25.5" customHeight="1">
      <c r="A137" s="45">
        <v>121</v>
      </c>
      <c r="B137" s="15">
        <v>44271</v>
      </c>
      <c r="C137" s="155" t="s">
        <v>9</v>
      </c>
      <c r="D137" s="14" t="s">
        <v>23</v>
      </c>
      <c r="E137" s="14" t="s">
        <v>196</v>
      </c>
      <c r="F137" s="131">
        <f t="shared" si="2"/>
        <v>44285</v>
      </c>
      <c r="G137" s="131"/>
      <c r="H137" s="262" t="s">
        <v>6933</v>
      </c>
      <c r="I137" s="171" t="s">
        <v>6573</v>
      </c>
      <c r="J137" s="537" t="s">
        <v>170</v>
      </c>
      <c r="K137" s="171" t="s">
        <v>121</v>
      </c>
      <c r="L137" s="178" t="s">
        <v>374</v>
      </c>
      <c r="M137" s="399" t="s">
        <v>6835</v>
      </c>
      <c r="N137" s="399" t="s">
        <v>6934</v>
      </c>
      <c r="O137" s="192" t="s">
        <v>23</v>
      </c>
      <c r="P137" s="71" t="s">
        <v>4497</v>
      </c>
      <c r="Q137" s="426">
        <v>5014727540</v>
      </c>
      <c r="R137" s="407"/>
      <c r="S137" s="426"/>
      <c r="T137" s="14"/>
      <c r="U137" s="162"/>
      <c r="V137" s="14"/>
      <c r="W137" s="14"/>
      <c r="X137" s="14"/>
    </row>
    <row r="138" spans="1:24" ht="51" customHeight="1">
      <c r="A138" s="14">
        <v>122</v>
      </c>
      <c r="B138" s="15">
        <v>44271</v>
      </c>
      <c r="C138" s="155" t="s">
        <v>9</v>
      </c>
      <c r="D138" s="14" t="s">
        <v>23</v>
      </c>
      <c r="E138" s="14" t="s">
        <v>4283</v>
      </c>
      <c r="F138" s="131">
        <f t="shared" si="2"/>
        <v>44285</v>
      </c>
      <c r="G138" s="131"/>
      <c r="H138" s="262" t="s">
        <v>6935</v>
      </c>
      <c r="I138" s="171" t="s">
        <v>6570</v>
      </c>
      <c r="J138" s="171" t="s">
        <v>6747</v>
      </c>
      <c r="K138" s="171" t="s">
        <v>121</v>
      </c>
      <c r="L138" s="185" t="s">
        <v>6936</v>
      </c>
      <c r="M138" s="399">
        <v>44285</v>
      </c>
      <c r="N138" s="399" t="s">
        <v>6937</v>
      </c>
      <c r="O138" s="192" t="s">
        <v>23</v>
      </c>
      <c r="P138" s="71" t="s">
        <v>4497</v>
      </c>
      <c r="Q138" s="426">
        <v>326562000</v>
      </c>
      <c r="R138" s="407"/>
      <c r="S138" s="426"/>
      <c r="T138" s="14"/>
      <c r="U138" s="162"/>
      <c r="V138" s="14"/>
      <c r="W138" s="14"/>
      <c r="X138" s="14"/>
    </row>
    <row r="139" spans="1:24" ht="51" customHeight="1">
      <c r="A139" s="45">
        <v>123</v>
      </c>
      <c r="B139" s="15">
        <v>44271</v>
      </c>
      <c r="C139" s="155" t="s">
        <v>9</v>
      </c>
      <c r="D139" s="14" t="s">
        <v>23</v>
      </c>
      <c r="E139" s="14" t="s">
        <v>4283</v>
      </c>
      <c r="F139" s="131">
        <f t="shared" si="2"/>
        <v>44285</v>
      </c>
      <c r="G139" s="131"/>
      <c r="H139" s="262" t="s">
        <v>6938</v>
      </c>
      <c r="I139" s="171" t="s">
        <v>6570</v>
      </c>
      <c r="J139" s="171" t="s">
        <v>6747</v>
      </c>
      <c r="K139" s="171" t="s">
        <v>121</v>
      </c>
      <c r="L139" s="185" t="s">
        <v>6936</v>
      </c>
      <c r="M139" s="399">
        <v>44285</v>
      </c>
      <c r="N139" s="399" t="s">
        <v>6939</v>
      </c>
      <c r="O139" s="192" t="s">
        <v>23</v>
      </c>
      <c r="P139" s="71" t="s">
        <v>4497</v>
      </c>
      <c r="Q139" s="426">
        <v>437282000</v>
      </c>
      <c r="R139" s="407"/>
      <c r="S139" s="426"/>
      <c r="T139" s="14"/>
      <c r="U139" s="162"/>
      <c r="V139" s="14"/>
      <c r="W139" s="14"/>
      <c r="X139" s="14"/>
    </row>
    <row r="140" spans="1:24" ht="25.5" customHeight="1">
      <c r="A140" s="14">
        <v>124</v>
      </c>
      <c r="B140" s="15">
        <v>44271</v>
      </c>
      <c r="C140" s="155" t="s">
        <v>9</v>
      </c>
      <c r="D140" s="14" t="s">
        <v>27</v>
      </c>
      <c r="E140" s="14" t="s">
        <v>250</v>
      </c>
      <c r="F140" s="131">
        <f t="shared" ref="F140:F203" si="3">B140+14</f>
        <v>44285</v>
      </c>
      <c r="G140" s="131"/>
      <c r="H140" s="262" t="s">
        <v>6940</v>
      </c>
      <c r="I140" s="171" t="s">
        <v>6569</v>
      </c>
      <c r="J140" s="171" t="s">
        <v>6941</v>
      </c>
      <c r="K140" s="171" t="s">
        <v>452</v>
      </c>
      <c r="L140" s="178" t="s">
        <v>6942</v>
      </c>
      <c r="M140" s="15">
        <v>44281</v>
      </c>
      <c r="N140" s="178" t="s">
        <v>247</v>
      </c>
      <c r="O140" s="113" t="s">
        <v>27</v>
      </c>
      <c r="P140" s="14" t="s">
        <v>4541</v>
      </c>
      <c r="Q140" s="426">
        <v>35000000</v>
      </c>
      <c r="R140" s="426"/>
      <c r="S140" s="426"/>
      <c r="T140" s="14"/>
      <c r="U140" s="162"/>
      <c r="V140" s="14"/>
      <c r="W140" s="14"/>
      <c r="X140" s="14"/>
    </row>
    <row r="141" spans="1:24" ht="25.5" customHeight="1">
      <c r="A141" s="45">
        <v>125</v>
      </c>
      <c r="B141" s="15">
        <v>44271</v>
      </c>
      <c r="C141" s="155" t="s">
        <v>9</v>
      </c>
      <c r="D141" s="14" t="s">
        <v>27</v>
      </c>
      <c r="E141" s="14" t="s">
        <v>250</v>
      </c>
      <c r="F141" s="131">
        <f t="shared" si="3"/>
        <v>44285</v>
      </c>
      <c r="G141" s="131"/>
      <c r="H141" s="262" t="s">
        <v>6943</v>
      </c>
      <c r="I141" s="171" t="s">
        <v>6570</v>
      </c>
      <c r="J141" s="171" t="s">
        <v>6941</v>
      </c>
      <c r="K141" s="171" t="s">
        <v>452</v>
      </c>
      <c r="L141" s="178" t="s">
        <v>6944</v>
      </c>
      <c r="M141" s="15">
        <v>44281</v>
      </c>
      <c r="N141" s="178" t="s">
        <v>307</v>
      </c>
      <c r="O141" s="113" t="s">
        <v>27</v>
      </c>
      <c r="P141" s="14" t="s">
        <v>4541</v>
      </c>
      <c r="Q141" s="426">
        <v>25000000</v>
      </c>
      <c r="R141" s="426"/>
      <c r="S141" s="426"/>
      <c r="T141" s="14"/>
      <c r="U141" s="162"/>
      <c r="V141" s="14"/>
      <c r="W141" s="14"/>
      <c r="X141" s="14"/>
    </row>
    <row r="142" spans="1:24" ht="38.25" customHeight="1">
      <c r="A142" s="14">
        <v>126</v>
      </c>
      <c r="B142" s="15">
        <v>44271</v>
      </c>
      <c r="C142" s="155" t="s">
        <v>9</v>
      </c>
      <c r="D142" s="14" t="s">
        <v>1145</v>
      </c>
      <c r="E142" s="14" t="s">
        <v>6945</v>
      </c>
      <c r="F142" s="131">
        <f t="shared" si="3"/>
        <v>44285</v>
      </c>
      <c r="G142" s="131"/>
      <c r="H142" s="262" t="s">
        <v>6946</v>
      </c>
      <c r="I142" s="171" t="s">
        <v>6573</v>
      </c>
      <c r="J142" s="171" t="s">
        <v>6947</v>
      </c>
      <c r="K142" s="171" t="s">
        <v>465</v>
      </c>
      <c r="L142" s="178"/>
      <c r="M142" s="15">
        <v>44278</v>
      </c>
      <c r="N142" s="185" t="s">
        <v>249</v>
      </c>
      <c r="O142" s="113" t="s">
        <v>1145</v>
      </c>
      <c r="P142" s="443" t="s">
        <v>4600</v>
      </c>
      <c r="Q142" s="426">
        <v>194602500</v>
      </c>
      <c r="R142" s="540"/>
      <c r="S142" s="426"/>
      <c r="T142" s="14"/>
      <c r="U142" s="162"/>
      <c r="V142" s="14"/>
      <c r="W142" s="14"/>
      <c r="X142" s="14"/>
    </row>
    <row r="143" spans="1:24" ht="25.5" customHeight="1">
      <c r="A143" s="45">
        <v>127</v>
      </c>
      <c r="B143" s="15">
        <v>44271</v>
      </c>
      <c r="C143" s="155" t="s">
        <v>9</v>
      </c>
      <c r="D143" s="14" t="s">
        <v>1142</v>
      </c>
      <c r="E143" s="14" t="s">
        <v>6948</v>
      </c>
      <c r="F143" s="131">
        <f t="shared" si="3"/>
        <v>44285</v>
      </c>
      <c r="G143" s="131"/>
      <c r="H143" s="262" t="s">
        <v>2424</v>
      </c>
      <c r="I143" s="171" t="s">
        <v>6570</v>
      </c>
      <c r="J143" s="171" t="s">
        <v>125</v>
      </c>
      <c r="K143" s="171" t="s">
        <v>121</v>
      </c>
      <c r="L143" s="333" t="s">
        <v>4644</v>
      </c>
      <c r="M143" s="391">
        <v>44285</v>
      </c>
      <c r="N143" s="333" t="s">
        <v>299</v>
      </c>
      <c r="O143" s="113" t="s">
        <v>1142</v>
      </c>
      <c r="P143" s="71" t="s">
        <v>4497</v>
      </c>
      <c r="Q143" s="426">
        <v>1107302663</v>
      </c>
      <c r="R143" s="426"/>
      <c r="S143" s="426"/>
      <c r="T143" s="14"/>
      <c r="U143" s="162"/>
      <c r="V143" s="14"/>
      <c r="W143" s="14"/>
      <c r="X143" s="14"/>
    </row>
    <row r="144" spans="1:24" ht="51" customHeight="1">
      <c r="A144" s="14">
        <v>128</v>
      </c>
      <c r="B144" s="15">
        <v>44271</v>
      </c>
      <c r="C144" s="155" t="s">
        <v>9</v>
      </c>
      <c r="D144" s="14" t="s">
        <v>1145</v>
      </c>
      <c r="E144" s="14" t="s">
        <v>6949</v>
      </c>
      <c r="F144" s="131">
        <f t="shared" si="3"/>
        <v>44285</v>
      </c>
      <c r="G144" s="131"/>
      <c r="H144" s="262" t="s">
        <v>6950</v>
      </c>
      <c r="I144" s="171" t="s">
        <v>6570</v>
      </c>
      <c r="J144" s="171" t="s">
        <v>322</v>
      </c>
      <c r="K144" s="171" t="s">
        <v>977</v>
      </c>
      <c r="L144" s="185" t="s">
        <v>198</v>
      </c>
      <c r="M144" s="399">
        <v>44285</v>
      </c>
      <c r="N144" s="343" t="s">
        <v>313</v>
      </c>
      <c r="O144" s="113" t="s">
        <v>1145</v>
      </c>
      <c r="P144" s="14" t="s">
        <v>4497</v>
      </c>
      <c r="Q144" s="426">
        <v>41000000</v>
      </c>
      <c r="R144" s="540"/>
      <c r="S144" s="426"/>
      <c r="T144" s="14"/>
      <c r="U144" s="162"/>
      <c r="V144" s="14"/>
      <c r="W144" s="14"/>
      <c r="X144" s="14"/>
    </row>
    <row r="145" spans="1:24" ht="51" customHeight="1">
      <c r="A145" s="45">
        <v>129</v>
      </c>
      <c r="B145" s="15">
        <v>44272</v>
      </c>
      <c r="C145" s="155" t="s">
        <v>9</v>
      </c>
      <c r="D145" s="14" t="s">
        <v>23</v>
      </c>
      <c r="E145" s="14" t="s">
        <v>4139</v>
      </c>
      <c r="F145" s="131">
        <f t="shared" si="3"/>
        <v>44286</v>
      </c>
      <c r="G145" s="131"/>
      <c r="H145" s="262" t="s">
        <v>6951</v>
      </c>
      <c r="I145" s="171" t="s">
        <v>6570</v>
      </c>
      <c r="J145" s="171" t="s">
        <v>6747</v>
      </c>
      <c r="K145" s="171" t="s">
        <v>121</v>
      </c>
      <c r="L145" s="178" t="s">
        <v>6952</v>
      </c>
      <c r="M145" s="399" t="s">
        <v>6953</v>
      </c>
      <c r="N145" s="399" t="s">
        <v>6954</v>
      </c>
      <c r="O145" s="192" t="s">
        <v>23</v>
      </c>
      <c r="P145" s="71" t="s">
        <v>4497</v>
      </c>
      <c r="Q145" s="426">
        <v>492127000</v>
      </c>
      <c r="R145" s="407"/>
      <c r="S145" s="426"/>
      <c r="T145" s="14"/>
      <c r="U145" s="162"/>
      <c r="V145" s="14"/>
      <c r="W145" s="14"/>
      <c r="X145" s="14"/>
    </row>
    <row r="146" spans="1:24" ht="25.5" customHeight="1">
      <c r="A146" s="14">
        <v>130</v>
      </c>
      <c r="B146" s="15">
        <v>44272</v>
      </c>
      <c r="C146" s="155" t="s">
        <v>9</v>
      </c>
      <c r="D146" s="14" t="s">
        <v>1145</v>
      </c>
      <c r="E146" s="14" t="s">
        <v>6955</v>
      </c>
      <c r="F146" s="131">
        <f t="shared" si="3"/>
        <v>44286</v>
      </c>
      <c r="G146" s="131"/>
      <c r="H146" s="262" t="s">
        <v>6956</v>
      </c>
      <c r="I146" s="171" t="s">
        <v>6573</v>
      </c>
      <c r="J146" s="171" t="s">
        <v>125</v>
      </c>
      <c r="K146" s="171" t="s">
        <v>121</v>
      </c>
      <c r="L146" s="178"/>
      <c r="M146" s="15">
        <v>44279</v>
      </c>
      <c r="N146" s="113" t="s">
        <v>4647</v>
      </c>
      <c r="O146" s="113" t="s">
        <v>1145</v>
      </c>
      <c r="P146" s="14" t="s">
        <v>6584</v>
      </c>
      <c r="Q146" s="426">
        <v>37146900</v>
      </c>
      <c r="R146" s="540"/>
      <c r="S146" s="426"/>
      <c r="T146" s="14"/>
      <c r="U146" s="162"/>
      <c r="V146" s="14"/>
      <c r="W146" s="14"/>
      <c r="X146" s="14"/>
    </row>
    <row r="147" spans="1:24" ht="25.5" customHeight="1">
      <c r="A147" s="45">
        <v>131</v>
      </c>
      <c r="B147" s="15">
        <v>44272</v>
      </c>
      <c r="C147" s="155" t="s">
        <v>9</v>
      </c>
      <c r="D147" s="14" t="s">
        <v>1145</v>
      </c>
      <c r="E147" s="14" t="s">
        <v>199</v>
      </c>
      <c r="F147" s="131">
        <f t="shared" si="3"/>
        <v>44286</v>
      </c>
      <c r="G147" s="131"/>
      <c r="H147" s="262" t="s">
        <v>6957</v>
      </c>
      <c r="I147" s="171" t="s">
        <v>6570</v>
      </c>
      <c r="J147" s="171" t="s">
        <v>125</v>
      </c>
      <c r="K147" s="171" t="s">
        <v>121</v>
      </c>
      <c r="L147" s="185" t="s">
        <v>6958</v>
      </c>
      <c r="M147" s="399">
        <v>44286</v>
      </c>
      <c r="N147" s="343" t="s">
        <v>317</v>
      </c>
      <c r="O147" s="113" t="s">
        <v>1145</v>
      </c>
      <c r="P147" s="71" t="s">
        <v>4497</v>
      </c>
      <c r="Q147" s="426">
        <v>188983500</v>
      </c>
      <c r="R147" s="426" t="s">
        <v>14</v>
      </c>
      <c r="T147" s="14"/>
      <c r="U147" s="162"/>
      <c r="V147" s="14"/>
      <c r="W147" s="14"/>
      <c r="X147" s="14"/>
    </row>
    <row r="148" spans="1:24" ht="25.5" customHeight="1">
      <c r="A148" s="14">
        <v>132</v>
      </c>
      <c r="B148" s="15">
        <v>44272</v>
      </c>
      <c r="C148" s="155" t="s">
        <v>9</v>
      </c>
      <c r="D148" s="14" t="s">
        <v>1142</v>
      </c>
      <c r="E148" s="14" t="s">
        <v>3263</v>
      </c>
      <c r="F148" s="131">
        <f t="shared" si="3"/>
        <v>44286</v>
      </c>
      <c r="G148" s="131"/>
      <c r="H148" s="262" t="s">
        <v>6959</v>
      </c>
      <c r="I148" s="171" t="s">
        <v>6570</v>
      </c>
      <c r="J148" s="171" t="s">
        <v>1057</v>
      </c>
      <c r="K148" s="171" t="s">
        <v>6082</v>
      </c>
      <c r="L148" s="333" t="s">
        <v>4681</v>
      </c>
      <c r="M148" s="15">
        <v>44287</v>
      </c>
      <c r="N148" s="379" t="s">
        <v>6960</v>
      </c>
      <c r="O148" s="113" t="s">
        <v>1142</v>
      </c>
      <c r="P148" s="14" t="s">
        <v>4497</v>
      </c>
      <c r="Q148" s="426">
        <v>7200000000</v>
      </c>
      <c r="R148" s="426" t="s">
        <v>14</v>
      </c>
      <c r="T148" s="14"/>
      <c r="U148" s="162"/>
      <c r="V148" s="14"/>
      <c r="W148" s="14"/>
      <c r="X148" s="14"/>
    </row>
    <row r="149" spans="1:24" ht="38.25" customHeight="1">
      <c r="A149" s="45">
        <v>133</v>
      </c>
      <c r="B149" s="15">
        <v>44272</v>
      </c>
      <c r="C149" s="155" t="s">
        <v>9</v>
      </c>
      <c r="D149" s="14" t="s">
        <v>15</v>
      </c>
      <c r="E149" s="14" t="s">
        <v>320</v>
      </c>
      <c r="F149" s="131">
        <f t="shared" si="3"/>
        <v>44286</v>
      </c>
      <c r="G149" s="131"/>
      <c r="H149" s="262" t="s">
        <v>6961</v>
      </c>
      <c r="I149" s="171" t="s">
        <v>6570</v>
      </c>
      <c r="J149" s="171" t="s">
        <v>6962</v>
      </c>
      <c r="K149" s="171" t="s">
        <v>1090</v>
      </c>
      <c r="L149" s="178" t="s">
        <v>1376</v>
      </c>
      <c r="M149" s="15">
        <v>44286</v>
      </c>
      <c r="N149" s="113" t="s">
        <v>339</v>
      </c>
      <c r="O149" s="113" t="s">
        <v>15</v>
      </c>
      <c r="P149" s="71" t="s">
        <v>4497</v>
      </c>
      <c r="Q149" s="426">
        <v>43831000</v>
      </c>
      <c r="R149" s="426" t="s">
        <v>14</v>
      </c>
      <c r="S149" s="426"/>
      <c r="T149" s="14"/>
      <c r="U149" s="162"/>
      <c r="V149" s="14"/>
      <c r="W149" s="14"/>
      <c r="X149" s="14"/>
    </row>
    <row r="150" spans="1:24" ht="25.5" customHeight="1">
      <c r="A150" s="14">
        <v>134</v>
      </c>
      <c r="B150" s="15">
        <v>44272</v>
      </c>
      <c r="C150" s="155" t="s">
        <v>9</v>
      </c>
      <c r="D150" s="14" t="s">
        <v>27</v>
      </c>
      <c r="E150" s="14" t="s">
        <v>6963</v>
      </c>
      <c r="F150" s="131">
        <f t="shared" si="3"/>
        <v>44286</v>
      </c>
      <c r="G150" s="131"/>
      <c r="H150" s="262" t="s">
        <v>2424</v>
      </c>
      <c r="I150" s="171" t="s">
        <v>6573</v>
      </c>
      <c r="J150" s="171" t="s">
        <v>125</v>
      </c>
      <c r="K150" s="171" t="s">
        <v>121</v>
      </c>
      <c r="L150" s="178"/>
      <c r="M150" s="15">
        <v>44278</v>
      </c>
      <c r="N150" s="113" t="s">
        <v>6964</v>
      </c>
      <c r="O150" s="113" t="s">
        <v>27</v>
      </c>
      <c r="P150" s="14" t="s">
        <v>4497</v>
      </c>
      <c r="Q150" s="426">
        <v>35941350</v>
      </c>
      <c r="R150" s="426"/>
      <c r="S150" s="426"/>
      <c r="T150" s="14"/>
      <c r="U150" s="162"/>
      <c r="V150" s="14"/>
      <c r="W150" s="14"/>
      <c r="X150" s="14"/>
    </row>
    <row r="151" spans="1:24" ht="38.25" customHeight="1">
      <c r="A151" s="45">
        <v>135</v>
      </c>
      <c r="B151" s="15">
        <v>44273</v>
      </c>
      <c r="C151" s="155" t="s">
        <v>9</v>
      </c>
      <c r="D151" s="14" t="s">
        <v>23</v>
      </c>
      <c r="E151" s="14" t="s">
        <v>272</v>
      </c>
      <c r="F151" s="131">
        <f t="shared" si="3"/>
        <v>44287</v>
      </c>
      <c r="G151" s="131"/>
      <c r="H151" s="262" t="s">
        <v>6965</v>
      </c>
      <c r="I151" s="171" t="s">
        <v>6570</v>
      </c>
      <c r="J151" s="171" t="s">
        <v>6966</v>
      </c>
      <c r="K151" s="171" t="s">
        <v>1236</v>
      </c>
      <c r="L151" s="178" t="s">
        <v>6967</v>
      </c>
      <c r="M151" s="15" t="s">
        <v>6968</v>
      </c>
      <c r="N151" s="15" t="s">
        <v>6969</v>
      </c>
      <c r="O151" s="192" t="s">
        <v>23</v>
      </c>
      <c r="P151" s="71" t="s">
        <v>4600</v>
      </c>
      <c r="Q151" s="426">
        <v>285541460</v>
      </c>
      <c r="R151" s="407"/>
      <c r="S151" s="426"/>
      <c r="T151" s="14"/>
      <c r="U151" s="162"/>
      <c r="V151" s="14"/>
      <c r="W151" s="14"/>
      <c r="X151" s="14"/>
    </row>
    <row r="152" spans="1:24" ht="38.25" customHeight="1">
      <c r="A152" s="14">
        <v>136</v>
      </c>
      <c r="B152" s="15">
        <v>44273</v>
      </c>
      <c r="C152" s="155" t="s">
        <v>9</v>
      </c>
      <c r="D152" s="14" t="s">
        <v>1142</v>
      </c>
      <c r="E152" s="14" t="s">
        <v>6872</v>
      </c>
      <c r="F152" s="131">
        <f t="shared" si="3"/>
        <v>44287</v>
      </c>
      <c r="G152" s="131"/>
      <c r="H152" s="266" t="s">
        <v>6873</v>
      </c>
      <c r="I152" s="171" t="s">
        <v>6575</v>
      </c>
      <c r="J152" s="171" t="s">
        <v>6874</v>
      </c>
      <c r="K152" s="171" t="s">
        <v>582</v>
      </c>
      <c r="L152" s="178"/>
      <c r="M152" s="391">
        <v>44279</v>
      </c>
      <c r="N152" s="333" t="s">
        <v>215</v>
      </c>
      <c r="O152" s="113" t="s">
        <v>1142</v>
      </c>
      <c r="P152" s="14"/>
      <c r="Q152" s="426"/>
      <c r="R152" s="426"/>
      <c r="S152" s="426"/>
      <c r="T152" s="14"/>
      <c r="U152" s="162"/>
      <c r="V152" s="14"/>
      <c r="W152" s="14"/>
      <c r="X152" s="14"/>
    </row>
    <row r="153" spans="1:24" ht="25.5" customHeight="1">
      <c r="A153" s="45">
        <v>137</v>
      </c>
      <c r="B153" s="15">
        <v>44273</v>
      </c>
      <c r="C153" s="155" t="s">
        <v>9</v>
      </c>
      <c r="D153" s="14" t="s">
        <v>27</v>
      </c>
      <c r="E153" s="14" t="s">
        <v>6970</v>
      </c>
      <c r="F153" s="131">
        <f t="shared" si="3"/>
        <v>44287</v>
      </c>
      <c r="G153" s="131"/>
      <c r="H153" s="262" t="s">
        <v>1132</v>
      </c>
      <c r="I153" s="171" t="s">
        <v>6573</v>
      </c>
      <c r="J153" s="171" t="s">
        <v>125</v>
      </c>
      <c r="K153" s="171" t="s">
        <v>121</v>
      </c>
      <c r="L153" s="178"/>
      <c r="M153" s="15">
        <v>44279</v>
      </c>
      <c r="N153" s="113" t="s">
        <v>217</v>
      </c>
      <c r="O153" s="113" t="s">
        <v>27</v>
      </c>
      <c r="P153" s="14" t="s">
        <v>4497</v>
      </c>
      <c r="Q153" s="426">
        <v>280615931</v>
      </c>
      <c r="R153" s="438"/>
      <c r="S153" s="426"/>
      <c r="T153" s="14"/>
      <c r="U153" s="162"/>
      <c r="V153" s="14"/>
      <c r="W153" s="14"/>
      <c r="X153" s="14"/>
    </row>
    <row r="154" spans="1:24" ht="25.5" customHeight="1">
      <c r="A154" s="14">
        <v>138</v>
      </c>
      <c r="B154" s="15">
        <v>44273</v>
      </c>
      <c r="C154" s="155" t="s">
        <v>9</v>
      </c>
      <c r="D154" s="14" t="s">
        <v>27</v>
      </c>
      <c r="E154" s="14" t="s">
        <v>6971</v>
      </c>
      <c r="F154" s="131">
        <f t="shared" si="3"/>
        <v>44287</v>
      </c>
      <c r="G154" s="131"/>
      <c r="H154" s="262" t="s">
        <v>6972</v>
      </c>
      <c r="I154" s="171" t="s">
        <v>6570</v>
      </c>
      <c r="J154" s="171" t="s">
        <v>125</v>
      </c>
      <c r="K154" s="171" t="s">
        <v>121</v>
      </c>
      <c r="L154" s="178" t="s">
        <v>6973</v>
      </c>
      <c r="M154" s="15">
        <v>44287</v>
      </c>
      <c r="N154" s="14" t="s">
        <v>4729</v>
      </c>
      <c r="O154" s="113" t="s">
        <v>27</v>
      </c>
      <c r="P154" s="14" t="s">
        <v>4497</v>
      </c>
      <c r="Q154" s="426">
        <v>245242500</v>
      </c>
      <c r="R154" s="426" t="s">
        <v>4518</v>
      </c>
      <c r="T154" s="14"/>
      <c r="U154" s="162"/>
      <c r="V154" s="14"/>
      <c r="W154" s="14"/>
      <c r="X154" s="14"/>
    </row>
    <row r="155" spans="1:24" ht="63.75" customHeight="1">
      <c r="A155" s="45">
        <v>139</v>
      </c>
      <c r="B155" s="15">
        <v>44273</v>
      </c>
      <c r="C155" s="155" t="s">
        <v>9</v>
      </c>
      <c r="D155" s="14" t="s">
        <v>23</v>
      </c>
      <c r="E155" s="14" t="s">
        <v>180</v>
      </c>
      <c r="F155" s="131">
        <f t="shared" si="3"/>
        <v>44287</v>
      </c>
      <c r="G155" s="131"/>
      <c r="H155" s="262" t="s">
        <v>6974</v>
      </c>
      <c r="I155" s="171" t="s">
        <v>6569</v>
      </c>
      <c r="J155" s="171" t="s">
        <v>6975</v>
      </c>
      <c r="K155" s="171" t="s">
        <v>6082</v>
      </c>
      <c r="L155" s="178" t="s">
        <v>6976</v>
      </c>
      <c r="M155" s="15" t="s">
        <v>6968</v>
      </c>
      <c r="N155" s="15" t="s">
        <v>6977</v>
      </c>
      <c r="O155" s="192" t="s">
        <v>23</v>
      </c>
      <c r="P155" s="71" t="s">
        <v>4600</v>
      </c>
      <c r="Q155" s="426">
        <v>240000000</v>
      </c>
      <c r="R155" s="407"/>
      <c r="S155" s="426"/>
      <c r="T155" s="14" t="s">
        <v>6978</v>
      </c>
      <c r="U155" s="162">
        <v>2400000</v>
      </c>
      <c r="V155" s="14"/>
      <c r="W155" s="14" t="s">
        <v>6979</v>
      </c>
      <c r="X155" s="14"/>
    </row>
    <row r="156" spans="1:24" ht="51" customHeight="1">
      <c r="A156" s="14">
        <v>140</v>
      </c>
      <c r="B156" s="15">
        <v>44273</v>
      </c>
      <c r="C156" s="155" t="s">
        <v>9</v>
      </c>
      <c r="D156" s="14" t="s">
        <v>15</v>
      </c>
      <c r="E156" s="14" t="s">
        <v>4161</v>
      </c>
      <c r="F156" s="131">
        <f t="shared" si="3"/>
        <v>44287</v>
      </c>
      <c r="G156" s="131"/>
      <c r="H156" s="262" t="s">
        <v>6547</v>
      </c>
      <c r="I156" s="171" t="s">
        <v>6569</v>
      </c>
      <c r="J156" s="171" t="s">
        <v>6747</v>
      </c>
      <c r="K156" s="171" t="s">
        <v>121</v>
      </c>
      <c r="L156" s="178" t="s">
        <v>284</v>
      </c>
      <c r="M156" s="15" t="s">
        <v>6968</v>
      </c>
      <c r="N156" s="14" t="s">
        <v>6980</v>
      </c>
      <c r="O156" s="113" t="s">
        <v>15</v>
      </c>
      <c r="P156" s="444" t="s">
        <v>4874</v>
      </c>
      <c r="Q156" s="426">
        <v>44337209</v>
      </c>
      <c r="R156" s="426" t="s">
        <v>19</v>
      </c>
      <c r="S156" s="426"/>
      <c r="T156" s="14"/>
      <c r="U156" s="162"/>
      <c r="V156" s="14"/>
      <c r="W156" s="14"/>
      <c r="X156" s="14"/>
    </row>
    <row r="157" spans="1:24" ht="25.5" customHeight="1">
      <c r="A157" s="45">
        <v>141</v>
      </c>
      <c r="B157" s="15">
        <v>44274</v>
      </c>
      <c r="C157" s="155" t="s">
        <v>9</v>
      </c>
      <c r="D157" s="14" t="s">
        <v>27</v>
      </c>
      <c r="E157" s="14" t="s">
        <v>250</v>
      </c>
      <c r="F157" s="131">
        <f t="shared" si="3"/>
        <v>44288</v>
      </c>
      <c r="G157" s="131"/>
      <c r="H157" s="262" t="s">
        <v>6981</v>
      </c>
      <c r="I157" s="171" t="s">
        <v>6569</v>
      </c>
      <c r="J157" s="171" t="s">
        <v>6941</v>
      </c>
      <c r="K157" s="171" t="s">
        <v>452</v>
      </c>
      <c r="L157" s="178" t="s">
        <v>6982</v>
      </c>
      <c r="M157" s="15">
        <v>44287</v>
      </c>
      <c r="N157" s="14" t="s">
        <v>277</v>
      </c>
      <c r="O157" s="113" t="s">
        <v>27</v>
      </c>
      <c r="P157" s="14" t="s">
        <v>4541</v>
      </c>
      <c r="Q157" s="426">
        <v>35000000</v>
      </c>
      <c r="R157" s="426"/>
      <c r="S157" s="426"/>
      <c r="T157" s="14"/>
      <c r="U157" s="162"/>
      <c r="V157" s="14"/>
      <c r="W157" s="14"/>
      <c r="X157" s="14"/>
    </row>
    <row r="158" spans="1:24" ht="25.5" customHeight="1">
      <c r="A158" s="14">
        <v>142</v>
      </c>
      <c r="B158" s="15">
        <v>44274</v>
      </c>
      <c r="C158" s="155" t="s">
        <v>9</v>
      </c>
      <c r="D158" s="14" t="s">
        <v>1142</v>
      </c>
      <c r="E158" s="14" t="s">
        <v>4172</v>
      </c>
      <c r="F158" s="131">
        <f t="shared" si="3"/>
        <v>44288</v>
      </c>
      <c r="G158" s="131"/>
      <c r="H158" s="262" t="s">
        <v>6983</v>
      </c>
      <c r="I158" s="171" t="s">
        <v>6572</v>
      </c>
      <c r="J158" s="171" t="s">
        <v>125</v>
      </c>
      <c r="K158" s="171" t="s">
        <v>121</v>
      </c>
      <c r="L158" s="178"/>
      <c r="M158" s="391">
        <v>44288</v>
      </c>
      <c r="N158" s="333" t="s">
        <v>6984</v>
      </c>
      <c r="O158" s="113" t="s">
        <v>1142</v>
      </c>
      <c r="P158" s="14"/>
      <c r="Q158" s="426"/>
      <c r="R158" s="426"/>
      <c r="S158" s="426"/>
      <c r="T158" s="14"/>
      <c r="U158" s="162"/>
      <c r="V158" s="14"/>
      <c r="W158" s="14"/>
      <c r="X158" s="14"/>
    </row>
    <row r="159" spans="1:24" ht="38.25" customHeight="1">
      <c r="A159" s="45">
        <v>143</v>
      </c>
      <c r="B159" s="15">
        <v>44274</v>
      </c>
      <c r="C159" s="155" t="s">
        <v>9</v>
      </c>
      <c r="D159" s="14" t="s">
        <v>1142</v>
      </c>
      <c r="E159" s="14" t="s">
        <v>6985</v>
      </c>
      <c r="F159" s="131">
        <f t="shared" si="3"/>
        <v>44288</v>
      </c>
      <c r="G159" s="131"/>
      <c r="H159" s="262" t="s">
        <v>6986</v>
      </c>
      <c r="I159" s="171" t="s">
        <v>6570</v>
      </c>
      <c r="J159" s="171" t="s">
        <v>6987</v>
      </c>
      <c r="K159" s="171" t="s">
        <v>6082</v>
      </c>
      <c r="L159" s="333" t="s">
        <v>276</v>
      </c>
      <c r="M159" s="15">
        <v>44288</v>
      </c>
      <c r="N159" s="379" t="s">
        <v>1416</v>
      </c>
      <c r="O159" s="113" t="s">
        <v>1142</v>
      </c>
      <c r="P159" s="14" t="s">
        <v>4541</v>
      </c>
      <c r="Q159" s="426">
        <v>22080500</v>
      </c>
      <c r="R159" s="426"/>
      <c r="S159" s="426"/>
      <c r="T159" s="14"/>
      <c r="U159" s="162"/>
      <c r="V159" s="14"/>
      <c r="W159" s="14"/>
      <c r="X159" s="14"/>
    </row>
    <row r="160" spans="1:24" ht="51" customHeight="1">
      <c r="A160" s="14">
        <v>144</v>
      </c>
      <c r="B160" s="15">
        <v>44274</v>
      </c>
      <c r="C160" s="155" t="s">
        <v>9</v>
      </c>
      <c r="D160" s="14" t="s">
        <v>23</v>
      </c>
      <c r="E160" s="14" t="s">
        <v>4156</v>
      </c>
      <c r="F160" s="131">
        <f t="shared" si="3"/>
        <v>44288</v>
      </c>
      <c r="G160" s="131"/>
      <c r="H160" s="262" t="s">
        <v>6951</v>
      </c>
      <c r="I160" s="171" t="s">
        <v>6570</v>
      </c>
      <c r="J160" s="171" t="s">
        <v>6747</v>
      </c>
      <c r="K160" s="171" t="s">
        <v>121</v>
      </c>
      <c r="L160" s="178" t="s">
        <v>6952</v>
      </c>
      <c r="M160" s="399" t="s">
        <v>6953</v>
      </c>
      <c r="N160" s="399" t="s">
        <v>6988</v>
      </c>
      <c r="O160" s="192" t="s">
        <v>23</v>
      </c>
      <c r="P160" s="71" t="s">
        <v>4497</v>
      </c>
      <c r="Q160" s="426">
        <v>492127000</v>
      </c>
      <c r="R160" s="407"/>
      <c r="S160" s="426"/>
      <c r="T160" s="14"/>
      <c r="U160" s="162"/>
      <c r="V160" s="14"/>
      <c r="W160" s="14"/>
      <c r="X160" s="14"/>
    </row>
    <row r="161" spans="1:24" ht="51" customHeight="1">
      <c r="A161" s="45">
        <v>145</v>
      </c>
      <c r="B161" s="15">
        <v>44274</v>
      </c>
      <c r="C161" s="155" t="s">
        <v>9</v>
      </c>
      <c r="D161" s="14" t="s">
        <v>27</v>
      </c>
      <c r="E161" s="14" t="s">
        <v>562</v>
      </c>
      <c r="F161" s="131">
        <f t="shared" si="3"/>
        <v>44288</v>
      </c>
      <c r="G161" s="131"/>
      <c r="H161" s="262" t="s">
        <v>6989</v>
      </c>
      <c r="I161" s="171" t="s">
        <v>6570</v>
      </c>
      <c r="J161" s="171" t="s">
        <v>6990</v>
      </c>
      <c r="K161" s="171" t="s">
        <v>465</v>
      </c>
      <c r="L161" s="178" t="s">
        <v>6991</v>
      </c>
      <c r="M161" s="15">
        <v>44288</v>
      </c>
      <c r="N161" s="14" t="s">
        <v>6992</v>
      </c>
      <c r="O161" s="113" t="s">
        <v>27</v>
      </c>
      <c r="P161" s="14" t="s">
        <v>4980</v>
      </c>
      <c r="Q161" s="426">
        <v>150000000</v>
      </c>
      <c r="R161" s="426" t="s">
        <v>4518</v>
      </c>
      <c r="T161" s="14"/>
      <c r="U161" s="162"/>
      <c r="V161" s="14"/>
      <c r="W161" s="14"/>
      <c r="X161" s="14"/>
    </row>
    <row r="162" spans="1:24" ht="25.5" customHeight="1">
      <c r="A162" s="14">
        <v>146</v>
      </c>
      <c r="B162" s="118">
        <v>44274</v>
      </c>
      <c r="C162" s="155" t="s">
        <v>9</v>
      </c>
      <c r="D162" s="14" t="s">
        <v>27</v>
      </c>
      <c r="E162" s="14" t="s">
        <v>2423</v>
      </c>
      <c r="F162" s="131">
        <f t="shared" si="3"/>
        <v>44288</v>
      </c>
      <c r="G162" s="131"/>
      <c r="H162" s="262" t="s">
        <v>6993</v>
      </c>
      <c r="I162" s="171" t="s">
        <v>6573</v>
      </c>
      <c r="J162" s="171" t="s">
        <v>125</v>
      </c>
      <c r="K162" s="171" t="s">
        <v>121</v>
      </c>
      <c r="L162" s="196"/>
      <c r="M162" s="118">
        <v>44279</v>
      </c>
      <c r="N162" s="14" t="s">
        <v>4631</v>
      </c>
      <c r="O162" s="113" t="s">
        <v>27</v>
      </c>
      <c r="P162" s="14" t="s">
        <v>4497</v>
      </c>
      <c r="Q162" s="426">
        <v>219489301</v>
      </c>
      <c r="R162" s="426"/>
      <c r="S162" s="426"/>
      <c r="T162" s="14"/>
      <c r="U162" s="162"/>
      <c r="V162" s="14"/>
      <c r="W162" s="14"/>
      <c r="X162" s="14"/>
    </row>
    <row r="163" spans="1:24" ht="51" customHeight="1">
      <c r="A163" s="45">
        <v>147</v>
      </c>
      <c r="B163" s="118">
        <v>44274</v>
      </c>
      <c r="C163" s="155" t="s">
        <v>9</v>
      </c>
      <c r="D163" s="14" t="s">
        <v>23</v>
      </c>
      <c r="E163" s="14" t="s">
        <v>6994</v>
      </c>
      <c r="F163" s="131">
        <f t="shared" si="3"/>
        <v>44288</v>
      </c>
      <c r="G163" s="131"/>
      <c r="H163" s="262" t="s">
        <v>6995</v>
      </c>
      <c r="I163" s="171" t="s">
        <v>6573</v>
      </c>
      <c r="J163" s="171" t="s">
        <v>125</v>
      </c>
      <c r="K163" s="171" t="s">
        <v>121</v>
      </c>
      <c r="L163" s="178" t="s">
        <v>374</v>
      </c>
      <c r="M163" s="15" t="s">
        <v>6897</v>
      </c>
      <c r="N163" s="118" t="s">
        <v>206</v>
      </c>
      <c r="O163" s="192" t="s">
        <v>23</v>
      </c>
      <c r="P163" s="71" t="s">
        <v>4497</v>
      </c>
      <c r="Q163" s="426">
        <v>1282500000</v>
      </c>
      <c r="R163" s="407"/>
      <c r="S163" s="431"/>
      <c r="T163" s="14"/>
      <c r="U163" s="162"/>
      <c r="V163" s="14"/>
      <c r="W163" s="14"/>
      <c r="X163" s="14"/>
    </row>
    <row r="164" spans="1:24" ht="38.25" customHeight="1">
      <c r="A164" s="14">
        <v>148</v>
      </c>
      <c r="B164" s="118">
        <v>44274</v>
      </c>
      <c r="C164" s="155" t="s">
        <v>9</v>
      </c>
      <c r="D164" s="14" t="s">
        <v>1145</v>
      </c>
      <c r="E164" s="361" t="s">
        <v>4343</v>
      </c>
      <c r="F164" s="131">
        <f t="shared" si="3"/>
        <v>44288</v>
      </c>
      <c r="G164" s="131"/>
      <c r="H164" s="262" t="s">
        <v>6996</v>
      </c>
      <c r="I164" s="171" t="s">
        <v>6570</v>
      </c>
      <c r="J164" s="171" t="s">
        <v>6997</v>
      </c>
      <c r="K164" s="171" t="s">
        <v>465</v>
      </c>
      <c r="L164" s="178" t="s">
        <v>6998</v>
      </c>
      <c r="M164" s="118">
        <v>44288</v>
      </c>
      <c r="N164" s="185" t="s">
        <v>6999</v>
      </c>
      <c r="O164" s="113" t="s">
        <v>1145</v>
      </c>
      <c r="P164" s="14" t="s">
        <v>4600</v>
      </c>
      <c r="Q164" s="426">
        <v>389960000</v>
      </c>
      <c r="R164" s="540"/>
      <c r="S164" s="426"/>
      <c r="T164" s="14"/>
      <c r="U164" s="162"/>
      <c r="V164" s="14"/>
      <c r="W164" s="14"/>
      <c r="X164" s="14"/>
    </row>
    <row r="165" spans="1:24" ht="38.25" customHeight="1">
      <c r="A165" s="45">
        <v>149</v>
      </c>
      <c r="B165" s="118">
        <v>44274</v>
      </c>
      <c r="C165" s="155" t="s">
        <v>9</v>
      </c>
      <c r="D165" s="14" t="s">
        <v>15</v>
      </c>
      <c r="E165" s="361" t="s">
        <v>788</v>
      </c>
      <c r="F165" s="131">
        <f t="shared" si="3"/>
        <v>44288</v>
      </c>
      <c r="G165" s="131"/>
      <c r="H165" s="262" t="s">
        <v>543</v>
      </c>
      <c r="I165" s="171" t="s">
        <v>6570</v>
      </c>
      <c r="J165" s="171" t="s">
        <v>6962</v>
      </c>
      <c r="K165" s="171" t="s">
        <v>1090</v>
      </c>
      <c r="L165" s="178" t="s">
        <v>7000</v>
      </c>
      <c r="M165" s="15">
        <v>44288</v>
      </c>
      <c r="N165" s="14" t="s">
        <v>7001</v>
      </c>
      <c r="O165" s="113" t="s">
        <v>15</v>
      </c>
      <c r="P165" s="444" t="s">
        <v>4874</v>
      </c>
      <c r="Q165" s="426">
        <v>25000000</v>
      </c>
      <c r="R165" s="426" t="s">
        <v>14</v>
      </c>
      <c r="S165" s="426"/>
      <c r="T165" s="14"/>
      <c r="U165" s="162"/>
      <c r="V165" s="14"/>
      <c r="W165" s="14"/>
      <c r="X165" s="14"/>
    </row>
    <row r="166" spans="1:24" ht="25.5" customHeight="1">
      <c r="A166" s="14">
        <v>150</v>
      </c>
      <c r="B166" s="118">
        <v>44274</v>
      </c>
      <c r="C166" s="155" t="s">
        <v>9</v>
      </c>
      <c r="D166" s="14" t="s">
        <v>15</v>
      </c>
      <c r="E166" s="361" t="s">
        <v>788</v>
      </c>
      <c r="F166" s="131">
        <f t="shared" si="3"/>
        <v>44288</v>
      </c>
      <c r="G166" s="131"/>
      <c r="H166" s="262" t="s">
        <v>543</v>
      </c>
      <c r="I166" s="171" t="s">
        <v>6569</v>
      </c>
      <c r="J166" s="171" t="s">
        <v>1337</v>
      </c>
      <c r="K166" s="171" t="s">
        <v>121</v>
      </c>
      <c r="L166" s="178" t="s">
        <v>7002</v>
      </c>
      <c r="M166" s="15">
        <v>44287</v>
      </c>
      <c r="N166" s="14" t="s">
        <v>7003</v>
      </c>
      <c r="O166" s="113" t="s">
        <v>15</v>
      </c>
      <c r="P166" s="444" t="s">
        <v>4874</v>
      </c>
      <c r="Q166" s="426">
        <v>40000000</v>
      </c>
      <c r="R166" s="426" t="s">
        <v>19</v>
      </c>
      <c r="S166" s="426"/>
      <c r="T166" s="14"/>
      <c r="U166" s="162"/>
      <c r="V166" s="14"/>
      <c r="W166" s="14"/>
      <c r="X166" s="14"/>
    </row>
    <row r="167" spans="1:24" ht="38.25" customHeight="1">
      <c r="A167" s="45">
        <v>151</v>
      </c>
      <c r="B167" s="118">
        <v>44274</v>
      </c>
      <c r="C167" s="155" t="s">
        <v>9</v>
      </c>
      <c r="D167" s="14" t="s">
        <v>1142</v>
      </c>
      <c r="E167" s="14" t="s">
        <v>7004</v>
      </c>
      <c r="F167" s="131">
        <f t="shared" si="3"/>
        <v>44288</v>
      </c>
      <c r="G167" s="131"/>
      <c r="H167" s="262" t="s">
        <v>7005</v>
      </c>
      <c r="I167" s="171" t="s">
        <v>6570</v>
      </c>
      <c r="J167" s="171" t="s">
        <v>125</v>
      </c>
      <c r="K167" s="171" t="s">
        <v>121</v>
      </c>
      <c r="L167" s="333" t="s">
        <v>7006</v>
      </c>
      <c r="M167" s="15">
        <v>44288</v>
      </c>
      <c r="N167" s="379" t="s">
        <v>7007</v>
      </c>
      <c r="O167" s="113" t="s">
        <v>1142</v>
      </c>
      <c r="P167" s="444" t="s">
        <v>4874</v>
      </c>
      <c r="Q167" s="426">
        <v>432000000</v>
      </c>
      <c r="R167" s="442" t="s">
        <v>14</v>
      </c>
      <c r="T167" s="14"/>
      <c r="U167" s="162"/>
      <c r="V167" s="14"/>
      <c r="W167" s="14"/>
      <c r="X167" s="14"/>
    </row>
    <row r="168" spans="1:24" ht="38.25" customHeight="1">
      <c r="A168" s="14">
        <v>152</v>
      </c>
      <c r="B168" s="118">
        <v>44277</v>
      </c>
      <c r="C168" s="155" t="s">
        <v>9</v>
      </c>
      <c r="D168" s="14" t="s">
        <v>1145</v>
      </c>
      <c r="E168" s="361" t="s">
        <v>7008</v>
      </c>
      <c r="F168" s="131">
        <f t="shared" si="3"/>
        <v>44291</v>
      </c>
      <c r="G168" s="131"/>
      <c r="H168" s="262" t="s">
        <v>7009</v>
      </c>
      <c r="I168" s="171" t="s">
        <v>6573</v>
      </c>
      <c r="J168" s="171" t="s">
        <v>125</v>
      </c>
      <c r="K168" s="171" t="s">
        <v>121</v>
      </c>
      <c r="L168" s="178"/>
      <c r="M168" s="15">
        <v>44281</v>
      </c>
      <c r="N168" s="113" t="s">
        <v>304</v>
      </c>
      <c r="O168" s="113" t="s">
        <v>1145</v>
      </c>
      <c r="P168" s="14" t="s">
        <v>6584</v>
      </c>
      <c r="Q168" s="540">
        <v>333720000</v>
      </c>
      <c r="R168" s="468"/>
      <c r="S168" s="30"/>
      <c r="T168" s="49"/>
      <c r="U168" s="162"/>
      <c r="V168" s="14"/>
      <c r="W168" s="14"/>
      <c r="X168" s="14"/>
    </row>
    <row r="169" spans="1:24" ht="25.5" customHeight="1">
      <c r="A169" s="45">
        <v>153</v>
      </c>
      <c r="B169" s="118">
        <v>44277</v>
      </c>
      <c r="C169" s="155" t="s">
        <v>9</v>
      </c>
      <c r="D169" s="14" t="s">
        <v>1145</v>
      </c>
      <c r="E169" s="14" t="s">
        <v>4346</v>
      </c>
      <c r="F169" s="131">
        <f t="shared" si="3"/>
        <v>44291</v>
      </c>
      <c r="G169" s="131"/>
      <c r="H169" s="262" t="s">
        <v>7010</v>
      </c>
      <c r="I169" s="171" t="s">
        <v>6570</v>
      </c>
      <c r="J169" s="171" t="s">
        <v>125</v>
      </c>
      <c r="K169" s="171" t="s">
        <v>121</v>
      </c>
      <c r="L169" s="178" t="s">
        <v>222</v>
      </c>
      <c r="M169" s="400">
        <v>44291</v>
      </c>
      <c r="N169" s="178" t="s">
        <v>1623</v>
      </c>
      <c r="O169" s="113" t="s">
        <v>1145</v>
      </c>
      <c r="P169" s="71" t="s">
        <v>4497</v>
      </c>
      <c r="Q169" s="426">
        <v>2640411000</v>
      </c>
      <c r="R169" s="434" t="s">
        <v>14</v>
      </c>
      <c r="T169" s="14"/>
      <c r="U169" s="162"/>
      <c r="V169" s="14"/>
      <c r="W169" s="14"/>
      <c r="X169" s="14"/>
    </row>
    <row r="170" spans="1:24" ht="25.5" customHeight="1">
      <c r="A170" s="14">
        <v>154</v>
      </c>
      <c r="B170" s="118">
        <v>44277</v>
      </c>
      <c r="C170" s="155" t="s">
        <v>9</v>
      </c>
      <c r="D170" s="14" t="s">
        <v>1142</v>
      </c>
      <c r="E170" s="361" t="s">
        <v>7011</v>
      </c>
      <c r="F170" s="131">
        <f t="shared" si="3"/>
        <v>44291</v>
      </c>
      <c r="G170" s="131"/>
      <c r="H170" s="262" t="s">
        <v>7012</v>
      </c>
      <c r="I170" s="171" t="s">
        <v>6570</v>
      </c>
      <c r="J170" s="171" t="s">
        <v>7013</v>
      </c>
      <c r="K170" s="171" t="s">
        <v>1236</v>
      </c>
      <c r="L170" s="333" t="s">
        <v>7014</v>
      </c>
      <c r="M170" s="84">
        <v>44291</v>
      </c>
      <c r="N170" s="379" t="s">
        <v>296</v>
      </c>
      <c r="O170" s="113" t="s">
        <v>1142</v>
      </c>
      <c r="P170" s="14" t="s">
        <v>4600</v>
      </c>
      <c r="Q170" s="426">
        <v>7905609600</v>
      </c>
      <c r="R170" s="426" t="s">
        <v>14</v>
      </c>
      <c r="T170" s="14"/>
      <c r="U170" s="162"/>
      <c r="V170" s="14"/>
      <c r="W170" s="14"/>
      <c r="X170" s="14"/>
    </row>
    <row r="171" spans="1:24" ht="25.5" customHeight="1">
      <c r="A171" s="45">
        <v>155</v>
      </c>
      <c r="B171" s="118">
        <v>44277</v>
      </c>
      <c r="C171" s="155" t="s">
        <v>9</v>
      </c>
      <c r="D171" s="14" t="s">
        <v>23</v>
      </c>
      <c r="E171" s="361" t="s">
        <v>2366</v>
      </c>
      <c r="F171" s="131">
        <f t="shared" si="3"/>
        <v>44291</v>
      </c>
      <c r="G171" s="131"/>
      <c r="H171" s="262" t="s">
        <v>7015</v>
      </c>
      <c r="I171" s="171" t="s">
        <v>6570</v>
      </c>
      <c r="J171" s="171" t="s">
        <v>125</v>
      </c>
      <c r="K171" s="171" t="s">
        <v>121</v>
      </c>
      <c r="L171" s="178" t="s">
        <v>7016</v>
      </c>
      <c r="M171" s="15" t="s">
        <v>7017</v>
      </c>
      <c r="N171" s="15" t="s">
        <v>7018</v>
      </c>
      <c r="O171" s="192" t="s">
        <v>23</v>
      </c>
      <c r="P171" s="71" t="s">
        <v>4497</v>
      </c>
      <c r="Q171" s="426">
        <v>361950000</v>
      </c>
      <c r="R171" s="431" t="s">
        <v>14</v>
      </c>
      <c r="T171" s="14"/>
      <c r="U171" s="162"/>
      <c r="V171" s="14"/>
      <c r="W171" s="14"/>
      <c r="X171" s="14"/>
    </row>
    <row r="172" spans="1:24" ht="38.25" customHeight="1">
      <c r="A172" s="14">
        <v>156</v>
      </c>
      <c r="B172" s="118">
        <v>44277</v>
      </c>
      <c r="C172" s="155" t="s">
        <v>9</v>
      </c>
      <c r="D172" s="14" t="s">
        <v>23</v>
      </c>
      <c r="E172" s="361" t="s">
        <v>2366</v>
      </c>
      <c r="F172" s="131">
        <f t="shared" si="3"/>
        <v>44291</v>
      </c>
      <c r="G172" s="131"/>
      <c r="H172" s="262" t="s">
        <v>7019</v>
      </c>
      <c r="I172" s="171" t="s">
        <v>6570</v>
      </c>
      <c r="J172" s="171" t="s">
        <v>125</v>
      </c>
      <c r="K172" s="171" t="s">
        <v>121</v>
      </c>
      <c r="L172" s="178" t="s">
        <v>7016</v>
      </c>
      <c r="M172" s="15" t="s">
        <v>7017</v>
      </c>
      <c r="N172" s="15" t="s">
        <v>7020</v>
      </c>
      <c r="O172" s="446" t="s">
        <v>23</v>
      </c>
      <c r="P172" s="615" t="s">
        <v>4497</v>
      </c>
      <c r="Q172" s="433">
        <v>729600000</v>
      </c>
      <c r="R172" s="431" t="s">
        <v>14</v>
      </c>
      <c r="T172" s="14"/>
      <c r="U172" s="162"/>
      <c r="V172" s="14"/>
      <c r="W172" s="14"/>
      <c r="X172" s="14"/>
    </row>
    <row r="173" spans="1:24" ht="63.75" customHeight="1">
      <c r="A173" s="45">
        <v>157</v>
      </c>
      <c r="B173" s="118">
        <v>44277</v>
      </c>
      <c r="C173" s="155" t="s">
        <v>9</v>
      </c>
      <c r="D173" s="14" t="s">
        <v>5</v>
      </c>
      <c r="E173" s="361" t="s">
        <v>359</v>
      </c>
      <c r="F173" s="131">
        <f t="shared" si="3"/>
        <v>44291</v>
      </c>
      <c r="G173" s="131"/>
      <c r="H173" s="262" t="s">
        <v>7021</v>
      </c>
      <c r="I173" s="171" t="s">
        <v>6570</v>
      </c>
      <c r="J173" s="171" t="s">
        <v>7022</v>
      </c>
      <c r="K173" s="171" t="s">
        <v>6082</v>
      </c>
      <c r="L173" s="178" t="s">
        <v>234</v>
      </c>
      <c r="M173" s="15">
        <v>44291</v>
      </c>
      <c r="N173" s="14" t="s">
        <v>7023</v>
      </c>
      <c r="O173" s="315" t="s">
        <v>5</v>
      </c>
      <c r="P173" s="222" t="s">
        <v>4497</v>
      </c>
      <c r="Q173" s="433">
        <v>295927050</v>
      </c>
      <c r="R173" s="426" t="s">
        <v>19</v>
      </c>
      <c r="T173" s="14"/>
      <c r="U173" s="162"/>
      <c r="V173" s="14"/>
      <c r="W173" s="14"/>
      <c r="X173" s="14"/>
    </row>
    <row r="174" spans="1:24" ht="25.5" customHeight="1">
      <c r="A174" s="14">
        <v>158</v>
      </c>
      <c r="B174" s="118">
        <v>44277</v>
      </c>
      <c r="C174" s="155" t="s">
        <v>9</v>
      </c>
      <c r="D174" s="14" t="s">
        <v>23</v>
      </c>
      <c r="E174" s="361" t="s">
        <v>3071</v>
      </c>
      <c r="F174" s="131">
        <f t="shared" si="3"/>
        <v>44291</v>
      </c>
      <c r="G174" s="131"/>
      <c r="H174" s="262" t="s">
        <v>7024</v>
      </c>
      <c r="I174" s="171" t="s">
        <v>6573</v>
      </c>
      <c r="J174" s="259" t="s">
        <v>125</v>
      </c>
      <c r="K174" s="259" t="s">
        <v>121</v>
      </c>
      <c r="L174" s="185" t="s">
        <v>374</v>
      </c>
      <c r="M174" s="15" t="s">
        <v>7025</v>
      </c>
      <c r="N174" s="118" t="s">
        <v>7026</v>
      </c>
      <c r="O174" s="192" t="s">
        <v>23</v>
      </c>
      <c r="P174" s="71" t="s">
        <v>4497</v>
      </c>
      <c r="Q174" s="426">
        <v>2074907853</v>
      </c>
      <c r="R174" s="407"/>
      <c r="S174" s="439"/>
      <c r="T174" s="14"/>
      <c r="U174" s="162"/>
      <c r="V174" s="14"/>
      <c r="W174" s="14"/>
      <c r="X174" s="14"/>
    </row>
    <row r="175" spans="1:24" ht="25.5" customHeight="1">
      <c r="A175" s="45">
        <v>159</v>
      </c>
      <c r="B175" s="118">
        <v>44277</v>
      </c>
      <c r="C175" s="155" t="s">
        <v>9</v>
      </c>
      <c r="D175" s="14" t="s">
        <v>23</v>
      </c>
      <c r="E175" s="361" t="s">
        <v>382</v>
      </c>
      <c r="F175" s="131">
        <f t="shared" si="3"/>
        <v>44291</v>
      </c>
      <c r="G175" s="131"/>
      <c r="H175" s="262" t="s">
        <v>7027</v>
      </c>
      <c r="I175" s="171" t="s">
        <v>6569</v>
      </c>
      <c r="J175" s="171" t="s">
        <v>256</v>
      </c>
      <c r="K175" s="171" t="s">
        <v>6698</v>
      </c>
      <c r="L175" s="178" t="s">
        <v>7028</v>
      </c>
      <c r="M175" s="15" t="s">
        <v>7017</v>
      </c>
      <c r="N175" s="15" t="s">
        <v>7029</v>
      </c>
      <c r="O175" s="192" t="s">
        <v>23</v>
      </c>
      <c r="P175" s="192" t="s">
        <v>4497</v>
      </c>
      <c r="Q175" s="426">
        <v>21870000</v>
      </c>
      <c r="R175" s="428"/>
      <c r="S175" s="426"/>
      <c r="T175" s="14"/>
      <c r="U175" s="162"/>
      <c r="V175" s="14"/>
      <c r="W175" s="14"/>
      <c r="X175" s="14"/>
    </row>
    <row r="176" spans="1:24" ht="51" customHeight="1">
      <c r="A176" s="14">
        <v>160</v>
      </c>
      <c r="B176" s="118">
        <v>44277</v>
      </c>
      <c r="C176" s="155" t="s">
        <v>9</v>
      </c>
      <c r="D176" s="14" t="s">
        <v>15</v>
      </c>
      <c r="E176" s="361" t="s">
        <v>7030</v>
      </c>
      <c r="F176" s="131">
        <f t="shared" si="3"/>
        <v>44291</v>
      </c>
      <c r="G176" s="131"/>
      <c r="H176" s="262" t="s">
        <v>7031</v>
      </c>
      <c r="I176" s="171" t="s">
        <v>6570</v>
      </c>
      <c r="J176" s="171" t="s">
        <v>2249</v>
      </c>
      <c r="K176" s="171" t="s">
        <v>437</v>
      </c>
      <c r="L176" s="178" t="s">
        <v>7032</v>
      </c>
      <c r="M176" s="15">
        <v>44291</v>
      </c>
      <c r="N176" s="14" t="s">
        <v>1479</v>
      </c>
      <c r="O176" s="113" t="s">
        <v>15</v>
      </c>
      <c r="P176" s="14" t="s">
        <v>5277</v>
      </c>
      <c r="Q176" s="426">
        <v>50000000</v>
      </c>
      <c r="R176" s="426" t="s">
        <v>19</v>
      </c>
      <c r="S176" s="426"/>
      <c r="T176" s="14"/>
      <c r="U176" s="162"/>
      <c r="V176" s="14"/>
      <c r="W176" s="14"/>
      <c r="X176" s="14"/>
    </row>
    <row r="177" spans="1:24" ht="25.5" customHeight="1">
      <c r="A177" s="45">
        <v>161</v>
      </c>
      <c r="B177" s="118">
        <v>44277</v>
      </c>
      <c r="C177" s="155" t="s">
        <v>9</v>
      </c>
      <c r="D177" s="14" t="s">
        <v>1142</v>
      </c>
      <c r="E177" s="14" t="s">
        <v>1246</v>
      </c>
      <c r="F177" s="131">
        <f t="shared" si="3"/>
        <v>44291</v>
      </c>
      <c r="G177" s="131"/>
      <c r="H177" s="262" t="s">
        <v>7033</v>
      </c>
      <c r="I177" s="171" t="s">
        <v>6570</v>
      </c>
      <c r="J177" s="171" t="s">
        <v>7013</v>
      </c>
      <c r="K177" s="171" t="s">
        <v>1236</v>
      </c>
      <c r="L177" s="333" t="s">
        <v>7014</v>
      </c>
      <c r="M177" s="15">
        <v>44291</v>
      </c>
      <c r="N177" s="379" t="s">
        <v>367</v>
      </c>
      <c r="O177" s="113" t="s">
        <v>1142</v>
      </c>
      <c r="P177" s="14" t="s">
        <v>4600</v>
      </c>
      <c r="Q177" s="426">
        <v>7905609600</v>
      </c>
      <c r="R177" s="426" t="s">
        <v>14</v>
      </c>
      <c r="T177" s="14"/>
      <c r="U177" s="162"/>
      <c r="V177" s="14"/>
      <c r="W177" s="14"/>
      <c r="X177" s="14"/>
    </row>
    <row r="178" spans="1:24" ht="51" customHeight="1">
      <c r="A178" s="14">
        <v>162</v>
      </c>
      <c r="B178" s="118">
        <v>44277</v>
      </c>
      <c r="C178" s="155" t="s">
        <v>9</v>
      </c>
      <c r="D178" s="14" t="s">
        <v>23</v>
      </c>
      <c r="E178" s="361" t="s">
        <v>7034</v>
      </c>
      <c r="F178" s="131">
        <f t="shared" si="3"/>
        <v>44291</v>
      </c>
      <c r="G178" s="131"/>
      <c r="H178" s="262" t="s">
        <v>7035</v>
      </c>
      <c r="I178" s="171" t="s">
        <v>6570</v>
      </c>
      <c r="J178" s="171" t="s">
        <v>470</v>
      </c>
      <c r="K178" s="171" t="s">
        <v>431</v>
      </c>
      <c r="L178" s="178" t="s">
        <v>7036</v>
      </c>
      <c r="M178" s="15" t="s">
        <v>7017</v>
      </c>
      <c r="N178" s="15" t="s">
        <v>7037</v>
      </c>
      <c r="O178" s="192" t="s">
        <v>23</v>
      </c>
      <c r="P178" s="192" t="s">
        <v>4980</v>
      </c>
      <c r="Q178" s="426">
        <v>1306235052</v>
      </c>
      <c r="R178" s="428"/>
      <c r="S178" s="426"/>
      <c r="T178" s="14"/>
      <c r="U178" s="162"/>
      <c r="V178" s="14"/>
      <c r="W178" s="14"/>
      <c r="X178" s="14"/>
    </row>
    <row r="179" spans="1:24" ht="25.5" customHeight="1">
      <c r="A179" s="45">
        <v>163</v>
      </c>
      <c r="B179" s="118">
        <v>44277</v>
      </c>
      <c r="C179" s="155" t="s">
        <v>9</v>
      </c>
      <c r="D179" s="14" t="s">
        <v>15</v>
      </c>
      <c r="E179" s="14" t="s">
        <v>7038</v>
      </c>
      <c r="F179" s="131">
        <f t="shared" si="3"/>
        <v>44291</v>
      </c>
      <c r="G179" s="131"/>
      <c r="H179" s="262" t="s">
        <v>7039</v>
      </c>
      <c r="I179" s="171" t="s">
        <v>6573</v>
      </c>
      <c r="J179" s="171" t="s">
        <v>6869</v>
      </c>
      <c r="K179" s="171" t="s">
        <v>1236</v>
      </c>
      <c r="L179" s="98">
        <v>0</v>
      </c>
      <c r="M179" s="118">
        <v>44281</v>
      </c>
      <c r="N179" s="113" t="s">
        <v>7040</v>
      </c>
      <c r="O179" s="113" t="s">
        <v>15</v>
      </c>
      <c r="P179" s="98">
        <v>0</v>
      </c>
      <c r="Q179" s="426"/>
      <c r="R179" s="98"/>
      <c r="S179" s="98"/>
      <c r="T179" s="14"/>
      <c r="U179" s="162"/>
      <c r="V179" s="14"/>
      <c r="W179" s="14"/>
      <c r="X179" s="14"/>
    </row>
    <row r="180" spans="1:24" ht="25.5" customHeight="1">
      <c r="A180" s="14">
        <v>164</v>
      </c>
      <c r="B180" s="15">
        <v>44278</v>
      </c>
      <c r="C180" s="155" t="s">
        <v>9</v>
      </c>
      <c r="D180" s="14" t="s">
        <v>23</v>
      </c>
      <c r="E180" s="361" t="s">
        <v>196</v>
      </c>
      <c r="F180" s="131">
        <f t="shared" si="3"/>
        <v>44292</v>
      </c>
      <c r="G180" s="131"/>
      <c r="H180" s="262" t="s">
        <v>6933</v>
      </c>
      <c r="I180" s="171" t="s">
        <v>6575</v>
      </c>
      <c r="J180" s="537" t="s">
        <v>170</v>
      </c>
      <c r="K180" s="171" t="s">
        <v>121</v>
      </c>
      <c r="L180" s="178" t="s">
        <v>374</v>
      </c>
      <c r="M180" s="15">
        <v>44281</v>
      </c>
      <c r="N180" s="118" t="s">
        <v>230</v>
      </c>
      <c r="O180" s="192" t="s">
        <v>23</v>
      </c>
      <c r="P180" s="71" t="s">
        <v>4497</v>
      </c>
      <c r="Q180" s="426">
        <v>2426550910</v>
      </c>
      <c r="R180" s="407"/>
      <c r="S180" s="426"/>
      <c r="T180" s="14"/>
      <c r="U180" s="162"/>
      <c r="V180" s="14"/>
      <c r="W180" s="14"/>
      <c r="X180" s="14"/>
    </row>
    <row r="181" spans="1:24" ht="25.5" customHeight="1">
      <c r="A181" s="45">
        <v>165</v>
      </c>
      <c r="B181" s="15">
        <v>44278</v>
      </c>
      <c r="C181" s="155" t="s">
        <v>9</v>
      </c>
      <c r="D181" s="14" t="s">
        <v>1142</v>
      </c>
      <c r="E181" s="14" t="s">
        <v>6788</v>
      </c>
      <c r="F181" s="131">
        <f t="shared" si="3"/>
        <v>44292</v>
      </c>
      <c r="G181" s="131"/>
      <c r="H181" s="262" t="s">
        <v>7041</v>
      </c>
      <c r="I181" s="171" t="s">
        <v>6578</v>
      </c>
      <c r="J181" s="537" t="s">
        <v>170</v>
      </c>
      <c r="K181" s="171" t="s">
        <v>121</v>
      </c>
      <c r="L181" s="178"/>
      <c r="M181" s="15"/>
      <c r="N181" s="148"/>
      <c r="O181" s="113" t="s">
        <v>1142</v>
      </c>
      <c r="P181" s="14"/>
      <c r="Q181" s="426"/>
      <c r="R181" s="426"/>
      <c r="S181" s="426"/>
      <c r="T181" s="14"/>
      <c r="U181" s="162"/>
      <c r="V181" s="14"/>
      <c r="W181" s="14"/>
      <c r="X181" s="14"/>
    </row>
    <row r="182" spans="1:24" ht="25.5" customHeight="1">
      <c r="A182" s="14">
        <v>166</v>
      </c>
      <c r="B182" s="15">
        <v>44278</v>
      </c>
      <c r="C182" s="155" t="s">
        <v>9</v>
      </c>
      <c r="D182" s="14" t="s">
        <v>1142</v>
      </c>
      <c r="E182" s="14" t="s">
        <v>6788</v>
      </c>
      <c r="F182" s="131">
        <f t="shared" si="3"/>
        <v>44292</v>
      </c>
      <c r="G182" s="131"/>
      <c r="H182" s="262" t="s">
        <v>6828</v>
      </c>
      <c r="I182" s="171" t="s">
        <v>6578</v>
      </c>
      <c r="J182" s="537" t="s">
        <v>170</v>
      </c>
      <c r="K182" s="171" t="s">
        <v>121</v>
      </c>
      <c r="L182" s="178"/>
      <c r="M182" s="15"/>
      <c r="N182" s="113"/>
      <c r="O182" s="113" t="s">
        <v>1142</v>
      </c>
      <c r="P182" s="14"/>
      <c r="Q182" s="426"/>
      <c r="R182" s="426"/>
      <c r="S182" s="426"/>
      <c r="T182" s="14"/>
      <c r="U182" s="162"/>
      <c r="V182" s="14"/>
      <c r="W182" s="14"/>
      <c r="X182" s="14"/>
    </row>
    <row r="183" spans="1:24" ht="51" customHeight="1">
      <c r="A183" s="45">
        <v>167</v>
      </c>
      <c r="B183" s="15">
        <v>44278</v>
      </c>
      <c r="C183" s="155" t="s">
        <v>9</v>
      </c>
      <c r="D183" s="14" t="s">
        <v>23</v>
      </c>
      <c r="E183" s="116" t="s">
        <v>7042</v>
      </c>
      <c r="F183" s="131">
        <f t="shared" si="3"/>
        <v>44292</v>
      </c>
      <c r="G183" s="131"/>
      <c r="H183" s="262" t="s">
        <v>7043</v>
      </c>
      <c r="I183" s="171" t="s">
        <v>6570</v>
      </c>
      <c r="J183" s="171" t="s">
        <v>6747</v>
      </c>
      <c r="K183" s="171" t="s">
        <v>121</v>
      </c>
      <c r="L183" s="178" t="s">
        <v>369</v>
      </c>
      <c r="M183" s="15" t="s">
        <v>7017</v>
      </c>
      <c r="N183" s="15" t="s">
        <v>7044</v>
      </c>
      <c r="O183" s="192" t="s">
        <v>23</v>
      </c>
      <c r="P183" s="71" t="s">
        <v>4497</v>
      </c>
      <c r="Q183" s="426">
        <v>953548000</v>
      </c>
      <c r="R183" s="407"/>
      <c r="S183" s="426"/>
      <c r="T183" s="14"/>
      <c r="U183" s="162"/>
      <c r="V183" s="14"/>
      <c r="W183" s="14"/>
      <c r="X183" s="14"/>
    </row>
    <row r="184" spans="1:24" ht="63.75" customHeight="1">
      <c r="A184" s="14">
        <v>168</v>
      </c>
      <c r="B184" s="15">
        <v>44278</v>
      </c>
      <c r="C184" s="155" t="s">
        <v>9</v>
      </c>
      <c r="D184" s="14" t="s">
        <v>34</v>
      </c>
      <c r="E184" s="189" t="s">
        <v>7045</v>
      </c>
      <c r="F184" s="131">
        <f t="shared" si="3"/>
        <v>44292</v>
      </c>
      <c r="G184" s="131"/>
      <c r="H184" s="262" t="s">
        <v>7046</v>
      </c>
      <c r="I184" s="171" t="s">
        <v>6578</v>
      </c>
      <c r="J184" s="171" t="s">
        <v>7047</v>
      </c>
      <c r="K184" s="171" t="s">
        <v>7048</v>
      </c>
      <c r="L184" s="415"/>
      <c r="M184" s="399"/>
      <c r="N184" s="351"/>
      <c r="O184" s="113" t="s">
        <v>34</v>
      </c>
      <c r="P184" s="14" t="s">
        <v>7049</v>
      </c>
      <c r="Q184" s="426"/>
      <c r="R184" s="442" t="s">
        <v>7050</v>
      </c>
      <c r="T184" s="14"/>
      <c r="U184" s="162"/>
      <c r="V184" s="14"/>
      <c r="W184" s="14"/>
      <c r="X184" s="14"/>
    </row>
    <row r="185" spans="1:24" ht="63.75" customHeight="1">
      <c r="A185" s="45">
        <v>169</v>
      </c>
      <c r="B185" s="15">
        <v>44278</v>
      </c>
      <c r="C185" s="155" t="s">
        <v>9</v>
      </c>
      <c r="D185" s="14" t="s">
        <v>1145</v>
      </c>
      <c r="E185" s="14" t="s">
        <v>4445</v>
      </c>
      <c r="F185" s="131">
        <f t="shared" si="3"/>
        <v>44292</v>
      </c>
      <c r="G185" s="131"/>
      <c r="H185" s="262" t="s">
        <v>7051</v>
      </c>
      <c r="I185" s="171" t="s">
        <v>6570</v>
      </c>
      <c r="J185" s="171" t="s">
        <v>203</v>
      </c>
      <c r="K185" s="171" t="s">
        <v>1888</v>
      </c>
      <c r="L185" s="185" t="s">
        <v>7052</v>
      </c>
      <c r="M185" s="118">
        <v>44291</v>
      </c>
      <c r="N185" s="185" t="s">
        <v>4778</v>
      </c>
      <c r="O185" s="113" t="s">
        <v>1145</v>
      </c>
      <c r="P185" s="14" t="s">
        <v>4623</v>
      </c>
      <c r="Q185" s="540">
        <v>1478678200</v>
      </c>
      <c r="R185" s="468"/>
      <c r="S185" s="468"/>
      <c r="T185" s="49"/>
      <c r="U185" s="162"/>
      <c r="V185" s="14"/>
      <c r="W185" s="14"/>
      <c r="X185" s="14"/>
    </row>
    <row r="186" spans="1:24" ht="51" customHeight="1">
      <c r="A186" s="14">
        <v>170</v>
      </c>
      <c r="B186" s="15">
        <v>44278</v>
      </c>
      <c r="C186" s="155" t="s">
        <v>9</v>
      </c>
      <c r="D186" s="14" t="s">
        <v>1142</v>
      </c>
      <c r="E186" s="14" t="s">
        <v>6887</v>
      </c>
      <c r="F186" s="131">
        <f t="shared" si="3"/>
        <v>44292</v>
      </c>
      <c r="G186" s="131"/>
      <c r="H186" s="262" t="s">
        <v>6888</v>
      </c>
      <c r="I186" s="171" t="s">
        <v>6578</v>
      </c>
      <c r="J186" s="171" t="s">
        <v>536</v>
      </c>
      <c r="K186" s="171" t="s">
        <v>456</v>
      </c>
      <c r="L186" s="185"/>
      <c r="M186" s="84"/>
      <c r="N186" s="58"/>
      <c r="O186" s="113" t="s">
        <v>1142</v>
      </c>
      <c r="P186" s="14"/>
      <c r="Q186" s="426"/>
      <c r="R186" s="434"/>
      <c r="S186" s="434"/>
      <c r="T186" s="14"/>
      <c r="U186" s="162"/>
      <c r="V186" s="14"/>
      <c r="W186" s="14"/>
      <c r="X186" s="14"/>
    </row>
    <row r="187" spans="1:24" ht="38.25" customHeight="1">
      <c r="A187" s="45">
        <v>171</v>
      </c>
      <c r="B187" s="15">
        <v>44278</v>
      </c>
      <c r="C187" s="155" t="s">
        <v>9</v>
      </c>
      <c r="D187" s="14" t="s">
        <v>27</v>
      </c>
      <c r="E187" s="14" t="s">
        <v>4390</v>
      </c>
      <c r="F187" s="131">
        <f t="shared" si="3"/>
        <v>44292</v>
      </c>
      <c r="G187" s="131"/>
      <c r="H187" s="262" t="s">
        <v>6750</v>
      </c>
      <c r="I187" s="171" t="s">
        <v>6575</v>
      </c>
      <c r="J187" s="171" t="s">
        <v>125</v>
      </c>
      <c r="K187" s="171" t="s">
        <v>121</v>
      </c>
      <c r="L187" s="178"/>
      <c r="M187" s="399">
        <v>44281</v>
      </c>
      <c r="N187" s="351" t="s">
        <v>7053</v>
      </c>
      <c r="O187" s="113" t="s">
        <v>27</v>
      </c>
      <c r="P187" s="25" t="s">
        <v>4497</v>
      </c>
      <c r="Q187" s="426">
        <v>1350000000</v>
      </c>
      <c r="R187" s="426"/>
      <c r="S187" s="426"/>
      <c r="T187" s="14"/>
      <c r="U187" s="162"/>
      <c r="V187" s="14"/>
      <c r="W187" s="14"/>
      <c r="X187" s="14"/>
    </row>
    <row r="188" spans="1:24" ht="51" customHeight="1">
      <c r="A188" s="14">
        <v>172</v>
      </c>
      <c r="B188" s="15">
        <v>44278</v>
      </c>
      <c r="C188" s="155" t="s">
        <v>9</v>
      </c>
      <c r="D188" s="14" t="s">
        <v>23</v>
      </c>
      <c r="E188" s="14" t="s">
        <v>534</v>
      </c>
      <c r="F188" s="131">
        <f t="shared" si="3"/>
        <v>44292</v>
      </c>
      <c r="G188" s="131"/>
      <c r="H188" s="239" t="s">
        <v>7054</v>
      </c>
      <c r="I188" s="171" t="s">
        <v>6573</v>
      </c>
      <c r="J188" s="171" t="s">
        <v>470</v>
      </c>
      <c r="K188" s="171" t="s">
        <v>431</v>
      </c>
      <c r="L188" s="178" t="s">
        <v>374</v>
      </c>
      <c r="M188" s="399" t="s">
        <v>7025</v>
      </c>
      <c r="N188" s="399" t="s">
        <v>7055</v>
      </c>
      <c r="O188" s="446" t="s">
        <v>23</v>
      </c>
      <c r="P188" s="615" t="s">
        <v>4980</v>
      </c>
      <c r="Q188" s="433">
        <v>706235000</v>
      </c>
      <c r="R188" s="407"/>
      <c r="S188" s="426"/>
      <c r="T188" s="14"/>
      <c r="U188" s="162"/>
      <c r="V188" s="14"/>
      <c r="W188" s="14"/>
      <c r="X188" s="14"/>
    </row>
    <row r="189" spans="1:24" ht="51" customHeight="1">
      <c r="A189" s="45">
        <v>173</v>
      </c>
      <c r="B189" s="15">
        <v>44278</v>
      </c>
      <c r="C189" s="155" t="s">
        <v>9</v>
      </c>
      <c r="D189" s="14" t="s">
        <v>23</v>
      </c>
      <c r="E189" s="14" t="s">
        <v>534</v>
      </c>
      <c r="F189" s="131">
        <f t="shared" si="3"/>
        <v>44292</v>
      </c>
      <c r="G189" s="131"/>
      <c r="H189" s="262" t="s">
        <v>7035</v>
      </c>
      <c r="I189" s="171" t="s">
        <v>6573</v>
      </c>
      <c r="J189" s="171" t="s">
        <v>470</v>
      </c>
      <c r="K189" s="171" t="s">
        <v>431</v>
      </c>
      <c r="L189" s="178" t="s">
        <v>374</v>
      </c>
      <c r="M189" s="399" t="s">
        <v>7025</v>
      </c>
      <c r="N189" s="399" t="s">
        <v>7055</v>
      </c>
      <c r="O189" s="446" t="s">
        <v>23</v>
      </c>
      <c r="P189" s="222" t="s">
        <v>4980</v>
      </c>
      <c r="Q189" s="433">
        <v>1306235052</v>
      </c>
      <c r="R189" s="407"/>
      <c r="S189" s="442"/>
      <c r="T189" s="14"/>
      <c r="U189" s="162"/>
      <c r="V189" s="14"/>
      <c r="W189" s="14"/>
      <c r="X189" s="14"/>
    </row>
    <row r="190" spans="1:24" ht="25.5" customHeight="1">
      <c r="A190" s="14">
        <v>174</v>
      </c>
      <c r="B190" s="15">
        <v>44278</v>
      </c>
      <c r="C190" s="155" t="s">
        <v>9</v>
      </c>
      <c r="D190" s="14" t="s">
        <v>1145</v>
      </c>
      <c r="E190" s="14" t="s">
        <v>263</v>
      </c>
      <c r="F190" s="131">
        <f t="shared" si="3"/>
        <v>44292</v>
      </c>
      <c r="G190" s="131"/>
      <c r="H190" s="262" t="s">
        <v>7056</v>
      </c>
      <c r="I190" s="171" t="s">
        <v>6570</v>
      </c>
      <c r="J190" s="171" t="s">
        <v>125</v>
      </c>
      <c r="K190" s="171" t="s">
        <v>121</v>
      </c>
      <c r="L190" s="185" t="s">
        <v>306</v>
      </c>
      <c r="M190" s="118">
        <v>44292</v>
      </c>
      <c r="N190" s="185" t="s">
        <v>373</v>
      </c>
      <c r="O190" s="315" t="s">
        <v>1145</v>
      </c>
      <c r="P190" s="222" t="s">
        <v>4497</v>
      </c>
      <c r="Q190" s="595">
        <v>2006400000</v>
      </c>
      <c r="R190" s="572"/>
      <c r="S190" s="572"/>
      <c r="T190" s="49"/>
      <c r="U190" s="162"/>
      <c r="V190" s="14"/>
      <c r="W190" s="14"/>
      <c r="X190" s="14"/>
    </row>
    <row r="191" spans="1:24" ht="25.5" customHeight="1">
      <c r="A191" s="45">
        <v>175</v>
      </c>
      <c r="B191" s="15">
        <v>44278</v>
      </c>
      <c r="C191" s="155" t="s">
        <v>9</v>
      </c>
      <c r="D191" s="14" t="s">
        <v>23</v>
      </c>
      <c r="E191" s="14" t="s">
        <v>199</v>
      </c>
      <c r="F191" s="131">
        <f t="shared" si="3"/>
        <v>44292</v>
      </c>
      <c r="G191" s="131"/>
      <c r="H191" s="262" t="s">
        <v>7057</v>
      </c>
      <c r="I191" s="171" t="s">
        <v>6572</v>
      </c>
      <c r="J191" s="171" t="s">
        <v>125</v>
      </c>
      <c r="K191" s="171" t="s">
        <v>121</v>
      </c>
      <c r="L191" s="178" t="s">
        <v>7058</v>
      </c>
      <c r="M191" s="15" t="s">
        <v>7017</v>
      </c>
      <c r="N191" s="118" t="s">
        <v>7059</v>
      </c>
      <c r="O191" s="446" t="s">
        <v>23</v>
      </c>
      <c r="P191" s="222" t="s">
        <v>4497</v>
      </c>
      <c r="Q191" s="433">
        <v>204193380</v>
      </c>
      <c r="R191" s="573" t="s">
        <v>14</v>
      </c>
      <c r="T191" s="14"/>
      <c r="U191" s="162"/>
      <c r="V191" s="14"/>
      <c r="W191" s="14"/>
      <c r="X191" s="14"/>
    </row>
    <row r="192" spans="1:24" ht="25.5" customHeight="1">
      <c r="A192" s="14">
        <v>176</v>
      </c>
      <c r="B192" s="15">
        <v>44278</v>
      </c>
      <c r="C192" s="155" t="s">
        <v>9</v>
      </c>
      <c r="D192" s="14" t="s">
        <v>27</v>
      </c>
      <c r="E192" s="14" t="s">
        <v>199</v>
      </c>
      <c r="F192" s="131">
        <f t="shared" si="3"/>
        <v>44292</v>
      </c>
      <c r="G192" s="131"/>
      <c r="H192" s="262" t="s">
        <v>7060</v>
      </c>
      <c r="I192" s="171" t="s">
        <v>6569</v>
      </c>
      <c r="J192" s="171" t="s">
        <v>125</v>
      </c>
      <c r="K192" s="171" t="s">
        <v>121</v>
      </c>
      <c r="L192" s="178" t="s">
        <v>7061</v>
      </c>
      <c r="M192" s="15">
        <v>44287</v>
      </c>
      <c r="N192" s="14" t="s">
        <v>275</v>
      </c>
      <c r="O192" s="315" t="s">
        <v>27</v>
      </c>
      <c r="P192" s="30" t="s">
        <v>4497</v>
      </c>
      <c r="Q192" s="433">
        <v>168563250</v>
      </c>
      <c r="R192" s="540"/>
      <c r="S192" s="30"/>
      <c r="T192" s="49"/>
      <c r="U192" s="162"/>
      <c r="V192" s="14"/>
      <c r="W192" s="14"/>
      <c r="X192" s="14"/>
    </row>
    <row r="193" spans="1:121" ht="38.25" customHeight="1">
      <c r="A193" s="45">
        <v>177</v>
      </c>
      <c r="B193" s="15">
        <v>44279</v>
      </c>
      <c r="C193" s="14" t="s">
        <v>9</v>
      </c>
      <c r="D193" s="14" t="s">
        <v>23</v>
      </c>
      <c r="E193" s="14" t="s">
        <v>1082</v>
      </c>
      <c r="F193" s="131">
        <f t="shared" si="3"/>
        <v>44293</v>
      </c>
      <c r="G193" s="131"/>
      <c r="H193" s="262" t="s">
        <v>159</v>
      </c>
      <c r="I193" s="171" t="s">
        <v>6569</v>
      </c>
      <c r="J193" s="171" t="s">
        <v>557</v>
      </c>
      <c r="K193" s="171" t="s">
        <v>1090</v>
      </c>
      <c r="L193" s="178" t="s">
        <v>7062</v>
      </c>
      <c r="M193" s="15" t="s">
        <v>7063</v>
      </c>
      <c r="N193" s="15" t="s">
        <v>7064</v>
      </c>
      <c r="O193" s="446" t="s">
        <v>23</v>
      </c>
      <c r="P193" s="222" t="s">
        <v>4497</v>
      </c>
      <c r="Q193" s="433">
        <v>26371580</v>
      </c>
      <c r="R193" s="540"/>
      <c r="S193" s="30"/>
      <c r="T193" s="49"/>
      <c r="U193" s="162"/>
      <c r="V193" s="14"/>
      <c r="W193" s="14"/>
      <c r="X193" s="14"/>
    </row>
    <row r="194" spans="1:121" ht="25.5" customHeight="1">
      <c r="A194" s="14">
        <v>178</v>
      </c>
      <c r="B194" s="118">
        <v>44279</v>
      </c>
      <c r="C194" s="155" t="s">
        <v>9</v>
      </c>
      <c r="D194" s="113" t="s">
        <v>1142</v>
      </c>
      <c r="E194" s="113" t="s">
        <v>7065</v>
      </c>
      <c r="F194" s="131">
        <f t="shared" si="3"/>
        <v>44293</v>
      </c>
      <c r="G194" s="131"/>
      <c r="H194" s="266" t="s">
        <v>1133</v>
      </c>
      <c r="I194" s="178" t="s">
        <v>6570</v>
      </c>
      <c r="J194" s="178" t="s">
        <v>125</v>
      </c>
      <c r="K194" s="178" t="s">
        <v>121</v>
      </c>
      <c r="L194" s="333" t="s">
        <v>282</v>
      </c>
      <c r="M194" s="15" t="s">
        <v>7063</v>
      </c>
      <c r="N194" s="380" t="s">
        <v>392</v>
      </c>
      <c r="O194" s="315" t="s">
        <v>1142</v>
      </c>
      <c r="P194" s="222" t="s">
        <v>4497</v>
      </c>
      <c r="Q194" s="433">
        <v>440485170</v>
      </c>
      <c r="R194" s="445" t="s">
        <v>14</v>
      </c>
      <c r="T194" s="113"/>
      <c r="U194" s="227"/>
      <c r="V194" s="113"/>
      <c r="W194" s="113"/>
      <c r="X194" s="113"/>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row>
    <row r="195" spans="1:121" ht="38.25" customHeight="1">
      <c r="A195" s="45">
        <v>179</v>
      </c>
      <c r="B195" s="15">
        <v>44279</v>
      </c>
      <c r="C195" s="14" t="s">
        <v>9</v>
      </c>
      <c r="D195" s="14" t="s">
        <v>1145</v>
      </c>
      <c r="E195" s="14" t="s">
        <v>1788</v>
      </c>
      <c r="F195" s="131">
        <f t="shared" si="3"/>
        <v>44293</v>
      </c>
      <c r="G195" s="131"/>
      <c r="H195" s="262" t="s">
        <v>7066</v>
      </c>
      <c r="I195" s="171" t="s">
        <v>6573</v>
      </c>
      <c r="J195" s="171" t="s">
        <v>7067</v>
      </c>
      <c r="K195" s="171" t="s">
        <v>6082</v>
      </c>
      <c r="L195" s="178"/>
      <c r="M195" s="15">
        <v>44287</v>
      </c>
      <c r="N195" s="113" t="s">
        <v>7068</v>
      </c>
      <c r="O195" s="113" t="s">
        <v>1145</v>
      </c>
      <c r="P195" s="45" t="s">
        <v>5423</v>
      </c>
      <c r="Q195" s="540">
        <v>63483800</v>
      </c>
      <c r="R195" s="468"/>
      <c r="S195" s="468"/>
      <c r="T195" s="49"/>
      <c r="U195" s="162"/>
      <c r="V195" s="14"/>
      <c r="W195" s="14"/>
      <c r="X195" s="14"/>
    </row>
    <row r="196" spans="1:121" ht="38.25" customHeight="1">
      <c r="A196" s="14">
        <v>180</v>
      </c>
      <c r="B196" s="15">
        <v>44279</v>
      </c>
      <c r="C196" s="14" t="s">
        <v>9</v>
      </c>
      <c r="D196" s="14" t="s">
        <v>1145</v>
      </c>
      <c r="E196" s="14" t="s">
        <v>1788</v>
      </c>
      <c r="F196" s="131">
        <f t="shared" si="3"/>
        <v>44293</v>
      </c>
      <c r="G196" s="131"/>
      <c r="H196" s="262" t="s">
        <v>7069</v>
      </c>
      <c r="I196" s="171" t="s">
        <v>6573</v>
      </c>
      <c r="J196" s="171" t="s">
        <v>7070</v>
      </c>
      <c r="K196" s="171" t="s">
        <v>6082</v>
      </c>
      <c r="L196" s="185"/>
      <c r="M196" s="15">
        <v>44287</v>
      </c>
      <c r="N196" s="113" t="s">
        <v>7071</v>
      </c>
      <c r="O196" s="113" t="s">
        <v>1145</v>
      </c>
      <c r="P196" s="14" t="s">
        <v>5423</v>
      </c>
      <c r="Q196" s="426">
        <v>63483800</v>
      </c>
      <c r="R196" s="434"/>
      <c r="S196" s="434"/>
      <c r="T196" s="14"/>
      <c r="U196" s="162"/>
      <c r="V196" s="14"/>
      <c r="W196" s="14"/>
      <c r="X196" s="14"/>
    </row>
    <row r="197" spans="1:121" ht="38.25" customHeight="1">
      <c r="A197" s="45">
        <v>181</v>
      </c>
      <c r="B197" s="15">
        <v>44279</v>
      </c>
      <c r="C197" s="14" t="s">
        <v>9</v>
      </c>
      <c r="D197" s="113" t="s">
        <v>1145</v>
      </c>
      <c r="E197" s="14" t="s">
        <v>1788</v>
      </c>
      <c r="F197" s="131">
        <f t="shared" si="3"/>
        <v>44293</v>
      </c>
      <c r="G197" s="131"/>
      <c r="H197" s="262" t="s">
        <v>7072</v>
      </c>
      <c r="I197" s="171" t="s">
        <v>6573</v>
      </c>
      <c r="J197" s="171" t="s">
        <v>7073</v>
      </c>
      <c r="K197" s="171" t="s">
        <v>6082</v>
      </c>
      <c r="L197" s="178"/>
      <c r="M197" s="15">
        <v>44287</v>
      </c>
      <c r="N197" s="113" t="s">
        <v>7074</v>
      </c>
      <c r="O197" s="113" t="s">
        <v>1145</v>
      </c>
      <c r="P197" s="14" t="s">
        <v>5423</v>
      </c>
      <c r="Q197" s="426">
        <v>126967500</v>
      </c>
      <c r="R197" s="426"/>
      <c r="S197" s="426"/>
      <c r="T197" s="14"/>
      <c r="U197" s="162"/>
      <c r="V197" s="14"/>
      <c r="W197" s="14"/>
      <c r="X197" s="14"/>
    </row>
    <row r="198" spans="1:121" ht="25.5" customHeight="1">
      <c r="A198" s="14">
        <v>182</v>
      </c>
      <c r="B198" s="15">
        <v>44279</v>
      </c>
      <c r="C198" s="14" t="s">
        <v>9</v>
      </c>
      <c r="D198" s="14" t="s">
        <v>1145</v>
      </c>
      <c r="E198" s="14" t="s">
        <v>1788</v>
      </c>
      <c r="F198" s="131">
        <f t="shared" si="3"/>
        <v>44293</v>
      </c>
      <c r="G198" s="131"/>
      <c r="H198" s="262" t="s">
        <v>7075</v>
      </c>
      <c r="I198" s="171" t="s">
        <v>6573</v>
      </c>
      <c r="J198" s="171" t="s">
        <v>7076</v>
      </c>
      <c r="K198" s="171" t="s">
        <v>6082</v>
      </c>
      <c r="L198" s="179"/>
      <c r="M198" s="15">
        <v>44287</v>
      </c>
      <c r="N198" s="113" t="s">
        <v>351</v>
      </c>
      <c r="O198" s="113" t="s">
        <v>1145</v>
      </c>
      <c r="P198" s="14" t="s">
        <v>5423</v>
      </c>
      <c r="Q198" s="426">
        <v>126967500</v>
      </c>
      <c r="R198" s="426"/>
      <c r="S198" s="426"/>
      <c r="T198" s="14"/>
      <c r="U198" s="162"/>
      <c r="V198" s="14"/>
      <c r="W198" s="14"/>
      <c r="X198" s="14"/>
    </row>
    <row r="199" spans="1:121" ht="25.5" customHeight="1">
      <c r="A199" s="45">
        <v>183</v>
      </c>
      <c r="B199" s="15">
        <v>44279</v>
      </c>
      <c r="C199" s="14" t="s">
        <v>9</v>
      </c>
      <c r="D199" s="113" t="s">
        <v>5</v>
      </c>
      <c r="E199" s="14" t="s">
        <v>7077</v>
      </c>
      <c r="F199" s="131">
        <f t="shared" si="3"/>
        <v>44293</v>
      </c>
      <c r="G199" s="131"/>
      <c r="H199" s="262" t="s">
        <v>7078</v>
      </c>
      <c r="I199" s="171" t="s">
        <v>6570</v>
      </c>
      <c r="J199" s="171" t="s">
        <v>125</v>
      </c>
      <c r="K199" s="171" t="s">
        <v>121</v>
      </c>
      <c r="L199" s="387"/>
      <c r="M199" s="15">
        <v>44291</v>
      </c>
      <c r="N199" s="14" t="s">
        <v>7079</v>
      </c>
      <c r="O199" s="113" t="s">
        <v>5</v>
      </c>
      <c r="P199" s="14" t="s">
        <v>4497</v>
      </c>
      <c r="Q199" s="426">
        <v>472924269</v>
      </c>
      <c r="R199" s="426"/>
      <c r="S199" s="442"/>
      <c r="T199" s="14"/>
      <c r="U199" s="162"/>
      <c r="V199" s="14"/>
      <c r="W199" s="14"/>
      <c r="X199" s="14"/>
    </row>
    <row r="200" spans="1:121" ht="38.25" customHeight="1">
      <c r="A200" s="14">
        <v>184</v>
      </c>
      <c r="B200" s="118">
        <v>44279</v>
      </c>
      <c r="C200" s="14" t="s">
        <v>9</v>
      </c>
      <c r="D200" s="14" t="s">
        <v>5</v>
      </c>
      <c r="E200" s="14" t="s">
        <v>223</v>
      </c>
      <c r="F200" s="131">
        <f t="shared" si="3"/>
        <v>44293</v>
      </c>
      <c r="G200" s="131"/>
      <c r="H200" s="262" t="s">
        <v>7080</v>
      </c>
      <c r="I200" s="171" t="s">
        <v>6569</v>
      </c>
      <c r="J200" s="171" t="s">
        <v>557</v>
      </c>
      <c r="K200" s="171" t="s">
        <v>1090</v>
      </c>
      <c r="L200" s="387"/>
      <c r="M200" s="15">
        <v>44291</v>
      </c>
      <c r="N200" s="14" t="s">
        <v>7081</v>
      </c>
      <c r="O200" s="113" t="s">
        <v>5</v>
      </c>
      <c r="P200" s="14" t="s">
        <v>4497</v>
      </c>
      <c r="Q200" s="426">
        <v>18161000</v>
      </c>
      <c r="R200" s="540"/>
      <c r="S200" s="468"/>
      <c r="T200" s="49"/>
      <c r="U200" s="162"/>
      <c r="V200" s="14"/>
      <c r="W200" s="14"/>
      <c r="X200" s="14"/>
    </row>
    <row r="201" spans="1:121" ht="25.5" customHeight="1">
      <c r="A201" s="45">
        <v>185</v>
      </c>
      <c r="B201" s="118">
        <v>44279</v>
      </c>
      <c r="C201" s="14" t="s">
        <v>9</v>
      </c>
      <c r="D201" s="14" t="s">
        <v>15</v>
      </c>
      <c r="E201" s="361" t="s">
        <v>4450</v>
      </c>
      <c r="F201" s="131">
        <f t="shared" si="3"/>
        <v>44293</v>
      </c>
      <c r="G201" s="131"/>
      <c r="H201" s="262" t="s">
        <v>7082</v>
      </c>
      <c r="I201" s="171" t="s">
        <v>6573</v>
      </c>
      <c r="J201" s="171" t="s">
        <v>998</v>
      </c>
      <c r="K201" s="171" t="s">
        <v>999</v>
      </c>
      <c r="L201" s="98">
        <v>0</v>
      </c>
      <c r="M201" s="15">
        <v>44285</v>
      </c>
      <c r="N201" s="113" t="s">
        <v>7083</v>
      </c>
      <c r="O201" s="113" t="s">
        <v>15</v>
      </c>
      <c r="P201" s="98">
        <v>0</v>
      </c>
      <c r="Q201" s="426"/>
      <c r="R201" s="98"/>
      <c r="S201" s="447"/>
      <c r="T201" s="14"/>
      <c r="U201" s="162"/>
      <c r="V201" s="14"/>
      <c r="W201" s="14"/>
      <c r="X201" s="14"/>
    </row>
    <row r="202" spans="1:121" ht="38.25" customHeight="1">
      <c r="A202" s="14">
        <v>186</v>
      </c>
      <c r="B202" s="15">
        <v>44279</v>
      </c>
      <c r="C202" s="14" t="s">
        <v>9</v>
      </c>
      <c r="D202" s="14" t="s">
        <v>5</v>
      </c>
      <c r="E202" s="14" t="s">
        <v>7084</v>
      </c>
      <c r="F202" s="131">
        <f t="shared" si="3"/>
        <v>44293</v>
      </c>
      <c r="G202" s="131"/>
      <c r="H202" s="262" t="s">
        <v>7085</v>
      </c>
      <c r="I202" s="171" t="s">
        <v>6569</v>
      </c>
      <c r="J202" s="171" t="s">
        <v>7086</v>
      </c>
      <c r="K202" s="171" t="s">
        <v>1236</v>
      </c>
      <c r="L202" s="196" t="s">
        <v>234</v>
      </c>
      <c r="M202" s="399">
        <v>44293</v>
      </c>
      <c r="N202" s="171" t="s">
        <v>7087</v>
      </c>
      <c r="O202" s="113" t="s">
        <v>5</v>
      </c>
      <c r="P202" s="14" t="s">
        <v>4600</v>
      </c>
      <c r="Q202" s="426">
        <v>32671600</v>
      </c>
      <c r="R202" s="438"/>
      <c r="S202" s="438"/>
      <c r="T202" s="14"/>
      <c r="U202" s="162"/>
      <c r="V202" s="14"/>
      <c r="W202" s="14"/>
      <c r="X202" s="14"/>
    </row>
    <row r="203" spans="1:121" ht="25.5" customHeight="1">
      <c r="A203" s="45">
        <v>187</v>
      </c>
      <c r="B203" s="15">
        <v>44279</v>
      </c>
      <c r="C203" s="14" t="s">
        <v>9</v>
      </c>
      <c r="D203" s="14" t="s">
        <v>27</v>
      </c>
      <c r="E203" s="14" t="s">
        <v>273</v>
      </c>
      <c r="F203" s="131">
        <f t="shared" si="3"/>
        <v>44293</v>
      </c>
      <c r="G203" s="131"/>
      <c r="H203" s="262" t="s">
        <v>7088</v>
      </c>
      <c r="I203" s="171" t="s">
        <v>6573</v>
      </c>
      <c r="J203" s="171" t="s">
        <v>1391</v>
      </c>
      <c r="K203" s="171" t="s">
        <v>1236</v>
      </c>
      <c r="L203" s="98"/>
      <c r="M203" s="399">
        <v>44281</v>
      </c>
      <c r="N203" s="351" t="s">
        <v>7089</v>
      </c>
      <c r="O203" s="113" t="s">
        <v>27</v>
      </c>
      <c r="P203" s="25" t="s">
        <v>4600</v>
      </c>
      <c r="Q203" s="426">
        <v>27519420</v>
      </c>
      <c r="R203" s="445"/>
      <c r="S203" s="438"/>
      <c r="T203" s="14"/>
      <c r="U203" s="162"/>
      <c r="V203" s="14"/>
      <c r="W203" s="14"/>
      <c r="X203" s="14"/>
    </row>
    <row r="204" spans="1:121" ht="38.25" customHeight="1">
      <c r="A204" s="14">
        <v>188</v>
      </c>
      <c r="B204" s="15">
        <v>44280</v>
      </c>
      <c r="C204" s="14" t="s">
        <v>9</v>
      </c>
      <c r="D204" s="14" t="s">
        <v>23</v>
      </c>
      <c r="E204" s="361" t="s">
        <v>7090</v>
      </c>
      <c r="F204" s="131">
        <f t="shared" ref="F204:F267" si="4">B204+14</f>
        <v>44294</v>
      </c>
      <c r="G204" s="131"/>
      <c r="H204" s="262" t="s">
        <v>2284</v>
      </c>
      <c r="I204" s="171" t="s">
        <v>6570</v>
      </c>
      <c r="J204" s="171" t="s">
        <v>1610</v>
      </c>
      <c r="K204" s="171" t="s">
        <v>428</v>
      </c>
      <c r="L204" s="178" t="s">
        <v>7091</v>
      </c>
      <c r="M204" s="15" t="s">
        <v>7063</v>
      </c>
      <c r="N204" s="15" t="s">
        <v>7092</v>
      </c>
      <c r="O204" s="446" t="s">
        <v>23</v>
      </c>
      <c r="P204" s="222" t="s">
        <v>4600</v>
      </c>
      <c r="Q204" s="426">
        <v>80000000</v>
      </c>
      <c r="R204" s="532"/>
      <c r="S204" s="543"/>
      <c r="T204" s="14"/>
      <c r="U204" s="162"/>
      <c r="V204" s="14"/>
      <c r="W204" s="14"/>
      <c r="X204" s="14"/>
    </row>
    <row r="205" spans="1:121" ht="38.25" customHeight="1">
      <c r="A205" s="45">
        <v>189</v>
      </c>
      <c r="B205" s="15">
        <v>44280</v>
      </c>
      <c r="C205" s="14" t="s">
        <v>9</v>
      </c>
      <c r="D205" s="14" t="s">
        <v>27</v>
      </c>
      <c r="E205" s="14" t="s">
        <v>331</v>
      </c>
      <c r="F205" s="131">
        <f t="shared" si="4"/>
        <v>44294</v>
      </c>
      <c r="G205" s="131"/>
      <c r="H205" s="262" t="s">
        <v>7093</v>
      </c>
      <c r="I205" s="171" t="s">
        <v>6572</v>
      </c>
      <c r="J205" s="171" t="s">
        <v>1012</v>
      </c>
      <c r="K205" s="171" t="s">
        <v>121</v>
      </c>
      <c r="L205" s="178" t="s">
        <v>7094</v>
      </c>
      <c r="M205" s="15">
        <v>44291</v>
      </c>
      <c r="N205" s="148" t="s">
        <v>1522</v>
      </c>
      <c r="O205" s="316" t="s">
        <v>27</v>
      </c>
      <c r="P205" s="544" t="s">
        <v>4497</v>
      </c>
      <c r="Q205" s="426">
        <v>261118000</v>
      </c>
      <c r="R205" s="434"/>
      <c r="S205" s="438"/>
      <c r="T205" s="14"/>
      <c r="U205" s="162"/>
      <c r="V205" s="14"/>
      <c r="W205" s="14"/>
      <c r="X205" s="14"/>
    </row>
    <row r="206" spans="1:121" ht="38.25" customHeight="1">
      <c r="A206" s="14">
        <v>190</v>
      </c>
      <c r="B206" s="15">
        <v>44280</v>
      </c>
      <c r="C206" s="14" t="s">
        <v>9</v>
      </c>
      <c r="D206" s="14" t="s">
        <v>23</v>
      </c>
      <c r="E206" s="14" t="s">
        <v>4232</v>
      </c>
      <c r="F206" s="131">
        <f t="shared" si="4"/>
        <v>44294</v>
      </c>
      <c r="G206" s="131"/>
      <c r="H206" s="262" t="s">
        <v>7095</v>
      </c>
      <c r="I206" s="171" t="s">
        <v>6573</v>
      </c>
      <c r="J206" s="537" t="s">
        <v>170</v>
      </c>
      <c r="K206" s="171" t="s">
        <v>121</v>
      </c>
      <c r="L206" s="178" t="s">
        <v>374</v>
      </c>
      <c r="M206" s="15" t="s">
        <v>6968</v>
      </c>
      <c r="N206" s="542" t="s">
        <v>7096</v>
      </c>
      <c r="O206" s="222" t="s">
        <v>23</v>
      </c>
      <c r="P206" s="222" t="s">
        <v>4497</v>
      </c>
      <c r="Q206" s="426">
        <v>450000000</v>
      </c>
      <c r="R206" s="407"/>
      <c r="S206" s="445"/>
      <c r="T206" s="25"/>
      <c r="U206" s="162"/>
      <c r="V206" s="14"/>
      <c r="W206" s="14"/>
      <c r="X206" s="14"/>
    </row>
    <row r="207" spans="1:121" ht="51" customHeight="1">
      <c r="A207" s="45">
        <v>191</v>
      </c>
      <c r="B207" s="15">
        <v>44281</v>
      </c>
      <c r="C207" s="14" t="s">
        <v>9</v>
      </c>
      <c r="D207" s="14" t="s">
        <v>10</v>
      </c>
      <c r="E207" s="14" t="s">
        <v>328</v>
      </c>
      <c r="F207" s="131">
        <f t="shared" si="4"/>
        <v>44295</v>
      </c>
      <c r="G207" s="131"/>
      <c r="H207" s="262" t="s">
        <v>7097</v>
      </c>
      <c r="I207" s="171" t="s">
        <v>6569</v>
      </c>
      <c r="J207" s="259" t="s">
        <v>7098</v>
      </c>
      <c r="K207" s="259" t="s">
        <v>121</v>
      </c>
      <c r="L207" s="388" t="s">
        <v>7099</v>
      </c>
      <c r="M207" s="15">
        <v>44291</v>
      </c>
      <c r="N207" s="14" t="s">
        <v>1504</v>
      </c>
      <c r="O207" s="154" t="s">
        <v>10</v>
      </c>
      <c r="P207" s="71" t="s">
        <v>4497</v>
      </c>
      <c r="Q207" s="426">
        <v>40000000</v>
      </c>
      <c r="R207" s="576"/>
      <c r="S207" s="469"/>
      <c r="T207" s="30"/>
      <c r="U207" s="577"/>
      <c r="V207" s="14"/>
      <c r="W207" s="14"/>
      <c r="X207" s="14"/>
    </row>
    <row r="208" spans="1:121" ht="25.5" customHeight="1">
      <c r="A208" s="14">
        <v>192</v>
      </c>
      <c r="B208" s="15">
        <v>44281</v>
      </c>
      <c r="C208" s="14" t="s">
        <v>9</v>
      </c>
      <c r="D208" s="14" t="s">
        <v>23</v>
      </c>
      <c r="E208" s="14" t="s">
        <v>382</v>
      </c>
      <c r="F208" s="131">
        <f t="shared" si="4"/>
        <v>44295</v>
      </c>
      <c r="G208" s="131"/>
      <c r="H208" s="262" t="s">
        <v>7100</v>
      </c>
      <c r="I208" s="171" t="s">
        <v>6569</v>
      </c>
      <c r="J208" s="171" t="s">
        <v>256</v>
      </c>
      <c r="K208" s="171" t="s">
        <v>6698</v>
      </c>
      <c r="L208" s="178" t="s">
        <v>7101</v>
      </c>
      <c r="M208" s="15" t="s">
        <v>7063</v>
      </c>
      <c r="N208" s="15" t="s">
        <v>7102</v>
      </c>
      <c r="O208" s="192" t="s">
        <v>23</v>
      </c>
      <c r="P208" s="192" t="s">
        <v>4497</v>
      </c>
      <c r="Q208" s="426">
        <v>38186000</v>
      </c>
      <c r="R208" s="428"/>
      <c r="S208" s="448"/>
      <c r="T208" s="45"/>
      <c r="U208" s="162"/>
      <c r="V208" s="14"/>
      <c r="W208" s="14"/>
      <c r="X208" s="14"/>
    </row>
    <row r="209" spans="1:24" ht="51" customHeight="1">
      <c r="A209" s="45">
        <v>193</v>
      </c>
      <c r="B209" s="15">
        <v>44281</v>
      </c>
      <c r="C209" s="14" t="s">
        <v>9</v>
      </c>
      <c r="D209" s="14" t="s">
        <v>5</v>
      </c>
      <c r="E209" s="361" t="s">
        <v>191</v>
      </c>
      <c r="F209" s="131">
        <f t="shared" si="4"/>
        <v>44295</v>
      </c>
      <c r="G209" s="131"/>
      <c r="H209" s="262" t="s">
        <v>7103</v>
      </c>
      <c r="I209" s="171" t="s">
        <v>6570</v>
      </c>
      <c r="J209" s="171" t="s">
        <v>1688</v>
      </c>
      <c r="K209" s="171" t="s">
        <v>1047</v>
      </c>
      <c r="L209" s="178" t="s">
        <v>7104</v>
      </c>
      <c r="M209" s="15">
        <v>44295</v>
      </c>
      <c r="N209" s="14" t="s">
        <v>7105</v>
      </c>
      <c r="O209" s="113" t="s">
        <v>5</v>
      </c>
      <c r="P209" s="443" t="s">
        <v>4980</v>
      </c>
      <c r="Q209" s="426">
        <v>7763050000</v>
      </c>
      <c r="R209" s="438"/>
      <c r="S209" s="438"/>
      <c r="T209" s="14"/>
      <c r="U209" s="162"/>
      <c r="V209" s="14"/>
      <c r="W209" s="14"/>
      <c r="X209" s="14"/>
    </row>
    <row r="210" spans="1:24" ht="38.25" customHeight="1">
      <c r="A210" s="14">
        <v>194</v>
      </c>
      <c r="B210" s="15">
        <v>44284</v>
      </c>
      <c r="C210" s="14" t="s">
        <v>9</v>
      </c>
      <c r="D210" s="14" t="s">
        <v>15</v>
      </c>
      <c r="E210" s="14" t="s">
        <v>6955</v>
      </c>
      <c r="F210" s="131">
        <f t="shared" si="4"/>
        <v>44298</v>
      </c>
      <c r="G210" s="131"/>
      <c r="H210" s="262" t="s">
        <v>7106</v>
      </c>
      <c r="I210" s="171" t="s">
        <v>6569</v>
      </c>
      <c r="J210" s="171" t="s">
        <v>6962</v>
      </c>
      <c r="K210" s="171" t="s">
        <v>1090</v>
      </c>
      <c r="L210" s="113" t="s">
        <v>271</v>
      </c>
      <c r="M210" s="15">
        <v>44295</v>
      </c>
      <c r="N210" s="14" t="s">
        <v>7107</v>
      </c>
      <c r="O210" s="113" t="s">
        <v>15</v>
      </c>
      <c r="P210" s="71" t="s">
        <v>4497</v>
      </c>
      <c r="Q210" s="426">
        <v>19097500</v>
      </c>
      <c r="R210" s="445" t="s">
        <v>14</v>
      </c>
      <c r="S210" s="445"/>
      <c r="T210" s="14"/>
      <c r="U210" s="162"/>
      <c r="V210" s="14"/>
      <c r="W210" s="14"/>
      <c r="X210" s="14"/>
    </row>
    <row r="211" spans="1:24" ht="38.25" customHeight="1">
      <c r="A211" s="45">
        <v>195</v>
      </c>
      <c r="B211" s="15">
        <v>44284</v>
      </c>
      <c r="C211" s="14" t="s">
        <v>9</v>
      </c>
      <c r="D211" s="14" t="s">
        <v>23</v>
      </c>
      <c r="E211" s="14" t="s">
        <v>7108</v>
      </c>
      <c r="F211" s="131">
        <f t="shared" si="4"/>
        <v>44298</v>
      </c>
      <c r="G211" s="131"/>
      <c r="H211" s="262" t="s">
        <v>7109</v>
      </c>
      <c r="I211" s="171" t="s">
        <v>6570</v>
      </c>
      <c r="J211" s="171" t="s">
        <v>345</v>
      </c>
      <c r="K211" s="171" t="s">
        <v>999</v>
      </c>
      <c r="L211" s="178" t="s">
        <v>7110</v>
      </c>
      <c r="M211" s="15" t="s">
        <v>7063</v>
      </c>
      <c r="N211" s="15" t="s">
        <v>7111</v>
      </c>
      <c r="O211" s="446" t="s">
        <v>23</v>
      </c>
      <c r="P211" s="192" t="s">
        <v>4973</v>
      </c>
      <c r="Q211" s="426">
        <v>235200000</v>
      </c>
      <c r="R211" s="428"/>
      <c r="S211" s="438"/>
      <c r="T211" s="14"/>
      <c r="U211" s="162"/>
      <c r="V211" s="14"/>
      <c r="W211" s="14"/>
      <c r="X211" s="14"/>
    </row>
    <row r="212" spans="1:24" ht="25.5" customHeight="1">
      <c r="A212" s="14">
        <v>196</v>
      </c>
      <c r="B212" s="15">
        <v>44284</v>
      </c>
      <c r="C212" s="14" t="s">
        <v>9</v>
      </c>
      <c r="D212" s="14" t="s">
        <v>15</v>
      </c>
      <c r="E212" s="14" t="s">
        <v>7112</v>
      </c>
      <c r="F212" s="131">
        <f t="shared" si="4"/>
        <v>44298</v>
      </c>
      <c r="G212" s="131"/>
      <c r="H212" s="262" t="s">
        <v>7113</v>
      </c>
      <c r="I212" s="171" t="s">
        <v>6573</v>
      </c>
      <c r="J212" s="537" t="s">
        <v>170</v>
      </c>
      <c r="K212" s="171" t="s">
        <v>121</v>
      </c>
      <c r="L212" s="98">
        <v>0</v>
      </c>
      <c r="M212" s="118">
        <v>44291</v>
      </c>
      <c r="N212" s="113" t="s">
        <v>7114</v>
      </c>
      <c r="O212" s="113" t="s">
        <v>15</v>
      </c>
      <c r="P212" s="98">
        <v>0</v>
      </c>
      <c r="Q212" s="426"/>
      <c r="R212" s="447"/>
      <c r="S212" s="447"/>
      <c r="T212" s="14"/>
      <c r="U212" s="162"/>
      <c r="V212" s="14"/>
      <c r="W212" s="14"/>
      <c r="X212" s="14"/>
    </row>
    <row r="213" spans="1:24" ht="76.5" customHeight="1">
      <c r="A213" s="45">
        <v>197</v>
      </c>
      <c r="B213" s="15">
        <v>44284</v>
      </c>
      <c r="C213" s="14" t="s">
        <v>9</v>
      </c>
      <c r="D213" s="14" t="s">
        <v>27</v>
      </c>
      <c r="E213" s="14" t="s">
        <v>1461</v>
      </c>
      <c r="F213" s="131">
        <f t="shared" si="4"/>
        <v>44298</v>
      </c>
      <c r="G213" s="131"/>
      <c r="H213" s="262" t="s">
        <v>7115</v>
      </c>
      <c r="I213" s="171" t="s">
        <v>6569</v>
      </c>
      <c r="J213" s="171" t="s">
        <v>125</v>
      </c>
      <c r="K213" s="171" t="s">
        <v>121</v>
      </c>
      <c r="L213" s="178" t="s">
        <v>7116</v>
      </c>
      <c r="M213" s="399">
        <v>44293</v>
      </c>
      <c r="N213" s="351" t="s">
        <v>7117</v>
      </c>
      <c r="O213" s="113" t="s">
        <v>27</v>
      </c>
      <c r="P213" s="113" t="s">
        <v>4497</v>
      </c>
      <c r="Q213" s="426">
        <v>1402200000</v>
      </c>
      <c r="R213" s="426"/>
      <c r="S213" s="438"/>
      <c r="T213" s="202" t="s">
        <v>7118</v>
      </c>
      <c r="U213" s="162">
        <v>14100000</v>
      </c>
      <c r="V213" s="14"/>
      <c r="W213" s="14"/>
      <c r="X213" s="14"/>
    </row>
    <row r="214" spans="1:24" ht="25.5" customHeight="1">
      <c r="A214" s="14">
        <v>198</v>
      </c>
      <c r="B214" s="15">
        <v>44284</v>
      </c>
      <c r="C214" s="14" t="s">
        <v>9</v>
      </c>
      <c r="D214" s="14" t="s">
        <v>27</v>
      </c>
      <c r="E214" s="14" t="s">
        <v>7119</v>
      </c>
      <c r="F214" s="131">
        <f t="shared" si="4"/>
        <v>44298</v>
      </c>
      <c r="G214" s="131"/>
      <c r="H214" s="262" t="s">
        <v>7120</v>
      </c>
      <c r="I214" s="171" t="s">
        <v>6573</v>
      </c>
      <c r="J214" s="171" t="s">
        <v>7121</v>
      </c>
      <c r="K214" s="171" t="s">
        <v>1090</v>
      </c>
      <c r="L214" s="178"/>
      <c r="M214" s="15" t="s">
        <v>7122</v>
      </c>
      <c r="N214" s="148" t="s">
        <v>7123</v>
      </c>
      <c r="O214" s="113" t="s">
        <v>27</v>
      </c>
      <c r="P214" s="113" t="s">
        <v>4874</v>
      </c>
      <c r="Q214" s="426">
        <v>95300000</v>
      </c>
      <c r="R214" s="438"/>
      <c r="S214" s="438"/>
      <c r="T214" s="14"/>
      <c r="U214" s="162"/>
      <c r="V214" s="14"/>
      <c r="W214" s="14"/>
      <c r="X214" s="14"/>
    </row>
    <row r="215" spans="1:24" ht="63.75" customHeight="1">
      <c r="A215" s="45">
        <v>199</v>
      </c>
      <c r="B215" s="15">
        <v>44284</v>
      </c>
      <c r="C215" s="14" t="s">
        <v>9</v>
      </c>
      <c r="D215" s="113" t="s">
        <v>1142</v>
      </c>
      <c r="E215" s="14" t="s">
        <v>4218</v>
      </c>
      <c r="F215" s="131">
        <f t="shared" si="4"/>
        <v>44298</v>
      </c>
      <c r="G215" s="131"/>
      <c r="H215" s="262" t="s">
        <v>7124</v>
      </c>
      <c r="I215" s="171" t="s">
        <v>6572</v>
      </c>
      <c r="J215" s="171" t="s">
        <v>4499</v>
      </c>
      <c r="K215" s="171" t="s">
        <v>431</v>
      </c>
      <c r="L215" s="185"/>
      <c r="M215" s="84"/>
      <c r="N215" s="156"/>
      <c r="O215" s="113" t="s">
        <v>1142</v>
      </c>
      <c r="P215" s="14"/>
      <c r="Q215" s="426"/>
      <c r="R215" s="426"/>
      <c r="S215" s="426"/>
      <c r="T215" s="14"/>
      <c r="U215" s="162"/>
      <c r="V215" s="14"/>
      <c r="W215" s="14"/>
      <c r="X215" s="14"/>
    </row>
    <row r="216" spans="1:24" ht="51" customHeight="1">
      <c r="A216" s="14">
        <v>200</v>
      </c>
      <c r="B216" s="15">
        <v>44284</v>
      </c>
      <c r="C216" s="14" t="s">
        <v>9</v>
      </c>
      <c r="D216" s="14" t="s">
        <v>15</v>
      </c>
      <c r="E216" s="14" t="s">
        <v>7125</v>
      </c>
      <c r="F216" s="131">
        <f t="shared" si="4"/>
        <v>44298</v>
      </c>
      <c r="G216" s="131"/>
      <c r="H216" s="262" t="s">
        <v>7126</v>
      </c>
      <c r="I216" s="171" t="s">
        <v>6573</v>
      </c>
      <c r="J216" s="171" t="s">
        <v>7127</v>
      </c>
      <c r="K216" s="171" t="s">
        <v>487</v>
      </c>
      <c r="L216" s="98">
        <v>0</v>
      </c>
      <c r="M216" s="118">
        <v>44291</v>
      </c>
      <c r="N216" s="113" t="s">
        <v>4706</v>
      </c>
      <c r="O216" s="113" t="s">
        <v>15</v>
      </c>
      <c r="P216" s="98">
        <v>0</v>
      </c>
      <c r="Q216" s="426"/>
      <c r="R216" s="98"/>
      <c r="S216" s="98"/>
      <c r="T216" s="14"/>
      <c r="U216" s="162"/>
      <c r="V216" s="14"/>
      <c r="W216" s="14"/>
      <c r="X216" s="14"/>
    </row>
    <row r="217" spans="1:24" ht="25.5" customHeight="1">
      <c r="A217" s="45">
        <v>201</v>
      </c>
      <c r="B217" s="15">
        <v>44284</v>
      </c>
      <c r="C217" s="14" t="s">
        <v>9</v>
      </c>
      <c r="D217" s="14" t="s">
        <v>1145</v>
      </c>
      <c r="E217" s="14" t="s">
        <v>7128</v>
      </c>
      <c r="F217" s="131">
        <f t="shared" si="4"/>
        <v>44298</v>
      </c>
      <c r="G217" s="131"/>
      <c r="H217" s="262" t="s">
        <v>7129</v>
      </c>
      <c r="I217" s="171" t="s">
        <v>6570</v>
      </c>
      <c r="J217" s="171" t="s">
        <v>7130</v>
      </c>
      <c r="K217" s="171" t="s">
        <v>6082</v>
      </c>
      <c r="L217" s="178" t="s">
        <v>7131</v>
      </c>
      <c r="M217" s="118">
        <v>44298</v>
      </c>
      <c r="N217" s="113" t="s">
        <v>7132</v>
      </c>
      <c r="O217" s="113" t="s">
        <v>1145</v>
      </c>
      <c r="P217" s="14" t="s">
        <v>4600</v>
      </c>
      <c r="Q217" s="426">
        <v>148838400</v>
      </c>
      <c r="R217" s="438" t="s">
        <v>14</v>
      </c>
      <c r="T217" s="14"/>
      <c r="U217" s="162"/>
      <c r="V217" s="14"/>
      <c r="W217" s="14"/>
      <c r="X217" s="14"/>
    </row>
    <row r="218" spans="1:24" ht="51" customHeight="1">
      <c r="A218" s="14">
        <v>202</v>
      </c>
      <c r="B218" s="15">
        <v>44284</v>
      </c>
      <c r="C218" s="14" t="s">
        <v>9</v>
      </c>
      <c r="D218" s="14" t="s">
        <v>1145</v>
      </c>
      <c r="E218" s="14" t="s">
        <v>7133</v>
      </c>
      <c r="F218" s="131">
        <f t="shared" si="4"/>
        <v>44298</v>
      </c>
      <c r="G218" s="131"/>
      <c r="H218" s="262" t="s">
        <v>4651</v>
      </c>
      <c r="I218" s="178" t="s">
        <v>6573</v>
      </c>
      <c r="J218" s="171" t="s">
        <v>7134</v>
      </c>
      <c r="K218" s="171" t="s">
        <v>7135</v>
      </c>
      <c r="L218" s="178"/>
      <c r="M218" s="15">
        <v>44291</v>
      </c>
      <c r="N218" s="351" t="s">
        <v>7136</v>
      </c>
      <c r="O218" s="113" t="s">
        <v>1145</v>
      </c>
      <c r="P218" s="14" t="s">
        <v>5423</v>
      </c>
      <c r="Q218" s="426">
        <v>107795400</v>
      </c>
      <c r="R218" s="426"/>
      <c r="S218" s="426"/>
      <c r="T218" s="14"/>
      <c r="U218" s="162"/>
      <c r="V218" s="14"/>
      <c r="W218" s="14"/>
      <c r="X218" s="14"/>
    </row>
    <row r="219" spans="1:24" ht="25.5" customHeight="1">
      <c r="A219" s="45">
        <v>203</v>
      </c>
      <c r="B219" s="15">
        <v>44284</v>
      </c>
      <c r="C219" s="14" t="s">
        <v>9</v>
      </c>
      <c r="D219" s="14" t="s">
        <v>1142</v>
      </c>
      <c r="E219" s="14" t="s">
        <v>6788</v>
      </c>
      <c r="F219" s="131">
        <f t="shared" si="4"/>
        <v>44298</v>
      </c>
      <c r="G219" s="131"/>
      <c r="H219" s="262" t="s">
        <v>7137</v>
      </c>
      <c r="I219" s="178" t="s">
        <v>6573</v>
      </c>
      <c r="J219" s="537" t="s">
        <v>170</v>
      </c>
      <c r="K219" s="171" t="s">
        <v>121</v>
      </c>
      <c r="L219" s="178"/>
      <c r="M219" s="391">
        <v>44291</v>
      </c>
      <c r="N219" s="333" t="s">
        <v>360</v>
      </c>
      <c r="O219" s="113" t="s">
        <v>1142</v>
      </c>
      <c r="P219" s="14"/>
      <c r="Q219" s="426"/>
      <c r="R219" s="426"/>
      <c r="S219" s="426"/>
      <c r="T219" s="14"/>
      <c r="U219" s="162"/>
      <c r="V219" s="14"/>
      <c r="W219" s="14"/>
      <c r="X219" s="14"/>
    </row>
    <row r="220" spans="1:24" ht="51" customHeight="1">
      <c r="A220" s="14">
        <v>204</v>
      </c>
      <c r="B220" s="15">
        <v>44284</v>
      </c>
      <c r="C220" s="14" t="s">
        <v>9</v>
      </c>
      <c r="D220" s="14" t="s">
        <v>27</v>
      </c>
      <c r="E220" s="14" t="s">
        <v>7138</v>
      </c>
      <c r="F220" s="131">
        <f t="shared" si="4"/>
        <v>44298</v>
      </c>
      <c r="G220" s="131"/>
      <c r="H220" s="262" t="s">
        <v>7139</v>
      </c>
      <c r="I220" s="171" t="s">
        <v>6570</v>
      </c>
      <c r="J220" s="171" t="s">
        <v>2886</v>
      </c>
      <c r="K220" s="171" t="s">
        <v>431</v>
      </c>
      <c r="L220" s="178" t="s">
        <v>342</v>
      </c>
      <c r="M220" s="399">
        <v>44295</v>
      </c>
      <c r="N220" s="351" t="s">
        <v>7140</v>
      </c>
      <c r="O220" s="113" t="s">
        <v>27</v>
      </c>
      <c r="P220" s="71" t="s">
        <v>5277</v>
      </c>
      <c r="Q220" s="426">
        <v>440000000</v>
      </c>
      <c r="R220" s="426"/>
      <c r="S220" s="442"/>
      <c r="T220" s="14"/>
      <c r="U220" s="162"/>
      <c r="V220" s="14"/>
      <c r="W220" s="14"/>
      <c r="X220" s="14"/>
    </row>
    <row r="221" spans="1:24" ht="38.25" customHeight="1">
      <c r="A221" s="45">
        <v>205</v>
      </c>
      <c r="B221" s="15">
        <v>44284</v>
      </c>
      <c r="C221" s="14" t="s">
        <v>9</v>
      </c>
      <c r="D221" s="14" t="s">
        <v>1145</v>
      </c>
      <c r="E221" s="14" t="s">
        <v>1061</v>
      </c>
      <c r="F221" s="131">
        <f t="shared" si="4"/>
        <v>44298</v>
      </c>
      <c r="G221" s="131"/>
      <c r="H221" s="262" t="s">
        <v>7141</v>
      </c>
      <c r="I221" s="171" t="s">
        <v>6570</v>
      </c>
      <c r="J221" s="171" t="s">
        <v>7142</v>
      </c>
      <c r="K221" s="171" t="s">
        <v>1236</v>
      </c>
      <c r="L221" s="178" t="s">
        <v>7143</v>
      </c>
      <c r="M221" s="399">
        <v>44295</v>
      </c>
      <c r="N221" s="351" t="s">
        <v>7144</v>
      </c>
      <c r="O221" s="113" t="s">
        <v>1145</v>
      </c>
      <c r="P221" s="14" t="s">
        <v>4600</v>
      </c>
      <c r="Q221" s="426">
        <v>69771600</v>
      </c>
      <c r="R221" s="540" t="s">
        <v>14</v>
      </c>
      <c r="S221" s="30"/>
      <c r="T221" s="49"/>
      <c r="U221" s="162"/>
      <c r="V221" s="14"/>
      <c r="W221" s="14"/>
      <c r="X221" s="14"/>
    </row>
    <row r="222" spans="1:24" ht="25.5" customHeight="1">
      <c r="A222" s="14">
        <v>206</v>
      </c>
      <c r="B222" s="15">
        <v>44285</v>
      </c>
      <c r="C222" s="14" t="s">
        <v>9</v>
      </c>
      <c r="D222" s="113" t="s">
        <v>5</v>
      </c>
      <c r="E222" s="14" t="s">
        <v>788</v>
      </c>
      <c r="F222" s="131">
        <f t="shared" si="4"/>
        <v>44299</v>
      </c>
      <c r="G222" s="131"/>
      <c r="H222" s="239" t="s">
        <v>3091</v>
      </c>
      <c r="I222" s="171" t="s">
        <v>6569</v>
      </c>
      <c r="J222" s="171" t="s">
        <v>311</v>
      </c>
      <c r="K222" s="171" t="s">
        <v>431</v>
      </c>
      <c r="L222" s="185" t="s">
        <v>1556</v>
      </c>
      <c r="M222" s="15">
        <v>44298</v>
      </c>
      <c r="N222" s="14" t="s">
        <v>7145</v>
      </c>
      <c r="O222" s="113" t="s">
        <v>5</v>
      </c>
      <c r="P222" s="14" t="s">
        <v>4497</v>
      </c>
      <c r="Q222" s="426">
        <v>18002548</v>
      </c>
      <c r="R222" s="540" t="s">
        <v>19</v>
      </c>
      <c r="S222" s="35"/>
      <c r="T222" s="49"/>
      <c r="U222" s="162"/>
      <c r="V222" s="14"/>
      <c r="W222" s="14"/>
      <c r="X222" s="14"/>
    </row>
    <row r="223" spans="1:24" ht="25.5" customHeight="1">
      <c r="A223" s="45">
        <v>207</v>
      </c>
      <c r="B223" s="15">
        <v>44285</v>
      </c>
      <c r="C223" s="14" t="s">
        <v>9</v>
      </c>
      <c r="D223" s="113" t="s">
        <v>5</v>
      </c>
      <c r="E223" s="14" t="s">
        <v>788</v>
      </c>
      <c r="F223" s="131">
        <f t="shared" si="4"/>
        <v>44299</v>
      </c>
      <c r="G223" s="131"/>
      <c r="H223" s="262" t="s">
        <v>7146</v>
      </c>
      <c r="I223" s="171" t="s">
        <v>6569</v>
      </c>
      <c r="J223" s="171" t="s">
        <v>6777</v>
      </c>
      <c r="K223" s="171" t="s">
        <v>6082</v>
      </c>
      <c r="L223" s="178" t="s">
        <v>7147</v>
      </c>
      <c r="M223" s="15">
        <v>44298</v>
      </c>
      <c r="N223" s="14" t="s">
        <v>7148</v>
      </c>
      <c r="O223" s="113" t="s">
        <v>5</v>
      </c>
      <c r="P223" s="14" t="s">
        <v>4600</v>
      </c>
      <c r="Q223" s="426">
        <v>68401895</v>
      </c>
      <c r="R223" s="541" t="s">
        <v>19</v>
      </c>
      <c r="S223" s="30"/>
      <c r="T223" s="578"/>
      <c r="U223" s="162"/>
      <c r="V223" s="14"/>
      <c r="W223" s="14"/>
      <c r="X223" s="14"/>
    </row>
    <row r="224" spans="1:24" ht="38.25" customHeight="1">
      <c r="A224" s="14">
        <v>208</v>
      </c>
      <c r="B224" s="15">
        <v>44285</v>
      </c>
      <c r="C224" s="14" t="s">
        <v>9</v>
      </c>
      <c r="D224" s="14" t="s">
        <v>10</v>
      </c>
      <c r="E224" s="14" t="s">
        <v>4257</v>
      </c>
      <c r="F224" s="131">
        <f t="shared" si="4"/>
        <v>44299</v>
      </c>
      <c r="G224" s="131"/>
      <c r="H224" s="262" t="s">
        <v>7149</v>
      </c>
      <c r="I224" s="171" t="s">
        <v>6573</v>
      </c>
      <c r="J224" s="171" t="s">
        <v>1165</v>
      </c>
      <c r="K224" s="171" t="s">
        <v>456</v>
      </c>
      <c r="L224" s="178"/>
      <c r="M224" s="15">
        <v>44291</v>
      </c>
      <c r="N224" s="113" t="s">
        <v>4738</v>
      </c>
      <c r="O224" s="113" t="s">
        <v>10</v>
      </c>
      <c r="P224" s="113"/>
      <c r="Q224" s="426"/>
      <c r="R224" s="541"/>
      <c r="S224" s="480"/>
      <c r="T224" s="30"/>
      <c r="U224" s="577"/>
      <c r="V224" s="14"/>
      <c r="W224" s="14"/>
      <c r="X224" s="14"/>
    </row>
    <row r="225" spans="1:24" ht="25.5" customHeight="1">
      <c r="A225" s="45">
        <v>209</v>
      </c>
      <c r="B225" s="15">
        <v>44286</v>
      </c>
      <c r="C225" s="14" t="s">
        <v>9</v>
      </c>
      <c r="D225" s="14" t="s">
        <v>27</v>
      </c>
      <c r="E225" s="14" t="s">
        <v>7150</v>
      </c>
      <c r="F225" s="131">
        <f t="shared" si="4"/>
        <v>44300</v>
      </c>
      <c r="G225" s="131"/>
      <c r="H225" s="262" t="s">
        <v>7151</v>
      </c>
      <c r="I225" s="171" t="s">
        <v>6573</v>
      </c>
      <c r="J225" s="171" t="s">
        <v>7121</v>
      </c>
      <c r="K225" s="171" t="s">
        <v>1090</v>
      </c>
      <c r="L225" s="178"/>
      <c r="M225" s="118" t="s">
        <v>7122</v>
      </c>
      <c r="N225" s="148" t="s">
        <v>1464</v>
      </c>
      <c r="O225" s="113" t="s">
        <v>27</v>
      </c>
      <c r="P225" s="113" t="s">
        <v>4874</v>
      </c>
      <c r="Q225" s="426">
        <v>114100000</v>
      </c>
      <c r="R225" s="438"/>
      <c r="S225" s="448"/>
      <c r="T225" s="45"/>
      <c r="U225" s="162"/>
      <c r="V225" s="14"/>
      <c r="W225" s="14"/>
      <c r="X225" s="14"/>
    </row>
    <row r="226" spans="1:24" ht="25.5" customHeight="1">
      <c r="A226" s="14">
        <v>210</v>
      </c>
      <c r="B226" s="15">
        <v>44286</v>
      </c>
      <c r="C226" s="14" t="s">
        <v>9</v>
      </c>
      <c r="D226" s="14" t="s">
        <v>15</v>
      </c>
      <c r="E226" s="14" t="s">
        <v>273</v>
      </c>
      <c r="F226" s="131">
        <f t="shared" si="4"/>
        <v>44300</v>
      </c>
      <c r="G226" s="131"/>
      <c r="H226" s="262" t="s">
        <v>7152</v>
      </c>
      <c r="I226" s="171" t="s">
        <v>6573</v>
      </c>
      <c r="J226" s="171" t="s">
        <v>7127</v>
      </c>
      <c r="K226" s="171" t="s">
        <v>487</v>
      </c>
      <c r="L226" s="98">
        <v>0</v>
      </c>
      <c r="M226" s="118">
        <v>44291</v>
      </c>
      <c r="N226" s="113" t="s">
        <v>290</v>
      </c>
      <c r="O226" s="113" t="s">
        <v>15</v>
      </c>
      <c r="P226" s="98">
        <v>0</v>
      </c>
      <c r="Q226" s="426"/>
      <c r="R226" s="98"/>
      <c r="S226" s="98"/>
      <c r="T226" s="14"/>
      <c r="U226" s="162"/>
      <c r="V226" s="14"/>
      <c r="W226" s="14"/>
      <c r="X226" s="14"/>
    </row>
    <row r="227" spans="1:24" ht="51" customHeight="1">
      <c r="A227" s="45">
        <v>211</v>
      </c>
      <c r="B227" s="15">
        <v>44286</v>
      </c>
      <c r="C227" s="14" t="s">
        <v>9</v>
      </c>
      <c r="D227" s="14" t="s">
        <v>1145</v>
      </c>
      <c r="E227" s="361" t="s">
        <v>7153</v>
      </c>
      <c r="F227" s="131">
        <f t="shared" si="4"/>
        <v>44300</v>
      </c>
      <c r="G227" s="131"/>
      <c r="H227" s="361" t="s">
        <v>7154</v>
      </c>
      <c r="I227" s="171" t="s">
        <v>6573</v>
      </c>
      <c r="J227" s="171" t="s">
        <v>203</v>
      </c>
      <c r="K227" s="171" t="s">
        <v>1888</v>
      </c>
      <c r="L227" s="178"/>
      <c r="M227" s="15">
        <v>44293</v>
      </c>
      <c r="N227" s="113" t="s">
        <v>7155</v>
      </c>
      <c r="O227" s="113" t="s">
        <v>1145</v>
      </c>
      <c r="P227" s="14" t="s">
        <v>5423</v>
      </c>
      <c r="Q227" s="426">
        <v>494299065</v>
      </c>
      <c r="R227" s="438"/>
      <c r="S227" s="438"/>
      <c r="T227" s="14"/>
      <c r="U227" s="162"/>
      <c r="V227" s="14"/>
      <c r="W227" s="14"/>
      <c r="X227" s="14"/>
    </row>
    <row r="228" spans="1:24" ht="63.75" customHeight="1">
      <c r="A228" s="14">
        <v>212</v>
      </c>
      <c r="B228" s="15">
        <v>44286</v>
      </c>
      <c r="C228" s="14" t="s">
        <v>9</v>
      </c>
      <c r="D228" s="14" t="s">
        <v>1142</v>
      </c>
      <c r="E228" s="361" t="s">
        <v>7156</v>
      </c>
      <c r="F228" s="131">
        <f t="shared" si="4"/>
        <v>44300</v>
      </c>
      <c r="G228" s="131"/>
      <c r="H228" s="262" t="s">
        <v>7157</v>
      </c>
      <c r="I228" s="171" t="s">
        <v>6573</v>
      </c>
      <c r="J228" s="171" t="s">
        <v>7158</v>
      </c>
      <c r="K228" s="171" t="s">
        <v>6082</v>
      </c>
      <c r="L228" s="178"/>
      <c r="M228" s="391">
        <v>44291</v>
      </c>
      <c r="N228" s="386" t="s">
        <v>7159</v>
      </c>
      <c r="O228" s="113" t="s">
        <v>1142</v>
      </c>
      <c r="P228" s="14"/>
      <c r="Q228" s="426"/>
      <c r="R228" s="426"/>
      <c r="S228" s="426"/>
      <c r="T228" s="14"/>
      <c r="U228" s="162"/>
      <c r="V228" s="14"/>
      <c r="W228" s="14"/>
      <c r="X228" s="14"/>
    </row>
    <row r="229" spans="1:24" ht="63.75" customHeight="1">
      <c r="A229" s="45">
        <v>213</v>
      </c>
      <c r="B229" s="15">
        <v>44286</v>
      </c>
      <c r="C229" s="14" t="s">
        <v>9</v>
      </c>
      <c r="D229" s="17" t="s">
        <v>10</v>
      </c>
      <c r="E229" s="14" t="s">
        <v>7160</v>
      </c>
      <c r="F229" s="131">
        <f t="shared" si="4"/>
        <v>44300</v>
      </c>
      <c r="G229" s="131"/>
      <c r="H229" s="239" t="s">
        <v>7124</v>
      </c>
      <c r="I229" s="171" t="s">
        <v>6573</v>
      </c>
      <c r="J229" s="171" t="s">
        <v>4499</v>
      </c>
      <c r="K229" s="171" t="s">
        <v>431</v>
      </c>
      <c r="L229" s="178"/>
      <c r="M229" s="15">
        <v>44291</v>
      </c>
      <c r="N229" s="113" t="s">
        <v>7161</v>
      </c>
      <c r="O229" s="98" t="s">
        <v>10</v>
      </c>
      <c r="P229" s="25"/>
      <c r="Q229" s="426"/>
      <c r="R229" s="426"/>
      <c r="S229" s="426"/>
      <c r="T229" s="14"/>
      <c r="U229" s="162"/>
      <c r="V229" s="14"/>
      <c r="W229" s="14"/>
      <c r="X229" s="14"/>
    </row>
    <row r="230" spans="1:24" ht="38.25" customHeight="1">
      <c r="A230" s="14">
        <v>214</v>
      </c>
      <c r="B230" s="15">
        <v>44286</v>
      </c>
      <c r="C230" s="14" t="s">
        <v>9</v>
      </c>
      <c r="D230" s="17" t="s">
        <v>1142</v>
      </c>
      <c r="E230" s="14" t="s">
        <v>137</v>
      </c>
      <c r="F230" s="131">
        <f t="shared" si="4"/>
        <v>44300</v>
      </c>
      <c r="G230" s="131"/>
      <c r="H230" s="239" t="s">
        <v>6592</v>
      </c>
      <c r="I230" s="171" t="s">
        <v>6570</v>
      </c>
      <c r="J230" s="171" t="s">
        <v>557</v>
      </c>
      <c r="K230" s="171" t="s">
        <v>1090</v>
      </c>
      <c r="L230" s="333" t="s">
        <v>7162</v>
      </c>
      <c r="M230" s="15">
        <v>44300</v>
      </c>
      <c r="N230" s="381">
        <v>2344</v>
      </c>
      <c r="O230" s="616" t="s">
        <v>1142</v>
      </c>
      <c r="P230" s="222" t="s">
        <v>4497</v>
      </c>
      <c r="Q230" s="433">
        <v>312000000</v>
      </c>
      <c r="R230" s="442"/>
      <c r="S230" s="442"/>
      <c r="T230" s="14"/>
      <c r="U230" s="162"/>
      <c r="V230" s="14"/>
      <c r="W230" s="14"/>
      <c r="X230" s="14"/>
    </row>
    <row r="231" spans="1:24" ht="25.5" customHeight="1">
      <c r="A231" s="45">
        <v>215</v>
      </c>
      <c r="B231" s="118">
        <v>44286</v>
      </c>
      <c r="C231" s="14" t="s">
        <v>9</v>
      </c>
      <c r="D231" s="14" t="s">
        <v>1145</v>
      </c>
      <c r="E231" s="14" t="s">
        <v>7150</v>
      </c>
      <c r="F231" s="131">
        <f t="shared" si="4"/>
        <v>44300</v>
      </c>
      <c r="G231" s="131"/>
      <c r="H231" s="262" t="s">
        <v>7163</v>
      </c>
      <c r="I231" s="171" t="s">
        <v>6570</v>
      </c>
      <c r="J231" s="537" t="s">
        <v>170</v>
      </c>
      <c r="K231" s="171" t="s">
        <v>121</v>
      </c>
      <c r="L231" s="178" t="s">
        <v>1520</v>
      </c>
      <c r="M231" s="118">
        <v>44300</v>
      </c>
      <c r="N231" s="148">
        <v>3440</v>
      </c>
      <c r="O231" s="315" t="s">
        <v>1145</v>
      </c>
      <c r="P231" s="222" t="s">
        <v>4497</v>
      </c>
      <c r="Q231" s="595">
        <v>50836800</v>
      </c>
      <c r="R231" s="469" t="s">
        <v>14</v>
      </c>
      <c r="S231" s="469"/>
      <c r="T231" s="49"/>
      <c r="U231" s="162"/>
      <c r="V231" s="14"/>
      <c r="W231" s="14"/>
      <c r="X231" s="14"/>
    </row>
    <row r="232" spans="1:24" ht="38.25" customHeight="1">
      <c r="A232" s="14">
        <v>216</v>
      </c>
      <c r="B232" s="15">
        <v>44286</v>
      </c>
      <c r="C232" s="14" t="s">
        <v>9</v>
      </c>
      <c r="D232" s="14" t="s">
        <v>23</v>
      </c>
      <c r="E232" s="361" t="s">
        <v>191</v>
      </c>
      <c r="F232" s="131">
        <f t="shared" si="4"/>
        <v>44300</v>
      </c>
      <c r="G232" s="131"/>
      <c r="H232" s="262" t="s">
        <v>7164</v>
      </c>
      <c r="I232" s="171" t="s">
        <v>6570</v>
      </c>
      <c r="J232" s="171" t="s">
        <v>345</v>
      </c>
      <c r="K232" s="171" t="s">
        <v>999</v>
      </c>
      <c r="L232" s="178" t="s">
        <v>7110</v>
      </c>
      <c r="M232" s="15" t="s">
        <v>7063</v>
      </c>
      <c r="N232" s="15" t="s">
        <v>7165</v>
      </c>
      <c r="O232" s="446" t="s">
        <v>23</v>
      </c>
      <c r="P232" s="222" t="s">
        <v>4973</v>
      </c>
      <c r="Q232" s="433">
        <v>126475000</v>
      </c>
      <c r="R232" s="575"/>
      <c r="S232" s="434"/>
      <c r="T232" s="14"/>
      <c r="U232" s="162"/>
      <c r="V232" s="14"/>
      <c r="W232" s="14"/>
      <c r="X232" s="14"/>
    </row>
    <row r="233" spans="1:24" ht="38.25" customHeight="1">
      <c r="A233" s="45">
        <v>217</v>
      </c>
      <c r="B233" s="15">
        <v>44286</v>
      </c>
      <c r="C233" s="14" t="s">
        <v>9</v>
      </c>
      <c r="D233" s="14" t="s">
        <v>23</v>
      </c>
      <c r="E233" s="14" t="s">
        <v>1439</v>
      </c>
      <c r="F233" s="131">
        <f t="shared" si="4"/>
        <v>44300</v>
      </c>
      <c r="G233" s="131"/>
      <c r="H233" s="262" t="s">
        <v>7166</v>
      </c>
      <c r="I233" s="171" t="s">
        <v>6570</v>
      </c>
      <c r="J233" s="171" t="s">
        <v>345</v>
      </c>
      <c r="K233" s="171" t="s">
        <v>999</v>
      </c>
      <c r="L233" s="178" t="s">
        <v>7167</v>
      </c>
      <c r="M233" s="15" t="s">
        <v>7063</v>
      </c>
      <c r="N233" s="15" t="s">
        <v>7168</v>
      </c>
      <c r="O233" s="446" t="s">
        <v>23</v>
      </c>
      <c r="P233" s="222" t="s">
        <v>4973</v>
      </c>
      <c r="Q233" s="433">
        <v>165500000</v>
      </c>
      <c r="R233" s="428"/>
      <c r="S233" s="426"/>
      <c r="T233" s="14"/>
      <c r="U233" s="162"/>
      <c r="V233" s="14"/>
      <c r="W233" s="14"/>
      <c r="X233" s="14"/>
    </row>
    <row r="234" spans="1:24" ht="51" customHeight="1">
      <c r="A234" s="14">
        <v>218</v>
      </c>
      <c r="B234" s="15">
        <v>44286</v>
      </c>
      <c r="C234" s="14" t="s">
        <v>9</v>
      </c>
      <c r="D234" s="14" t="s">
        <v>1145</v>
      </c>
      <c r="E234" s="14" t="s">
        <v>1336</v>
      </c>
      <c r="F234" s="131">
        <f t="shared" si="4"/>
        <v>44300</v>
      </c>
      <c r="G234" s="131"/>
      <c r="H234" s="262" t="s">
        <v>7169</v>
      </c>
      <c r="I234" s="171" t="s">
        <v>6571</v>
      </c>
      <c r="J234" s="171" t="s">
        <v>536</v>
      </c>
      <c r="K234" s="171" t="s">
        <v>456</v>
      </c>
      <c r="L234" s="178" t="s">
        <v>7170</v>
      </c>
      <c r="M234" s="118">
        <v>44300</v>
      </c>
      <c r="N234" s="148">
        <v>4170</v>
      </c>
      <c r="O234" s="315" t="s">
        <v>1145</v>
      </c>
      <c r="P234" s="444" t="s">
        <v>5277</v>
      </c>
      <c r="Q234" s="433">
        <v>780000000</v>
      </c>
      <c r="R234" s="434"/>
      <c r="S234" s="448"/>
      <c r="T234" s="14"/>
      <c r="U234" s="162"/>
      <c r="V234" s="14"/>
      <c r="W234" s="14"/>
      <c r="X234" s="14"/>
    </row>
    <row r="235" spans="1:24" ht="63.75" customHeight="1">
      <c r="A235" s="45">
        <v>219</v>
      </c>
      <c r="B235" s="15">
        <v>44286</v>
      </c>
      <c r="C235" s="14" t="s">
        <v>9</v>
      </c>
      <c r="D235" s="14" t="s">
        <v>1145</v>
      </c>
      <c r="E235" s="14" t="s">
        <v>7171</v>
      </c>
      <c r="F235" s="131">
        <f t="shared" si="4"/>
        <v>44300</v>
      </c>
      <c r="G235" s="131"/>
      <c r="H235" s="262" t="s">
        <v>7172</v>
      </c>
      <c r="I235" s="171" t="s">
        <v>6570</v>
      </c>
      <c r="J235" s="171" t="s">
        <v>7173</v>
      </c>
      <c r="K235" s="171" t="s">
        <v>465</v>
      </c>
      <c r="L235" s="185" t="s">
        <v>1496</v>
      </c>
      <c r="M235" s="118">
        <v>44300</v>
      </c>
      <c r="N235" s="148">
        <v>3805</v>
      </c>
      <c r="O235" s="315" t="s">
        <v>1145</v>
      </c>
      <c r="P235" s="30" t="s">
        <v>4600</v>
      </c>
      <c r="Q235" s="433">
        <v>4092000000</v>
      </c>
      <c r="R235" s="438"/>
      <c r="S235" s="438"/>
      <c r="T235" s="14"/>
      <c r="U235" s="162"/>
      <c r="V235" s="14"/>
      <c r="W235" s="14"/>
      <c r="X235" s="14"/>
    </row>
    <row r="236" spans="1:24" ht="51" customHeight="1">
      <c r="A236" s="14">
        <v>220</v>
      </c>
      <c r="B236" s="15">
        <v>44286</v>
      </c>
      <c r="C236" s="14" t="s">
        <v>9</v>
      </c>
      <c r="D236" s="14" t="s">
        <v>1145</v>
      </c>
      <c r="E236" s="14" t="s">
        <v>380</v>
      </c>
      <c r="F236" s="131">
        <f t="shared" si="4"/>
        <v>44300</v>
      </c>
      <c r="G236" s="131"/>
      <c r="H236" s="262" t="s">
        <v>7174</v>
      </c>
      <c r="I236" s="171" t="s">
        <v>6573</v>
      </c>
      <c r="J236" s="171" t="s">
        <v>125</v>
      </c>
      <c r="K236" s="171" t="s">
        <v>121</v>
      </c>
      <c r="L236" s="178"/>
      <c r="M236" s="15">
        <v>44291</v>
      </c>
      <c r="N236" s="351" t="s">
        <v>7175</v>
      </c>
      <c r="O236" s="315" t="s">
        <v>1145</v>
      </c>
      <c r="P236" s="30" t="s">
        <v>6584</v>
      </c>
      <c r="Q236" s="433">
        <v>1080000000</v>
      </c>
      <c r="R236" s="445"/>
      <c r="S236" s="445"/>
      <c r="T236" s="14"/>
      <c r="U236" s="162"/>
      <c r="V236" s="14"/>
      <c r="W236" s="14"/>
      <c r="X236" s="14"/>
    </row>
    <row r="237" spans="1:24" s="408" customFormat="1" ht="25.5" customHeight="1">
      <c r="A237" s="45">
        <v>221</v>
      </c>
      <c r="B237" s="15">
        <v>44286</v>
      </c>
      <c r="C237" s="14" t="s">
        <v>9</v>
      </c>
      <c r="D237" s="14" t="s">
        <v>1145</v>
      </c>
      <c r="E237" s="14" t="s">
        <v>4167</v>
      </c>
      <c r="F237" s="131">
        <f t="shared" si="4"/>
        <v>44300</v>
      </c>
      <c r="G237" s="131"/>
      <c r="H237" s="262" t="s">
        <v>7176</v>
      </c>
      <c r="I237" s="171" t="s">
        <v>6570</v>
      </c>
      <c r="J237" s="171" t="s">
        <v>998</v>
      </c>
      <c r="K237" s="171" t="s">
        <v>999</v>
      </c>
      <c r="L237" s="178" t="s">
        <v>1459</v>
      </c>
      <c r="M237" s="118">
        <v>44299</v>
      </c>
      <c r="N237" s="351" t="s">
        <v>7177</v>
      </c>
      <c r="O237" s="315" t="s">
        <v>1145</v>
      </c>
      <c r="P237" s="30" t="s">
        <v>4600</v>
      </c>
      <c r="Q237" s="433">
        <v>2616072300</v>
      </c>
      <c r="R237" s="426"/>
      <c r="S237" s="438"/>
      <c r="T237" s="58"/>
      <c r="U237" s="163"/>
      <c r="V237" s="14"/>
      <c r="W237" s="14"/>
      <c r="X237" s="14"/>
    </row>
    <row r="238" spans="1:24" s="408" customFormat="1" ht="25.5" customHeight="1">
      <c r="A238" s="14">
        <v>222</v>
      </c>
      <c r="B238" s="15">
        <v>44286</v>
      </c>
      <c r="C238" s="14" t="s">
        <v>9</v>
      </c>
      <c r="D238" s="14" t="s">
        <v>1145</v>
      </c>
      <c r="E238" s="14" t="s">
        <v>7178</v>
      </c>
      <c r="F238" s="131">
        <f t="shared" si="4"/>
        <v>44300</v>
      </c>
      <c r="G238" s="131"/>
      <c r="H238" s="262" t="s">
        <v>7179</v>
      </c>
      <c r="I238" s="171" t="s">
        <v>6576</v>
      </c>
      <c r="J238" s="171" t="s">
        <v>7180</v>
      </c>
      <c r="K238" s="171" t="s">
        <v>965</v>
      </c>
      <c r="L238" s="178"/>
      <c r="M238" s="15">
        <v>44293</v>
      </c>
      <c r="N238" s="113" t="s">
        <v>7181</v>
      </c>
      <c r="O238" s="315" t="s">
        <v>1145</v>
      </c>
      <c r="P238" s="30" t="s">
        <v>5647</v>
      </c>
      <c r="Q238" s="433">
        <v>340395000</v>
      </c>
      <c r="R238" s="434"/>
      <c r="S238" s="434"/>
      <c r="T238" s="58"/>
      <c r="U238" s="163"/>
      <c r="V238" s="14"/>
      <c r="W238" s="14"/>
      <c r="X238" s="14"/>
    </row>
    <row r="239" spans="1:24" ht="38.25" customHeight="1">
      <c r="A239" s="45">
        <v>223</v>
      </c>
      <c r="B239" s="118">
        <v>44287</v>
      </c>
      <c r="C239" s="14" t="s">
        <v>9</v>
      </c>
      <c r="D239" s="14" t="s">
        <v>1145</v>
      </c>
      <c r="E239" s="189" t="s">
        <v>1788</v>
      </c>
      <c r="F239" s="131">
        <f t="shared" si="4"/>
        <v>44301</v>
      </c>
      <c r="G239" s="131"/>
      <c r="H239" s="262" t="s">
        <v>7182</v>
      </c>
      <c r="I239" s="171" t="s">
        <v>6573</v>
      </c>
      <c r="J239" s="171" t="s">
        <v>7183</v>
      </c>
      <c r="K239" s="171" t="s">
        <v>6778</v>
      </c>
      <c r="L239" s="178"/>
      <c r="M239" s="15">
        <v>44291</v>
      </c>
      <c r="N239" s="351" t="s">
        <v>7184</v>
      </c>
      <c r="O239" s="315" t="s">
        <v>1145</v>
      </c>
      <c r="P239" s="30" t="s">
        <v>4600</v>
      </c>
      <c r="Q239" s="433">
        <v>126967500</v>
      </c>
      <c r="R239" s="426"/>
      <c r="S239" s="426"/>
      <c r="T239" s="14"/>
      <c r="U239" s="162"/>
      <c r="V239" s="14"/>
      <c r="W239" s="14"/>
      <c r="X239" s="14"/>
    </row>
    <row r="240" spans="1:24" ht="38.25" customHeight="1">
      <c r="A240" s="14">
        <v>224</v>
      </c>
      <c r="B240" s="118">
        <v>44287</v>
      </c>
      <c r="C240" s="14" t="s">
        <v>9</v>
      </c>
      <c r="D240" s="14" t="s">
        <v>1145</v>
      </c>
      <c r="E240" s="189" t="s">
        <v>1788</v>
      </c>
      <c r="F240" s="131">
        <f t="shared" si="4"/>
        <v>44301</v>
      </c>
      <c r="G240" s="131"/>
      <c r="H240" s="262" t="s">
        <v>7185</v>
      </c>
      <c r="I240" s="171" t="s">
        <v>6573</v>
      </c>
      <c r="J240" s="171" t="s">
        <v>7186</v>
      </c>
      <c r="K240" s="171" t="s">
        <v>6778</v>
      </c>
      <c r="L240" s="178"/>
      <c r="M240" s="15">
        <v>44291</v>
      </c>
      <c r="N240" s="351" t="s">
        <v>7184</v>
      </c>
      <c r="O240" s="315" t="s">
        <v>1145</v>
      </c>
      <c r="P240" s="30" t="s">
        <v>4600</v>
      </c>
      <c r="Q240" s="433">
        <v>126967500</v>
      </c>
      <c r="R240" s="426"/>
      <c r="S240" s="438"/>
      <c r="T240" s="14"/>
      <c r="U240" s="162"/>
      <c r="V240" s="14"/>
      <c r="W240" s="14"/>
      <c r="X240" s="14"/>
    </row>
    <row r="241" spans="1:24" ht="25.5" customHeight="1">
      <c r="A241" s="45">
        <v>225</v>
      </c>
      <c r="B241" s="15">
        <v>44287</v>
      </c>
      <c r="C241" s="14" t="s">
        <v>9</v>
      </c>
      <c r="D241" s="14" t="s">
        <v>1142</v>
      </c>
      <c r="E241" s="155" t="s">
        <v>6595</v>
      </c>
      <c r="F241" s="131">
        <f t="shared" si="4"/>
        <v>44301</v>
      </c>
      <c r="G241" s="131"/>
      <c r="H241" s="262" t="s">
        <v>7187</v>
      </c>
      <c r="I241" s="171" t="s">
        <v>6570</v>
      </c>
      <c r="J241" s="171" t="s">
        <v>1590</v>
      </c>
      <c r="K241" s="171" t="s">
        <v>428</v>
      </c>
      <c r="L241" s="333" t="s">
        <v>1456</v>
      </c>
      <c r="M241" s="15">
        <v>44301</v>
      </c>
      <c r="N241" s="382">
        <v>16589</v>
      </c>
      <c r="O241" s="315" t="s">
        <v>1142</v>
      </c>
      <c r="P241" s="30" t="s">
        <v>4600</v>
      </c>
      <c r="Q241" s="433">
        <v>490000000</v>
      </c>
      <c r="R241" s="426"/>
      <c r="S241" s="426"/>
      <c r="T241" s="14"/>
      <c r="U241" s="162"/>
      <c r="V241" s="14"/>
      <c r="W241" s="14"/>
      <c r="X241" s="14"/>
    </row>
    <row r="242" spans="1:24" ht="38.25" customHeight="1">
      <c r="A242" s="14">
        <v>226</v>
      </c>
      <c r="B242" s="15">
        <v>44287</v>
      </c>
      <c r="C242" s="14" t="s">
        <v>9</v>
      </c>
      <c r="D242" s="14" t="s">
        <v>1142</v>
      </c>
      <c r="E242" s="14" t="s">
        <v>7188</v>
      </c>
      <c r="F242" s="131">
        <f t="shared" si="4"/>
        <v>44301</v>
      </c>
      <c r="G242" s="131"/>
      <c r="H242" s="262" t="s">
        <v>7189</v>
      </c>
      <c r="I242" s="171" t="s">
        <v>6573</v>
      </c>
      <c r="J242" s="171" t="s">
        <v>7190</v>
      </c>
      <c r="K242" s="171" t="s">
        <v>437</v>
      </c>
      <c r="L242" s="178"/>
      <c r="M242" s="391">
        <v>44291</v>
      </c>
      <c r="N242" s="386" t="s">
        <v>7191</v>
      </c>
      <c r="O242" s="315" t="s">
        <v>1142</v>
      </c>
      <c r="P242" s="30"/>
      <c r="Q242" s="433"/>
      <c r="R242" s="438"/>
      <c r="S242" s="438"/>
      <c r="T242" s="14"/>
      <c r="U242" s="162"/>
      <c r="V242" s="14"/>
      <c r="W242" s="14"/>
      <c r="X242" s="14"/>
    </row>
    <row r="243" spans="1:24" ht="51" customHeight="1">
      <c r="A243" s="45">
        <v>227</v>
      </c>
      <c r="B243" s="15">
        <v>44287</v>
      </c>
      <c r="C243" s="14" t="s">
        <v>9</v>
      </c>
      <c r="D243" s="14" t="s">
        <v>1142</v>
      </c>
      <c r="E243" s="14" t="s">
        <v>3330</v>
      </c>
      <c r="F243" s="131">
        <f t="shared" si="4"/>
        <v>44301</v>
      </c>
      <c r="G243" s="131"/>
      <c r="H243" s="262" t="s">
        <v>7192</v>
      </c>
      <c r="I243" s="171" t="s">
        <v>6573</v>
      </c>
      <c r="J243" s="171" t="s">
        <v>125</v>
      </c>
      <c r="K243" s="171" t="s">
        <v>121</v>
      </c>
      <c r="L243" s="178"/>
      <c r="M243" s="391">
        <v>44293</v>
      </c>
      <c r="N243" s="386" t="s">
        <v>377</v>
      </c>
      <c r="O243" s="113" t="s">
        <v>1142</v>
      </c>
      <c r="P243" s="45"/>
      <c r="Q243" s="426"/>
      <c r="R243" s="426"/>
      <c r="S243" s="426"/>
      <c r="T243" s="14"/>
      <c r="U243" s="162"/>
      <c r="V243" s="14"/>
      <c r="W243" s="14"/>
      <c r="X243" s="14"/>
    </row>
    <row r="244" spans="1:24" ht="25.5" customHeight="1">
      <c r="A244" s="14">
        <v>228</v>
      </c>
      <c r="B244" s="118">
        <v>44287</v>
      </c>
      <c r="C244" s="14" t="s">
        <v>9</v>
      </c>
      <c r="D244" s="14" t="s">
        <v>5</v>
      </c>
      <c r="E244" s="189" t="s">
        <v>7193</v>
      </c>
      <c r="F244" s="131">
        <f t="shared" si="4"/>
        <v>44301</v>
      </c>
      <c r="G244" s="131"/>
      <c r="H244" s="262" t="s">
        <v>543</v>
      </c>
      <c r="I244" s="171" t="s">
        <v>6573</v>
      </c>
      <c r="J244" s="171" t="s">
        <v>311</v>
      </c>
      <c r="K244" s="171" t="s">
        <v>1052</v>
      </c>
      <c r="L244" s="178" t="s">
        <v>1556</v>
      </c>
      <c r="M244" s="15">
        <v>44295</v>
      </c>
      <c r="N244" s="113" t="s">
        <v>7194</v>
      </c>
      <c r="O244" s="113" t="s">
        <v>5</v>
      </c>
      <c r="P244" s="113" t="s">
        <v>5423</v>
      </c>
      <c r="Q244" s="426"/>
      <c r="R244" s="438"/>
      <c r="S244" s="438" t="s">
        <v>19</v>
      </c>
      <c r="T244" s="14"/>
      <c r="U244" s="162"/>
      <c r="V244" s="14"/>
      <c r="W244" s="14"/>
      <c r="X244" s="14"/>
    </row>
    <row r="245" spans="1:24" ht="38.25" customHeight="1">
      <c r="A245" s="45">
        <v>229</v>
      </c>
      <c r="B245" s="15">
        <v>44287</v>
      </c>
      <c r="C245" s="14" t="s">
        <v>9</v>
      </c>
      <c r="D245" s="14" t="s">
        <v>10</v>
      </c>
      <c r="E245" s="14" t="s">
        <v>7195</v>
      </c>
      <c r="F245" s="131">
        <f t="shared" si="4"/>
        <v>44301</v>
      </c>
      <c r="G245" s="131"/>
      <c r="H245" s="262" t="s">
        <v>7196</v>
      </c>
      <c r="I245" s="171" t="s">
        <v>6573</v>
      </c>
      <c r="J245" s="171" t="s">
        <v>6947</v>
      </c>
      <c r="K245" s="171" t="s">
        <v>465</v>
      </c>
      <c r="L245" s="178"/>
      <c r="M245" s="15">
        <v>44293</v>
      </c>
      <c r="N245" s="113" t="s">
        <v>7197</v>
      </c>
      <c r="O245" s="113" t="s">
        <v>10</v>
      </c>
      <c r="P245" s="14"/>
      <c r="Q245" s="426"/>
      <c r="R245" s="438"/>
      <c r="S245" s="438"/>
      <c r="T245" s="14"/>
      <c r="U245" s="162"/>
      <c r="V245" s="14"/>
      <c r="W245" s="14"/>
      <c r="X245" s="14"/>
    </row>
    <row r="246" spans="1:24" ht="51" customHeight="1">
      <c r="A246" s="14">
        <v>230</v>
      </c>
      <c r="B246" s="15">
        <v>44287</v>
      </c>
      <c r="C246" s="14" t="s">
        <v>9</v>
      </c>
      <c r="D246" s="14" t="s">
        <v>27</v>
      </c>
      <c r="E246" s="113" t="s">
        <v>4373</v>
      </c>
      <c r="F246" s="131">
        <f t="shared" si="4"/>
        <v>44301</v>
      </c>
      <c r="G246" s="131"/>
      <c r="H246" s="262" t="s">
        <v>7174</v>
      </c>
      <c r="I246" s="171" t="s">
        <v>6570</v>
      </c>
      <c r="J246" s="171" t="s">
        <v>125</v>
      </c>
      <c r="K246" s="171" t="s">
        <v>121</v>
      </c>
      <c r="L246" s="178" t="s">
        <v>7198</v>
      </c>
      <c r="M246" s="15">
        <v>44300</v>
      </c>
      <c r="N246" s="449">
        <v>4901</v>
      </c>
      <c r="O246" s="113" t="s">
        <v>27</v>
      </c>
      <c r="P246" s="14" t="s">
        <v>4497</v>
      </c>
      <c r="Q246" s="426">
        <v>1080000000</v>
      </c>
      <c r="R246" s="426"/>
      <c r="S246" s="438" t="s">
        <v>14</v>
      </c>
      <c r="T246" s="14"/>
      <c r="U246" s="162"/>
      <c r="V246" s="14"/>
      <c r="W246" s="14"/>
      <c r="X246" s="14"/>
    </row>
    <row r="247" spans="1:24" ht="25.5" customHeight="1">
      <c r="A247" s="45">
        <v>231</v>
      </c>
      <c r="B247" s="15">
        <v>44287</v>
      </c>
      <c r="C247" s="14" t="s">
        <v>9</v>
      </c>
      <c r="D247" s="14" t="s">
        <v>5</v>
      </c>
      <c r="E247" s="14" t="s">
        <v>7199</v>
      </c>
      <c r="F247" s="131">
        <f t="shared" si="4"/>
        <v>44301</v>
      </c>
      <c r="G247" s="131"/>
      <c r="H247" s="262" t="s">
        <v>7200</v>
      </c>
      <c r="I247" s="171" t="s">
        <v>6573</v>
      </c>
      <c r="J247" s="171" t="s">
        <v>7121</v>
      </c>
      <c r="K247" s="171" t="s">
        <v>1090</v>
      </c>
      <c r="L247" s="178"/>
      <c r="M247" s="15">
        <v>44295</v>
      </c>
      <c r="N247" s="156" t="s">
        <v>7201</v>
      </c>
      <c r="O247" s="113" t="s">
        <v>5</v>
      </c>
      <c r="P247" s="14" t="s">
        <v>6584</v>
      </c>
      <c r="Q247" s="426"/>
      <c r="R247" s="426"/>
      <c r="S247" s="438" t="s">
        <v>19</v>
      </c>
      <c r="T247" s="14"/>
      <c r="U247" s="162"/>
      <c r="V247" s="14"/>
      <c r="W247" s="14"/>
      <c r="X247" s="14"/>
    </row>
    <row r="248" spans="1:24" ht="25.5" customHeight="1">
      <c r="A248" s="14">
        <v>232</v>
      </c>
      <c r="B248" s="15">
        <v>44287</v>
      </c>
      <c r="C248" s="14" t="s">
        <v>9</v>
      </c>
      <c r="D248" s="14" t="s">
        <v>5</v>
      </c>
      <c r="E248" s="14" t="s">
        <v>497</v>
      </c>
      <c r="F248" s="131">
        <f t="shared" si="4"/>
        <v>44301</v>
      </c>
      <c r="G248" s="131"/>
      <c r="H248" s="262" t="s">
        <v>7202</v>
      </c>
      <c r="I248" s="171" t="s">
        <v>6573</v>
      </c>
      <c r="J248" s="171" t="s">
        <v>7203</v>
      </c>
      <c r="K248" s="171" t="s">
        <v>1090</v>
      </c>
      <c r="L248" s="178"/>
      <c r="M248" s="15">
        <v>44293</v>
      </c>
      <c r="N248" s="156" t="s">
        <v>7198</v>
      </c>
      <c r="O248" s="113" t="s">
        <v>5</v>
      </c>
      <c r="P248" s="14" t="s">
        <v>5423</v>
      </c>
      <c r="Q248" s="426"/>
      <c r="R248" s="581"/>
      <c r="S248" s="445" t="s">
        <v>19</v>
      </c>
      <c r="T248" s="14"/>
      <c r="U248" s="162"/>
      <c r="V248" s="14"/>
      <c r="W248" s="14"/>
      <c r="X248" s="14"/>
    </row>
    <row r="249" spans="1:24" ht="38.25" customHeight="1">
      <c r="A249" s="45">
        <v>233</v>
      </c>
      <c r="B249" s="15">
        <v>44288</v>
      </c>
      <c r="C249" s="14" t="s">
        <v>9</v>
      </c>
      <c r="D249" s="14" t="s">
        <v>10</v>
      </c>
      <c r="E249" s="14" t="s">
        <v>7204</v>
      </c>
      <c r="F249" s="131">
        <f t="shared" si="4"/>
        <v>44302</v>
      </c>
      <c r="G249" s="131"/>
      <c r="H249" s="262" t="s">
        <v>7205</v>
      </c>
      <c r="I249" s="171" t="s">
        <v>6570</v>
      </c>
      <c r="J249" s="171" t="s">
        <v>1525</v>
      </c>
      <c r="K249" s="171" t="s">
        <v>1090</v>
      </c>
      <c r="L249" s="178" t="s">
        <v>1539</v>
      </c>
      <c r="M249" s="15">
        <v>44295</v>
      </c>
      <c r="N249" s="14" t="s">
        <v>7206</v>
      </c>
      <c r="O249" s="113" t="s">
        <v>10</v>
      </c>
      <c r="P249" s="71" t="s">
        <v>4497</v>
      </c>
      <c r="Q249" s="540">
        <v>44445850</v>
      </c>
      <c r="R249" s="469"/>
      <c r="S249" s="579"/>
      <c r="T249" s="49"/>
      <c r="U249" s="162"/>
      <c r="V249" s="14"/>
      <c r="W249" s="14"/>
      <c r="X249" s="14"/>
    </row>
    <row r="250" spans="1:24" ht="25.5" customHeight="1">
      <c r="A250" s="14">
        <v>234</v>
      </c>
      <c r="B250" s="15">
        <v>44288</v>
      </c>
      <c r="C250" s="14" t="s">
        <v>9</v>
      </c>
      <c r="D250" s="14" t="s">
        <v>10</v>
      </c>
      <c r="E250" s="361" t="s">
        <v>2231</v>
      </c>
      <c r="F250" s="131">
        <f t="shared" si="4"/>
        <v>44302</v>
      </c>
      <c r="G250" s="131"/>
      <c r="H250" s="262" t="s">
        <v>7207</v>
      </c>
      <c r="I250" s="171" t="s">
        <v>6570</v>
      </c>
      <c r="J250" s="171" t="s">
        <v>7208</v>
      </c>
      <c r="K250" s="171" t="s">
        <v>1236</v>
      </c>
      <c r="L250" s="179" t="s">
        <v>7209</v>
      </c>
      <c r="M250" s="399">
        <v>44295</v>
      </c>
      <c r="N250" s="351" t="s">
        <v>7210</v>
      </c>
      <c r="O250" s="113" t="s">
        <v>10</v>
      </c>
      <c r="P250" s="14" t="s">
        <v>4600</v>
      </c>
      <c r="Q250" s="540">
        <v>28080000</v>
      </c>
      <c r="R250" s="468"/>
      <c r="S250" s="468"/>
      <c r="T250" s="49"/>
      <c r="U250" s="162"/>
      <c r="V250" s="14"/>
      <c r="W250" s="14"/>
      <c r="X250" s="14"/>
    </row>
    <row r="251" spans="1:24" ht="89.25" customHeight="1">
      <c r="A251" s="45">
        <v>235</v>
      </c>
      <c r="B251" s="15">
        <v>44288</v>
      </c>
      <c r="C251" s="14" t="s">
        <v>9</v>
      </c>
      <c r="D251" s="14" t="s">
        <v>1142</v>
      </c>
      <c r="E251" s="14" t="s">
        <v>7211</v>
      </c>
      <c r="F251" s="131">
        <f t="shared" si="4"/>
        <v>44302</v>
      </c>
      <c r="G251" s="131"/>
      <c r="H251" s="262" t="s">
        <v>7212</v>
      </c>
      <c r="I251" s="171" t="s">
        <v>6576</v>
      </c>
      <c r="J251" s="171" t="s">
        <v>1863</v>
      </c>
      <c r="K251" s="171" t="s">
        <v>1027</v>
      </c>
      <c r="L251" s="185"/>
      <c r="M251" s="391">
        <v>44295</v>
      </c>
      <c r="N251" s="333" t="s">
        <v>1532</v>
      </c>
      <c r="O251" s="113" t="s">
        <v>1142</v>
      </c>
      <c r="P251" s="14"/>
      <c r="Q251" s="426"/>
      <c r="R251" s="434"/>
      <c r="S251" s="434"/>
      <c r="T251" s="14"/>
      <c r="U251" s="162"/>
      <c r="V251" s="14"/>
      <c r="W251" s="14"/>
      <c r="X251" s="14"/>
    </row>
    <row r="252" spans="1:24" ht="25.5" customHeight="1">
      <c r="A252" s="14">
        <v>236</v>
      </c>
      <c r="B252" s="15">
        <v>44288</v>
      </c>
      <c r="C252" s="14" t="s">
        <v>9</v>
      </c>
      <c r="D252" s="14" t="s">
        <v>1142</v>
      </c>
      <c r="E252" s="189" t="s">
        <v>7213</v>
      </c>
      <c r="F252" s="131">
        <f t="shared" si="4"/>
        <v>44302</v>
      </c>
      <c r="G252" s="131"/>
      <c r="H252" s="262" t="s">
        <v>472</v>
      </c>
      <c r="I252" s="171" t="s">
        <v>6573</v>
      </c>
      <c r="J252" s="171" t="s">
        <v>7121</v>
      </c>
      <c r="K252" s="171" t="s">
        <v>1090</v>
      </c>
      <c r="L252" s="178"/>
      <c r="M252" s="391">
        <v>44293</v>
      </c>
      <c r="N252" s="386" t="s">
        <v>371</v>
      </c>
      <c r="O252" s="113" t="s">
        <v>1142</v>
      </c>
      <c r="P252" s="14"/>
      <c r="Q252" s="426"/>
      <c r="R252" s="431"/>
      <c r="S252" s="439"/>
      <c r="T252" s="14"/>
      <c r="U252" s="162"/>
      <c r="V252" s="14"/>
      <c r="W252" s="14"/>
      <c r="X252" s="14"/>
    </row>
    <row r="253" spans="1:24" ht="25.5" customHeight="1">
      <c r="A253" s="45">
        <v>237</v>
      </c>
      <c r="B253" s="15">
        <v>44288</v>
      </c>
      <c r="C253" s="14" t="s">
        <v>9</v>
      </c>
      <c r="D253" s="14" t="s">
        <v>23</v>
      </c>
      <c r="E253" s="189" t="s">
        <v>565</v>
      </c>
      <c r="F253" s="131">
        <f t="shared" si="4"/>
        <v>44302</v>
      </c>
      <c r="G253" s="131"/>
      <c r="H253" s="262" t="s">
        <v>7214</v>
      </c>
      <c r="I253" s="171" t="s">
        <v>6569</v>
      </c>
      <c r="J253" s="537" t="s">
        <v>170</v>
      </c>
      <c r="K253" s="171" t="s">
        <v>121</v>
      </c>
      <c r="L253" s="178" t="s">
        <v>7215</v>
      </c>
      <c r="M253" s="84" t="s">
        <v>7216</v>
      </c>
      <c r="N253" s="84" t="s">
        <v>7217</v>
      </c>
      <c r="O253" s="192" t="s">
        <v>23</v>
      </c>
      <c r="P253" s="71" t="s">
        <v>4497</v>
      </c>
      <c r="Q253" s="426">
        <v>180000000</v>
      </c>
      <c r="R253" s="407"/>
      <c r="S253" s="597"/>
      <c r="T253" s="49" t="s">
        <v>7218</v>
      </c>
      <c r="U253" s="162">
        <v>1800000</v>
      </c>
      <c r="V253" s="14"/>
      <c r="W253" s="14" t="s">
        <v>7219</v>
      </c>
      <c r="X253" s="14"/>
    </row>
    <row r="254" spans="1:24" ht="25.5" customHeight="1">
      <c r="A254" s="14">
        <v>238</v>
      </c>
      <c r="B254" s="15">
        <v>44288</v>
      </c>
      <c r="C254" s="14" t="s">
        <v>9</v>
      </c>
      <c r="D254" s="14" t="s">
        <v>10</v>
      </c>
      <c r="E254" s="189" t="s">
        <v>7220</v>
      </c>
      <c r="F254" s="131">
        <f t="shared" si="4"/>
        <v>44302</v>
      </c>
      <c r="G254" s="131"/>
      <c r="H254" s="262" t="s">
        <v>7221</v>
      </c>
      <c r="I254" s="171" t="s">
        <v>6570</v>
      </c>
      <c r="J254" s="171" t="s">
        <v>7127</v>
      </c>
      <c r="K254" s="171" t="s">
        <v>487</v>
      </c>
      <c r="L254" s="178" t="s">
        <v>7222</v>
      </c>
      <c r="M254" s="399">
        <v>44301</v>
      </c>
      <c r="N254" s="351" t="s">
        <v>7223</v>
      </c>
      <c r="O254" s="113" t="s">
        <v>10</v>
      </c>
      <c r="P254" s="28" t="s">
        <v>4623</v>
      </c>
      <c r="Q254" s="540">
        <v>30000000</v>
      </c>
      <c r="R254" s="580"/>
      <c r="S254" s="598"/>
      <c r="T254" s="49"/>
      <c r="U254" s="162"/>
      <c r="V254" s="14"/>
      <c r="W254" s="14"/>
      <c r="X254" s="14"/>
    </row>
    <row r="255" spans="1:24" ht="51" customHeight="1">
      <c r="A255" s="45">
        <v>239</v>
      </c>
      <c r="B255" s="15">
        <v>44288</v>
      </c>
      <c r="C255" s="14" t="s">
        <v>9</v>
      </c>
      <c r="D255" s="14" t="s">
        <v>5</v>
      </c>
      <c r="E255" s="189" t="s">
        <v>7224</v>
      </c>
      <c r="F255" s="131">
        <f t="shared" si="4"/>
        <v>44302</v>
      </c>
      <c r="G255" s="131"/>
      <c r="H255" s="262" t="s">
        <v>7103</v>
      </c>
      <c r="I255" s="171" t="s">
        <v>6575</v>
      </c>
      <c r="J255" s="171" t="s">
        <v>1688</v>
      </c>
      <c r="K255" s="171" t="s">
        <v>1047</v>
      </c>
      <c r="L255" s="196"/>
      <c r="M255" s="84">
        <v>44295</v>
      </c>
      <c r="N255" s="156" t="s">
        <v>1550</v>
      </c>
      <c r="O255" s="113" t="s">
        <v>5</v>
      </c>
      <c r="P255" s="14" t="s">
        <v>5423</v>
      </c>
      <c r="Q255" s="426"/>
      <c r="R255" s="434"/>
      <c r="S255" s="448" t="s">
        <v>19</v>
      </c>
      <c r="T255" s="14"/>
      <c r="U255" s="162"/>
      <c r="V255" s="14"/>
      <c r="W255" s="14"/>
      <c r="X255" s="14"/>
    </row>
    <row r="256" spans="1:24" ht="25.5" customHeight="1">
      <c r="A256" s="14">
        <v>240</v>
      </c>
      <c r="B256" s="15">
        <v>44288</v>
      </c>
      <c r="C256" s="14" t="s">
        <v>9</v>
      </c>
      <c r="D256" s="14" t="s">
        <v>27</v>
      </c>
      <c r="E256" s="189" t="s">
        <v>958</v>
      </c>
      <c r="F256" s="131">
        <f t="shared" si="4"/>
        <v>44302</v>
      </c>
      <c r="G256" s="131"/>
      <c r="H256" s="262" t="s">
        <v>3255</v>
      </c>
      <c r="I256" s="171" t="s">
        <v>6569</v>
      </c>
      <c r="J256" s="171" t="s">
        <v>7225</v>
      </c>
      <c r="K256" s="171" t="s">
        <v>5257</v>
      </c>
      <c r="L256" s="178" t="s">
        <v>7226</v>
      </c>
      <c r="M256" s="399">
        <v>44295</v>
      </c>
      <c r="N256" s="351" t="s">
        <v>4785</v>
      </c>
      <c r="O256" s="113" t="s">
        <v>27</v>
      </c>
      <c r="P256" s="443" t="s">
        <v>4980</v>
      </c>
      <c r="Q256" s="426">
        <v>35000000</v>
      </c>
      <c r="R256" s="426"/>
      <c r="S256" s="426"/>
      <c r="T256" s="14"/>
      <c r="U256" s="162"/>
      <c r="V256" s="14"/>
      <c r="W256" s="14"/>
      <c r="X256" s="14"/>
    </row>
    <row r="257" spans="1:121" ht="38.25" customHeight="1">
      <c r="A257" s="45">
        <v>241</v>
      </c>
      <c r="B257" s="15">
        <v>44288</v>
      </c>
      <c r="C257" s="14" t="s">
        <v>9</v>
      </c>
      <c r="D257" s="14" t="s">
        <v>15</v>
      </c>
      <c r="E257" s="14" t="s">
        <v>255</v>
      </c>
      <c r="F257" s="131">
        <f t="shared" si="4"/>
        <v>44302</v>
      </c>
      <c r="G257" s="131"/>
      <c r="H257" s="265" t="s">
        <v>7227</v>
      </c>
      <c r="I257" s="171" t="s">
        <v>6570</v>
      </c>
      <c r="J257" s="171" t="s">
        <v>7228</v>
      </c>
      <c r="K257" s="171" t="s">
        <v>438</v>
      </c>
      <c r="L257" s="113" t="s">
        <v>7229</v>
      </c>
      <c r="M257" s="399">
        <v>44301</v>
      </c>
      <c r="N257" s="351" t="s">
        <v>1739</v>
      </c>
      <c r="O257" s="113" t="s">
        <v>15</v>
      </c>
      <c r="P257" s="14" t="s">
        <v>5277</v>
      </c>
      <c r="Q257" s="426">
        <v>40000000</v>
      </c>
      <c r="R257" s="438" t="s">
        <v>6641</v>
      </c>
      <c r="S257" s="438"/>
      <c r="T257" s="14"/>
      <c r="U257" s="162"/>
      <c r="V257" s="14"/>
      <c r="W257" s="14"/>
      <c r="X257" s="14"/>
    </row>
    <row r="258" spans="1:121" ht="38.25" customHeight="1">
      <c r="A258" s="14">
        <v>242</v>
      </c>
      <c r="B258" s="15">
        <v>44288</v>
      </c>
      <c r="C258" s="14" t="s">
        <v>9</v>
      </c>
      <c r="D258" s="14" t="s">
        <v>27</v>
      </c>
      <c r="E258" s="14" t="s">
        <v>7230</v>
      </c>
      <c r="F258" s="131">
        <f t="shared" si="4"/>
        <v>44302</v>
      </c>
      <c r="G258" s="131"/>
      <c r="H258" s="265" t="s">
        <v>7231</v>
      </c>
      <c r="I258" s="171" t="s">
        <v>6570</v>
      </c>
      <c r="J258" s="171" t="s">
        <v>388</v>
      </c>
      <c r="K258" s="171" t="s">
        <v>498</v>
      </c>
      <c r="L258" s="178" t="s">
        <v>7232</v>
      </c>
      <c r="M258" s="15">
        <v>44300</v>
      </c>
      <c r="N258" s="23">
        <v>5997</v>
      </c>
      <c r="O258" s="113" t="s">
        <v>27</v>
      </c>
      <c r="P258" s="113" t="s">
        <v>4541</v>
      </c>
      <c r="Q258" s="426">
        <v>64554300</v>
      </c>
      <c r="R258" s="426"/>
      <c r="S258" s="426"/>
      <c r="T258" s="14"/>
      <c r="U258" s="162"/>
      <c r="V258" s="14"/>
      <c r="W258" s="14"/>
      <c r="X258" s="14"/>
    </row>
    <row r="259" spans="1:121" ht="38.25" customHeight="1">
      <c r="A259" s="45">
        <v>243</v>
      </c>
      <c r="B259" s="15">
        <v>44288</v>
      </c>
      <c r="C259" s="14" t="s">
        <v>9</v>
      </c>
      <c r="D259" s="14" t="s">
        <v>10</v>
      </c>
      <c r="E259" s="189" t="s">
        <v>7233</v>
      </c>
      <c r="F259" s="131">
        <f t="shared" si="4"/>
        <v>44302</v>
      </c>
      <c r="G259" s="131"/>
      <c r="H259" s="262" t="s">
        <v>7234</v>
      </c>
      <c r="I259" s="171" t="s">
        <v>6570</v>
      </c>
      <c r="J259" s="171" t="s">
        <v>7235</v>
      </c>
      <c r="K259" s="171" t="s">
        <v>675</v>
      </c>
      <c r="L259" s="178" t="s">
        <v>7236</v>
      </c>
      <c r="M259" s="84">
        <v>44301</v>
      </c>
      <c r="N259" s="449">
        <v>11841</v>
      </c>
      <c r="O259" s="113" t="s">
        <v>10</v>
      </c>
      <c r="P259" s="343" t="s">
        <v>4973</v>
      </c>
      <c r="Q259" s="426">
        <v>46689000</v>
      </c>
      <c r="R259" s="426"/>
      <c r="S259" s="426"/>
      <c r="T259" s="14"/>
      <c r="U259" s="162"/>
      <c r="V259" s="14"/>
      <c r="W259" s="14"/>
      <c r="X259" s="14"/>
    </row>
    <row r="260" spans="1:121" ht="38.25" customHeight="1">
      <c r="A260" s="14">
        <v>244</v>
      </c>
      <c r="B260" s="15">
        <v>44288</v>
      </c>
      <c r="C260" s="14" t="s">
        <v>9</v>
      </c>
      <c r="D260" s="14" t="s">
        <v>27</v>
      </c>
      <c r="E260" s="14" t="s">
        <v>7230</v>
      </c>
      <c r="F260" s="131">
        <f t="shared" si="4"/>
        <v>44302</v>
      </c>
      <c r="G260" s="131"/>
      <c r="H260" s="265" t="s">
        <v>7237</v>
      </c>
      <c r="I260" s="171" t="s">
        <v>6570</v>
      </c>
      <c r="J260" s="171" t="s">
        <v>388</v>
      </c>
      <c r="K260" s="171" t="s">
        <v>498</v>
      </c>
      <c r="L260" s="178" t="s">
        <v>363</v>
      </c>
      <c r="M260" s="15">
        <v>44300</v>
      </c>
      <c r="N260" s="23">
        <v>5997</v>
      </c>
      <c r="O260" s="113" t="s">
        <v>27</v>
      </c>
      <c r="P260" s="113" t="s">
        <v>4541</v>
      </c>
      <c r="Q260" s="426">
        <v>41474300</v>
      </c>
      <c r="R260" s="426"/>
      <c r="S260" s="426"/>
      <c r="T260" s="14"/>
      <c r="U260" s="162"/>
      <c r="V260" s="14"/>
      <c r="W260" s="14"/>
      <c r="X260" s="14"/>
    </row>
    <row r="261" spans="1:121" ht="38.25" customHeight="1">
      <c r="A261" s="45">
        <v>245</v>
      </c>
      <c r="B261" s="15">
        <v>44291</v>
      </c>
      <c r="C261" s="14" t="s">
        <v>9</v>
      </c>
      <c r="D261" s="14" t="s">
        <v>10</v>
      </c>
      <c r="E261" s="14" t="s">
        <v>7238</v>
      </c>
      <c r="F261" s="131">
        <f t="shared" si="4"/>
        <v>44305</v>
      </c>
      <c r="G261" s="131"/>
      <c r="H261" s="262" t="s">
        <v>7239</v>
      </c>
      <c r="I261" s="171" t="s">
        <v>6570</v>
      </c>
      <c r="J261" s="171" t="s">
        <v>7240</v>
      </c>
      <c r="K261" s="171" t="s">
        <v>431</v>
      </c>
      <c r="L261" s="178" t="s">
        <v>7241</v>
      </c>
      <c r="M261" s="15">
        <v>44305</v>
      </c>
      <c r="N261" s="23">
        <v>39965</v>
      </c>
      <c r="O261" s="113" t="s">
        <v>10</v>
      </c>
      <c r="P261" s="14" t="s">
        <v>4541</v>
      </c>
      <c r="Q261" s="426">
        <v>30000000</v>
      </c>
      <c r="R261" s="438"/>
      <c r="S261" s="438"/>
      <c r="T261" s="14"/>
      <c r="U261" s="162"/>
      <c r="V261" s="14"/>
      <c r="W261" s="14"/>
      <c r="X261" s="14"/>
    </row>
    <row r="262" spans="1:121" ht="51" customHeight="1">
      <c r="A262" s="14">
        <v>246</v>
      </c>
      <c r="B262" s="118">
        <v>44291</v>
      </c>
      <c r="C262" s="113" t="s">
        <v>9</v>
      </c>
      <c r="D262" s="113" t="s">
        <v>1142</v>
      </c>
      <c r="E262" s="113" t="s">
        <v>422</v>
      </c>
      <c r="F262" s="131">
        <f t="shared" si="4"/>
        <v>44305</v>
      </c>
      <c r="G262" s="131"/>
      <c r="H262" s="266" t="s">
        <v>6347</v>
      </c>
      <c r="I262" s="178" t="s">
        <v>6570</v>
      </c>
      <c r="J262" s="171" t="s">
        <v>6747</v>
      </c>
      <c r="K262" s="178" t="s">
        <v>121</v>
      </c>
      <c r="L262" s="333" t="s">
        <v>7242</v>
      </c>
      <c r="M262" s="15">
        <v>44305</v>
      </c>
      <c r="N262" s="381">
        <v>36678</v>
      </c>
      <c r="O262" s="113" t="s">
        <v>1142</v>
      </c>
      <c r="P262" s="71" t="s">
        <v>4497</v>
      </c>
      <c r="Q262" s="426">
        <v>3923565000</v>
      </c>
      <c r="R262" s="438"/>
      <c r="S262" s="438"/>
      <c r="T262" s="113"/>
      <c r="U262" s="227"/>
      <c r="V262" s="113"/>
      <c r="W262" s="113"/>
      <c r="X262" s="113"/>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c r="DP262" s="151"/>
      <c r="DQ262" s="151"/>
    </row>
    <row r="263" spans="1:121" ht="25.5" customHeight="1">
      <c r="A263" s="45">
        <v>247</v>
      </c>
      <c r="B263" s="15">
        <v>44291</v>
      </c>
      <c r="C263" s="14" t="s">
        <v>9</v>
      </c>
      <c r="D263" s="14" t="s">
        <v>1145</v>
      </c>
      <c r="E263" s="189" t="s">
        <v>4290</v>
      </c>
      <c r="F263" s="131">
        <f t="shared" si="4"/>
        <v>44305</v>
      </c>
      <c r="G263" s="131"/>
      <c r="H263" s="262" t="s">
        <v>7243</v>
      </c>
      <c r="I263" s="171" t="s">
        <v>6570</v>
      </c>
      <c r="J263" s="181" t="s">
        <v>7244</v>
      </c>
      <c r="K263" s="171" t="s">
        <v>121</v>
      </c>
      <c r="L263" s="178" t="s">
        <v>7245</v>
      </c>
      <c r="M263" s="118">
        <v>44305</v>
      </c>
      <c r="N263" s="148">
        <v>38869</v>
      </c>
      <c r="O263" s="113" t="s">
        <v>1145</v>
      </c>
      <c r="P263" s="14" t="s">
        <v>4874</v>
      </c>
      <c r="Q263" s="426">
        <v>47488628</v>
      </c>
      <c r="R263" s="426"/>
      <c r="S263" s="438"/>
      <c r="T263" s="14"/>
      <c r="U263" s="162"/>
      <c r="V263" s="14"/>
      <c r="W263" s="14"/>
      <c r="X263" s="14"/>
    </row>
    <row r="264" spans="1:121" ht="25.5" customHeight="1">
      <c r="A264" s="14">
        <v>248</v>
      </c>
      <c r="B264" s="15">
        <v>44291</v>
      </c>
      <c r="C264" s="14" t="s">
        <v>9</v>
      </c>
      <c r="D264" s="14" t="s">
        <v>5</v>
      </c>
      <c r="E264" s="361" t="s">
        <v>7011</v>
      </c>
      <c r="F264" s="131">
        <f t="shared" si="4"/>
        <v>44305</v>
      </c>
      <c r="G264" s="131"/>
      <c r="H264" s="262" t="s">
        <v>7246</v>
      </c>
      <c r="I264" s="171" t="s">
        <v>6570</v>
      </c>
      <c r="J264" s="171" t="s">
        <v>7208</v>
      </c>
      <c r="K264" s="171" t="s">
        <v>1236</v>
      </c>
      <c r="L264" s="148" t="s">
        <v>7247</v>
      </c>
      <c r="M264" s="15" t="s">
        <v>7248</v>
      </c>
      <c r="N264" s="449">
        <v>41426</v>
      </c>
      <c r="O264" s="113" t="s">
        <v>5</v>
      </c>
      <c r="P264" s="14" t="s">
        <v>4600</v>
      </c>
      <c r="Q264" s="426">
        <v>130464400</v>
      </c>
      <c r="R264" s="426"/>
      <c r="S264" s="438" t="s">
        <v>19</v>
      </c>
      <c r="T264" s="14"/>
      <c r="U264" s="162"/>
      <c r="V264" s="14"/>
      <c r="W264" s="14"/>
      <c r="X264" s="14"/>
    </row>
    <row r="265" spans="1:121" ht="51" customHeight="1">
      <c r="A265" s="45">
        <v>249</v>
      </c>
      <c r="B265" s="118">
        <v>44291</v>
      </c>
      <c r="C265" s="113" t="s">
        <v>9</v>
      </c>
      <c r="D265" s="58" t="s">
        <v>10</v>
      </c>
      <c r="E265" s="58" t="s">
        <v>7249</v>
      </c>
      <c r="F265" s="131">
        <f t="shared" si="4"/>
        <v>44305</v>
      </c>
      <c r="G265" s="131"/>
      <c r="H265" s="262" t="s">
        <v>7250</v>
      </c>
      <c r="I265" s="177" t="s">
        <v>6573</v>
      </c>
      <c r="J265" s="177" t="s">
        <v>7251</v>
      </c>
      <c r="K265" s="177" t="s">
        <v>465</v>
      </c>
      <c r="L265" s="179"/>
      <c r="M265" s="400">
        <v>44293</v>
      </c>
      <c r="N265" s="156" t="s">
        <v>7252</v>
      </c>
      <c r="O265" s="156" t="s">
        <v>10</v>
      </c>
      <c r="P265" s="14"/>
      <c r="Q265" s="426"/>
      <c r="R265" s="426"/>
      <c r="S265" s="426"/>
      <c r="T265" s="14"/>
      <c r="U265" s="162"/>
      <c r="V265" s="14"/>
      <c r="W265" s="14"/>
      <c r="X265" s="14"/>
    </row>
    <row r="266" spans="1:121" s="408" customFormat="1" ht="51" customHeight="1">
      <c r="A266" s="14">
        <v>250</v>
      </c>
      <c r="B266" s="15">
        <v>44291</v>
      </c>
      <c r="C266" s="14" t="s">
        <v>9</v>
      </c>
      <c r="D266" s="14" t="s">
        <v>5</v>
      </c>
      <c r="E266" s="361" t="s">
        <v>165</v>
      </c>
      <c r="F266" s="131">
        <f t="shared" si="4"/>
        <v>44305</v>
      </c>
      <c r="G266" s="131"/>
      <c r="H266" s="262" t="s">
        <v>7253</v>
      </c>
      <c r="I266" s="171" t="s">
        <v>6570</v>
      </c>
      <c r="J266" s="171" t="s">
        <v>7254</v>
      </c>
      <c r="K266" s="171" t="s">
        <v>1236</v>
      </c>
      <c r="L266" s="178" t="s">
        <v>7255</v>
      </c>
      <c r="M266" s="84">
        <v>44305</v>
      </c>
      <c r="N266" s="449">
        <v>41791</v>
      </c>
      <c r="O266" s="113" t="s">
        <v>5</v>
      </c>
      <c r="P266" s="14" t="s">
        <v>4600</v>
      </c>
      <c r="Q266" s="426">
        <v>1300000000</v>
      </c>
      <c r="R266" s="451"/>
      <c r="S266" s="438" t="s">
        <v>19</v>
      </c>
      <c r="T266" s="58"/>
      <c r="U266" s="163"/>
      <c r="V266" s="58"/>
      <c r="W266" s="58"/>
      <c r="X266" s="58"/>
    </row>
    <row r="267" spans="1:121" ht="38.25" customHeight="1">
      <c r="A267" s="45">
        <v>251</v>
      </c>
      <c r="B267" s="15">
        <v>44291</v>
      </c>
      <c r="C267" s="14" t="s">
        <v>9</v>
      </c>
      <c r="D267" s="14" t="s">
        <v>23</v>
      </c>
      <c r="E267" s="58" t="s">
        <v>4220</v>
      </c>
      <c r="F267" s="131">
        <f t="shared" si="4"/>
        <v>44305</v>
      </c>
      <c r="G267" s="131"/>
      <c r="H267" s="262" t="s">
        <v>7256</v>
      </c>
      <c r="I267" s="171" t="s">
        <v>6573</v>
      </c>
      <c r="J267" s="171" t="s">
        <v>2090</v>
      </c>
      <c r="K267" s="171" t="s">
        <v>439</v>
      </c>
      <c r="L267" s="178" t="s">
        <v>374</v>
      </c>
      <c r="M267" s="400">
        <v>44295</v>
      </c>
      <c r="N267" s="400" t="s">
        <v>1512</v>
      </c>
      <c r="O267" s="192" t="s">
        <v>23</v>
      </c>
      <c r="P267" s="71" t="s">
        <v>7257</v>
      </c>
      <c r="Q267" s="426">
        <v>90000000</v>
      </c>
      <c r="R267" s="407"/>
      <c r="S267" s="438"/>
      <c r="T267" s="14"/>
      <c r="U267" s="162"/>
      <c r="V267" s="14"/>
      <c r="W267" s="14"/>
      <c r="X267" s="14"/>
    </row>
    <row r="268" spans="1:121" ht="38.25" customHeight="1">
      <c r="A268" s="14">
        <v>252</v>
      </c>
      <c r="B268" s="15">
        <v>44292</v>
      </c>
      <c r="C268" s="14" t="s">
        <v>9</v>
      </c>
      <c r="D268" s="14" t="s">
        <v>23</v>
      </c>
      <c r="E268" s="58" t="s">
        <v>4470</v>
      </c>
      <c r="F268" s="131">
        <f t="shared" ref="F268:F331" si="5">B268+14</f>
        <v>44306</v>
      </c>
      <c r="G268" s="131"/>
      <c r="H268" s="262" t="s">
        <v>7258</v>
      </c>
      <c r="I268" s="171" t="s">
        <v>6570</v>
      </c>
      <c r="J268" s="171" t="s">
        <v>536</v>
      </c>
      <c r="K268" s="171" t="s">
        <v>456</v>
      </c>
      <c r="L268" s="178" t="s">
        <v>7259</v>
      </c>
      <c r="M268" s="84" t="s">
        <v>7260</v>
      </c>
      <c r="N268" s="84" t="s">
        <v>7261</v>
      </c>
      <c r="O268" s="192" t="s">
        <v>23</v>
      </c>
      <c r="P268" s="14" t="s">
        <v>5277</v>
      </c>
      <c r="Q268" s="426">
        <v>60000000</v>
      </c>
      <c r="R268" s="407"/>
      <c r="S268" s="438"/>
      <c r="T268" s="14"/>
      <c r="U268" s="162"/>
      <c r="V268" s="14"/>
      <c r="W268" s="14"/>
      <c r="X268" s="14"/>
    </row>
    <row r="269" spans="1:121" ht="25.5" customHeight="1">
      <c r="A269" s="45">
        <v>253</v>
      </c>
      <c r="B269" s="118">
        <v>44292</v>
      </c>
      <c r="C269" s="14" t="s">
        <v>9</v>
      </c>
      <c r="D269" s="14" t="s">
        <v>10</v>
      </c>
      <c r="E269" s="189" t="s">
        <v>7262</v>
      </c>
      <c r="F269" s="131">
        <f t="shared" si="5"/>
        <v>44306</v>
      </c>
      <c r="G269" s="131"/>
      <c r="H269" s="262" t="s">
        <v>7263</v>
      </c>
      <c r="I269" s="171" t="s">
        <v>6570</v>
      </c>
      <c r="J269" s="171" t="s">
        <v>2090</v>
      </c>
      <c r="K269" s="171" t="s">
        <v>439</v>
      </c>
      <c r="L269" s="178" t="s">
        <v>1633</v>
      </c>
      <c r="M269" s="84">
        <v>44306</v>
      </c>
      <c r="N269" s="57">
        <v>49096</v>
      </c>
      <c r="O269" s="113" t="s">
        <v>10</v>
      </c>
      <c r="P269" s="14" t="s">
        <v>5277</v>
      </c>
      <c r="Q269" s="426">
        <v>130000000</v>
      </c>
      <c r="R269" s="438"/>
      <c r="S269" s="438"/>
      <c r="T269" s="14"/>
      <c r="U269" s="162"/>
      <c r="V269" s="14"/>
      <c r="W269" s="14"/>
      <c r="X269" s="14"/>
    </row>
    <row r="270" spans="1:121" ht="76.5" customHeight="1">
      <c r="A270" s="14">
        <v>254</v>
      </c>
      <c r="B270" s="118">
        <v>44292</v>
      </c>
      <c r="C270" s="14" t="s">
        <v>9</v>
      </c>
      <c r="D270" s="14" t="s">
        <v>1145</v>
      </c>
      <c r="E270" s="189" t="s">
        <v>847</v>
      </c>
      <c r="F270" s="131">
        <f t="shared" si="5"/>
        <v>44306</v>
      </c>
      <c r="G270" s="131"/>
      <c r="H270" s="262" t="s">
        <v>7264</v>
      </c>
      <c r="I270" s="171" t="s">
        <v>6570</v>
      </c>
      <c r="J270" s="171" t="s">
        <v>1074</v>
      </c>
      <c r="K270" s="171" t="s">
        <v>456</v>
      </c>
      <c r="L270" s="178" t="s">
        <v>7265</v>
      </c>
      <c r="M270" s="118">
        <v>44306</v>
      </c>
      <c r="N270" s="148">
        <v>52749</v>
      </c>
      <c r="O270" s="113" t="s">
        <v>1145</v>
      </c>
      <c r="P270" s="14" t="s">
        <v>4541</v>
      </c>
      <c r="Q270" s="426">
        <v>250000000</v>
      </c>
      <c r="R270" s="426"/>
      <c r="S270" s="438"/>
      <c r="T270" s="14"/>
      <c r="U270" s="162"/>
      <c r="V270" s="14"/>
      <c r="W270" s="14"/>
      <c r="X270" s="14"/>
    </row>
    <row r="271" spans="1:121" ht="25.5" customHeight="1">
      <c r="A271" s="45">
        <v>255</v>
      </c>
      <c r="B271" s="15">
        <v>44292</v>
      </c>
      <c r="C271" s="14" t="s">
        <v>9</v>
      </c>
      <c r="D271" s="14" t="s">
        <v>10</v>
      </c>
      <c r="E271" s="14" t="s">
        <v>4313</v>
      </c>
      <c r="F271" s="131">
        <f t="shared" si="5"/>
        <v>44306</v>
      </c>
      <c r="G271" s="131"/>
      <c r="H271" s="266" t="s">
        <v>7266</v>
      </c>
      <c r="I271" s="171" t="s">
        <v>6573</v>
      </c>
      <c r="J271" s="171" t="s">
        <v>7267</v>
      </c>
      <c r="K271" s="171" t="s">
        <v>1090</v>
      </c>
      <c r="L271" s="178"/>
      <c r="M271" s="15">
        <v>44293</v>
      </c>
      <c r="N271" s="178" t="s">
        <v>1629</v>
      </c>
      <c r="O271" s="113" t="s">
        <v>10</v>
      </c>
      <c r="P271" s="113"/>
      <c r="Q271" s="426"/>
      <c r="R271" s="438"/>
      <c r="S271" s="438"/>
      <c r="T271" s="14"/>
      <c r="U271" s="162"/>
      <c r="V271" s="14"/>
      <c r="W271" s="14"/>
      <c r="X271" s="14"/>
    </row>
    <row r="272" spans="1:121" ht="25.5" customHeight="1">
      <c r="A272" s="14">
        <v>256</v>
      </c>
      <c r="B272" s="15">
        <v>44292</v>
      </c>
      <c r="C272" s="14" t="s">
        <v>9</v>
      </c>
      <c r="D272" s="14" t="s">
        <v>10</v>
      </c>
      <c r="E272" s="189" t="s">
        <v>7268</v>
      </c>
      <c r="F272" s="131">
        <f t="shared" si="5"/>
        <v>44306</v>
      </c>
      <c r="G272" s="131"/>
      <c r="H272" s="262" t="s">
        <v>7269</v>
      </c>
      <c r="I272" s="171" t="s">
        <v>6573</v>
      </c>
      <c r="J272" s="171" t="s">
        <v>7208</v>
      </c>
      <c r="K272" s="171" t="s">
        <v>1236</v>
      </c>
      <c r="L272" s="178"/>
      <c r="M272" s="399">
        <v>44294</v>
      </c>
      <c r="N272" s="351" t="s">
        <v>7270</v>
      </c>
      <c r="O272" s="113" t="s">
        <v>10</v>
      </c>
      <c r="P272" s="14"/>
      <c r="Q272" s="426"/>
      <c r="R272" s="426"/>
      <c r="S272" s="426"/>
      <c r="T272" s="14"/>
      <c r="U272" s="162"/>
      <c r="V272" s="14"/>
      <c r="W272" s="14"/>
      <c r="X272" s="14"/>
    </row>
    <row r="273" spans="1:24" ht="38.25" customHeight="1">
      <c r="A273" s="45">
        <v>257</v>
      </c>
      <c r="B273" s="15">
        <v>44292</v>
      </c>
      <c r="C273" s="14" t="s">
        <v>9</v>
      </c>
      <c r="D273" s="14" t="s">
        <v>1145</v>
      </c>
      <c r="E273" s="14" t="s">
        <v>7271</v>
      </c>
      <c r="F273" s="131">
        <f t="shared" si="5"/>
        <v>44306</v>
      </c>
      <c r="G273" s="131"/>
      <c r="H273" s="267" t="s">
        <v>7272</v>
      </c>
      <c r="I273" s="171" t="s">
        <v>6573</v>
      </c>
      <c r="J273" s="171" t="s">
        <v>1525</v>
      </c>
      <c r="K273" s="171" t="s">
        <v>1090</v>
      </c>
      <c r="L273" s="185"/>
      <c r="M273" s="15">
        <v>44295</v>
      </c>
      <c r="N273" s="351" t="s">
        <v>7273</v>
      </c>
      <c r="O273" s="113" t="s">
        <v>1145</v>
      </c>
      <c r="P273" s="14" t="s">
        <v>5647</v>
      </c>
      <c r="Q273" s="426">
        <v>20690000</v>
      </c>
      <c r="R273" s="426"/>
      <c r="S273" s="426"/>
      <c r="T273" s="14"/>
      <c r="U273" s="162"/>
      <c r="V273" s="14"/>
      <c r="W273" s="14"/>
      <c r="X273" s="14"/>
    </row>
    <row r="274" spans="1:24" ht="38.25" customHeight="1">
      <c r="A274" s="14">
        <v>258</v>
      </c>
      <c r="B274" s="15">
        <v>44292</v>
      </c>
      <c r="C274" s="14" t="s">
        <v>9</v>
      </c>
      <c r="D274" s="14" t="s">
        <v>23</v>
      </c>
      <c r="E274" s="113" t="s">
        <v>7271</v>
      </c>
      <c r="F274" s="131">
        <f t="shared" si="5"/>
        <v>44306</v>
      </c>
      <c r="G274" s="131"/>
      <c r="H274" s="267" t="s">
        <v>7274</v>
      </c>
      <c r="I274" s="171" t="s">
        <v>6570</v>
      </c>
      <c r="J274" s="171" t="s">
        <v>1525</v>
      </c>
      <c r="K274" s="171" t="s">
        <v>1090</v>
      </c>
      <c r="L274" s="178" t="s">
        <v>7275</v>
      </c>
      <c r="M274" s="15" t="s">
        <v>7260</v>
      </c>
      <c r="N274" s="399" t="s">
        <v>7276</v>
      </c>
      <c r="O274" s="192" t="s">
        <v>23</v>
      </c>
      <c r="P274" s="14" t="s">
        <v>4874</v>
      </c>
      <c r="Q274" s="426">
        <v>28013000</v>
      </c>
      <c r="R274" s="407"/>
      <c r="S274" s="426"/>
      <c r="T274" s="14"/>
      <c r="U274" s="162"/>
      <c r="V274" s="14"/>
      <c r="W274" s="14"/>
      <c r="X274" s="14"/>
    </row>
    <row r="275" spans="1:24" ht="38.25" customHeight="1">
      <c r="A275" s="45">
        <v>259</v>
      </c>
      <c r="B275" s="15">
        <v>44292</v>
      </c>
      <c r="C275" s="14" t="s">
        <v>9</v>
      </c>
      <c r="D275" s="14" t="s">
        <v>1145</v>
      </c>
      <c r="E275" s="14" t="s">
        <v>7271</v>
      </c>
      <c r="F275" s="131">
        <f t="shared" si="5"/>
        <v>44306</v>
      </c>
      <c r="G275" s="131"/>
      <c r="H275" s="262" t="s">
        <v>7277</v>
      </c>
      <c r="I275" s="171" t="s">
        <v>6573</v>
      </c>
      <c r="J275" s="171" t="s">
        <v>1525</v>
      </c>
      <c r="K275" s="171" t="s">
        <v>1090</v>
      </c>
      <c r="L275" s="178"/>
      <c r="M275" s="15">
        <v>44295</v>
      </c>
      <c r="N275" s="351" t="s">
        <v>7278</v>
      </c>
      <c r="O275" s="113" t="s">
        <v>1145</v>
      </c>
      <c r="P275" s="14" t="s">
        <v>5647</v>
      </c>
      <c r="Q275" s="426">
        <v>28013000</v>
      </c>
      <c r="R275" s="426"/>
      <c r="S275" s="426"/>
      <c r="T275" s="14"/>
      <c r="U275" s="162"/>
      <c r="V275" s="14"/>
      <c r="W275" s="14"/>
      <c r="X275" s="14"/>
    </row>
    <row r="276" spans="1:24" ht="38.25" customHeight="1">
      <c r="A276" s="14">
        <v>260</v>
      </c>
      <c r="B276" s="15">
        <v>44292</v>
      </c>
      <c r="C276" s="14" t="s">
        <v>9</v>
      </c>
      <c r="D276" s="14" t="s">
        <v>1145</v>
      </c>
      <c r="E276" s="14" t="s">
        <v>7271</v>
      </c>
      <c r="F276" s="131">
        <f t="shared" si="5"/>
        <v>44306</v>
      </c>
      <c r="G276" s="131"/>
      <c r="H276" s="262" t="s">
        <v>7279</v>
      </c>
      <c r="I276" s="171" t="s">
        <v>6573</v>
      </c>
      <c r="J276" s="171" t="s">
        <v>1525</v>
      </c>
      <c r="K276" s="171" t="s">
        <v>1090</v>
      </c>
      <c r="L276" s="178"/>
      <c r="M276" s="15">
        <v>44295</v>
      </c>
      <c r="N276" s="351" t="s">
        <v>7280</v>
      </c>
      <c r="O276" s="113" t="s">
        <v>1145</v>
      </c>
      <c r="P276" s="14" t="s">
        <v>5647</v>
      </c>
      <c r="Q276" s="426">
        <v>25474300</v>
      </c>
      <c r="R276" s="438"/>
      <c r="S276" s="438"/>
      <c r="T276" s="14"/>
      <c r="U276" s="162"/>
      <c r="V276" s="14"/>
      <c r="W276" s="14"/>
      <c r="X276" s="14"/>
    </row>
    <row r="277" spans="1:24" ht="38.25" customHeight="1">
      <c r="A277" s="45">
        <v>261</v>
      </c>
      <c r="B277" s="15">
        <v>44292</v>
      </c>
      <c r="C277" s="14" t="s">
        <v>9</v>
      </c>
      <c r="D277" s="14" t="s">
        <v>23</v>
      </c>
      <c r="E277" s="189" t="s">
        <v>7281</v>
      </c>
      <c r="F277" s="131">
        <f t="shared" si="5"/>
        <v>44306</v>
      </c>
      <c r="G277" s="131"/>
      <c r="H277" s="265" t="s">
        <v>7282</v>
      </c>
      <c r="I277" s="171" t="s">
        <v>6573</v>
      </c>
      <c r="J277" s="171" t="s">
        <v>330</v>
      </c>
      <c r="K277" s="171" t="s">
        <v>1090</v>
      </c>
      <c r="L277" s="178" t="s">
        <v>374</v>
      </c>
      <c r="M277" s="15" t="s">
        <v>7283</v>
      </c>
      <c r="N277" s="118" t="s">
        <v>7284</v>
      </c>
      <c r="O277" s="192" t="s">
        <v>23</v>
      </c>
      <c r="P277" s="71" t="s">
        <v>4497</v>
      </c>
      <c r="Q277" s="426">
        <v>779424323</v>
      </c>
      <c r="R277" s="407"/>
      <c r="S277" s="426"/>
      <c r="T277" s="14"/>
      <c r="U277" s="162"/>
      <c r="V277" s="14"/>
      <c r="W277" s="14"/>
      <c r="X277" s="14"/>
    </row>
    <row r="278" spans="1:24" ht="25.5" customHeight="1">
      <c r="A278" s="14">
        <v>262</v>
      </c>
      <c r="B278" s="15">
        <v>44293</v>
      </c>
      <c r="C278" s="14" t="s">
        <v>9</v>
      </c>
      <c r="D278" s="14" t="s">
        <v>23</v>
      </c>
      <c r="E278" s="189" t="s">
        <v>4312</v>
      </c>
      <c r="F278" s="131">
        <f t="shared" si="5"/>
        <v>44307</v>
      </c>
      <c r="G278" s="131"/>
      <c r="H278" s="265" t="s">
        <v>7285</v>
      </c>
      <c r="I278" s="171" t="s">
        <v>6570</v>
      </c>
      <c r="J278" s="171" t="s">
        <v>7286</v>
      </c>
      <c r="K278" s="171" t="s">
        <v>1090</v>
      </c>
      <c r="L278" s="178" t="s">
        <v>7287</v>
      </c>
      <c r="M278" s="399" t="s">
        <v>7288</v>
      </c>
      <c r="N278" s="399" t="s">
        <v>7289</v>
      </c>
      <c r="O278" s="192" t="s">
        <v>23</v>
      </c>
      <c r="P278" s="14" t="s">
        <v>4874</v>
      </c>
      <c r="Q278" s="426">
        <v>692013912</v>
      </c>
      <c r="R278" s="407"/>
      <c r="S278" s="426"/>
      <c r="T278" s="14"/>
      <c r="U278" s="162"/>
      <c r="V278" s="14"/>
      <c r="W278" s="14"/>
      <c r="X278" s="14"/>
    </row>
    <row r="279" spans="1:24" ht="25.5" customHeight="1">
      <c r="A279" s="45">
        <v>263</v>
      </c>
      <c r="B279" s="15">
        <v>44293</v>
      </c>
      <c r="C279" s="14" t="s">
        <v>9</v>
      </c>
      <c r="D279" s="14" t="s">
        <v>23</v>
      </c>
      <c r="E279" s="189" t="s">
        <v>4312</v>
      </c>
      <c r="F279" s="131">
        <f t="shared" si="5"/>
        <v>44307</v>
      </c>
      <c r="G279" s="131"/>
      <c r="H279" s="262" t="s">
        <v>7290</v>
      </c>
      <c r="I279" s="171" t="s">
        <v>6570</v>
      </c>
      <c r="J279" s="171" t="s">
        <v>7286</v>
      </c>
      <c r="K279" s="171" t="s">
        <v>1090</v>
      </c>
      <c r="L279" s="178" t="s">
        <v>7291</v>
      </c>
      <c r="M279" s="399" t="s">
        <v>7288</v>
      </c>
      <c r="N279" s="399" t="s">
        <v>7292</v>
      </c>
      <c r="O279" s="192" t="s">
        <v>23</v>
      </c>
      <c r="P279" s="71" t="s">
        <v>4497</v>
      </c>
      <c r="Q279" s="426">
        <v>111215922</v>
      </c>
      <c r="R279" s="407"/>
      <c r="S279" s="426"/>
      <c r="T279" s="14"/>
      <c r="U279" s="162"/>
      <c r="V279" s="14"/>
      <c r="W279" s="14"/>
      <c r="X279" s="14"/>
    </row>
    <row r="280" spans="1:24" ht="25.5" customHeight="1">
      <c r="A280" s="14">
        <v>264</v>
      </c>
      <c r="B280" s="15">
        <v>44292</v>
      </c>
      <c r="C280" s="14" t="s">
        <v>9</v>
      </c>
      <c r="D280" s="14" t="s">
        <v>27</v>
      </c>
      <c r="E280" s="361" t="s">
        <v>4479</v>
      </c>
      <c r="F280" s="131">
        <f t="shared" si="5"/>
        <v>44306</v>
      </c>
      <c r="G280" s="131"/>
      <c r="H280" s="262" t="s">
        <v>7293</v>
      </c>
      <c r="I280" s="171" t="s">
        <v>6570</v>
      </c>
      <c r="J280" s="181" t="s">
        <v>283</v>
      </c>
      <c r="K280" s="171" t="s">
        <v>965</v>
      </c>
      <c r="L280" s="178" t="s">
        <v>1692</v>
      </c>
      <c r="M280" s="15">
        <v>44306</v>
      </c>
      <c r="N280" s="23">
        <v>45078</v>
      </c>
      <c r="O280" s="113" t="s">
        <v>27</v>
      </c>
      <c r="P280" s="14" t="s">
        <v>4874</v>
      </c>
      <c r="Q280" s="426">
        <v>363655685</v>
      </c>
      <c r="R280" s="438"/>
      <c r="S280" s="426"/>
      <c r="T280" s="14"/>
      <c r="U280" s="162"/>
      <c r="V280" s="14"/>
      <c r="W280" s="14"/>
      <c r="X280" s="14"/>
    </row>
    <row r="281" spans="1:24" ht="38.25" customHeight="1">
      <c r="A281" s="45">
        <v>265</v>
      </c>
      <c r="B281" s="15">
        <v>44292</v>
      </c>
      <c r="C281" s="14" t="s">
        <v>9</v>
      </c>
      <c r="D281" s="14" t="s">
        <v>10</v>
      </c>
      <c r="E281" s="14" t="s">
        <v>7294</v>
      </c>
      <c r="F281" s="131">
        <f t="shared" si="5"/>
        <v>44306</v>
      </c>
      <c r="G281" s="131"/>
      <c r="H281" s="262" t="s">
        <v>7295</v>
      </c>
      <c r="I281" s="171" t="s">
        <v>6578</v>
      </c>
      <c r="J281" s="171" t="s">
        <v>1525</v>
      </c>
      <c r="K281" s="171" t="s">
        <v>1090</v>
      </c>
      <c r="L281" s="178"/>
      <c r="M281" s="15"/>
      <c r="N281" s="148"/>
      <c r="O281" s="113" t="s">
        <v>10</v>
      </c>
      <c r="P281" s="14"/>
      <c r="Q281" s="426"/>
      <c r="R281" s="426"/>
      <c r="S281" s="426"/>
      <c r="T281" s="14"/>
      <c r="U281" s="162"/>
      <c r="V281" s="14"/>
      <c r="W281" s="14"/>
      <c r="X281" s="14"/>
    </row>
    <row r="282" spans="1:24" ht="25.5" customHeight="1">
      <c r="A282" s="14">
        <v>266</v>
      </c>
      <c r="B282" s="15">
        <v>44293</v>
      </c>
      <c r="C282" s="14" t="s">
        <v>9</v>
      </c>
      <c r="D282" s="14" t="s">
        <v>1142</v>
      </c>
      <c r="E282" s="189" t="s">
        <v>137</v>
      </c>
      <c r="F282" s="131">
        <f t="shared" si="5"/>
        <v>44307</v>
      </c>
      <c r="G282" s="131"/>
      <c r="H282" s="262" t="s">
        <v>7296</v>
      </c>
      <c r="I282" s="171" t="s">
        <v>6578</v>
      </c>
      <c r="J282" s="171" t="s">
        <v>125</v>
      </c>
      <c r="K282" s="171" t="s">
        <v>121</v>
      </c>
      <c r="L282" s="178"/>
      <c r="M282" s="15"/>
      <c r="N282" s="171"/>
      <c r="O282" s="113" t="s">
        <v>1142</v>
      </c>
      <c r="P282" s="14"/>
      <c r="Q282" s="426"/>
      <c r="R282" s="442"/>
      <c r="S282" s="426"/>
      <c r="T282" s="14"/>
      <c r="U282" s="162"/>
      <c r="V282" s="14"/>
      <c r="W282" s="14"/>
      <c r="X282" s="14"/>
    </row>
    <row r="283" spans="1:24" ht="38.25" customHeight="1">
      <c r="A283" s="45">
        <v>267</v>
      </c>
      <c r="B283" s="15">
        <v>44293</v>
      </c>
      <c r="C283" s="14" t="s">
        <v>9</v>
      </c>
      <c r="D283" s="14" t="s">
        <v>23</v>
      </c>
      <c r="E283" s="189" t="s">
        <v>7297</v>
      </c>
      <c r="F283" s="131">
        <f t="shared" si="5"/>
        <v>44307</v>
      </c>
      <c r="G283" s="131"/>
      <c r="H283" s="588" t="s">
        <v>7282</v>
      </c>
      <c r="I283" s="171" t="s">
        <v>6569</v>
      </c>
      <c r="J283" s="171" t="s">
        <v>330</v>
      </c>
      <c r="K283" s="171" t="s">
        <v>1090</v>
      </c>
      <c r="L283" s="178" t="s">
        <v>7298</v>
      </c>
      <c r="M283" s="15" t="s">
        <v>7260</v>
      </c>
      <c r="N283" s="399" t="s">
        <v>4771</v>
      </c>
      <c r="O283" s="192" t="s">
        <v>23</v>
      </c>
      <c r="P283" s="25" t="s">
        <v>4874</v>
      </c>
      <c r="Q283" s="540">
        <v>779424323</v>
      </c>
      <c r="R283" s="532"/>
      <c r="S283" s="433"/>
      <c r="T283" s="14"/>
      <c r="U283" s="162"/>
      <c r="V283" s="14"/>
      <c r="W283" s="14"/>
      <c r="X283" s="14"/>
    </row>
    <row r="284" spans="1:24" ht="38.25" customHeight="1">
      <c r="A284" s="14">
        <v>268</v>
      </c>
      <c r="B284" s="15">
        <v>44293</v>
      </c>
      <c r="C284" s="14" t="s">
        <v>9</v>
      </c>
      <c r="D284" s="14" t="s">
        <v>15</v>
      </c>
      <c r="E284" s="189" t="s">
        <v>7299</v>
      </c>
      <c r="F284" s="131">
        <f t="shared" si="5"/>
        <v>44307</v>
      </c>
      <c r="H284" s="587" t="s">
        <v>7300</v>
      </c>
      <c r="I284" s="557" t="s">
        <v>6570</v>
      </c>
      <c r="J284" s="171" t="s">
        <v>823</v>
      </c>
      <c r="K284" s="171" t="s">
        <v>1236</v>
      </c>
      <c r="L284" s="178" t="s">
        <v>1676</v>
      </c>
      <c r="M284" s="399">
        <v>44307</v>
      </c>
      <c r="N284" s="351" t="s">
        <v>7301</v>
      </c>
      <c r="O284" s="315" t="s">
        <v>15</v>
      </c>
      <c r="P284" s="30" t="s">
        <v>4600</v>
      </c>
      <c r="Q284" s="433">
        <v>32000000</v>
      </c>
      <c r="R284" s="434" t="s">
        <v>6648</v>
      </c>
      <c r="S284" s="426"/>
      <c r="T284" s="14"/>
      <c r="U284" s="162"/>
      <c r="V284" s="14"/>
      <c r="W284" s="14"/>
      <c r="X284" s="14"/>
    </row>
    <row r="285" spans="1:24" ht="51" customHeight="1">
      <c r="A285" s="45">
        <v>269</v>
      </c>
      <c r="B285" s="15">
        <v>44294</v>
      </c>
      <c r="C285" s="14" t="s">
        <v>9</v>
      </c>
      <c r="D285" s="14" t="s">
        <v>1145</v>
      </c>
      <c r="E285" s="14" t="s">
        <v>3330</v>
      </c>
      <c r="F285" s="131">
        <f t="shared" si="5"/>
        <v>44308</v>
      </c>
      <c r="G285" s="131"/>
      <c r="H285" s="589" t="s">
        <v>7192</v>
      </c>
      <c r="I285" s="171" t="s">
        <v>6578</v>
      </c>
      <c r="J285" s="171" t="s">
        <v>125</v>
      </c>
      <c r="K285" s="171" t="s">
        <v>121</v>
      </c>
      <c r="L285" s="178"/>
      <c r="M285" s="399">
        <v>44295</v>
      </c>
      <c r="N285" s="351" t="s">
        <v>7302</v>
      </c>
      <c r="O285" s="315" t="s">
        <v>1145</v>
      </c>
      <c r="P285" s="30" t="s">
        <v>5647</v>
      </c>
      <c r="Q285" s="433">
        <v>1068750000</v>
      </c>
      <c r="R285" s="442"/>
      <c r="S285" s="426"/>
      <c r="T285" s="14"/>
      <c r="U285" s="162"/>
      <c r="V285" s="14"/>
      <c r="W285" s="14"/>
      <c r="X285" s="14"/>
    </row>
    <row r="286" spans="1:24" ht="25.5" customHeight="1">
      <c r="A286" s="14">
        <v>270</v>
      </c>
      <c r="B286" s="15">
        <v>44294</v>
      </c>
      <c r="C286" s="14" t="s">
        <v>9</v>
      </c>
      <c r="D286" s="14" t="s">
        <v>23</v>
      </c>
      <c r="E286" s="189" t="s">
        <v>7303</v>
      </c>
      <c r="F286" s="131">
        <f t="shared" si="5"/>
        <v>44308</v>
      </c>
      <c r="G286" s="131"/>
      <c r="H286" s="262" t="s">
        <v>7304</v>
      </c>
      <c r="I286" s="171" t="s">
        <v>6569</v>
      </c>
      <c r="J286" s="171" t="s">
        <v>256</v>
      </c>
      <c r="K286" s="171" t="s">
        <v>6698</v>
      </c>
      <c r="L286" s="178" t="s">
        <v>7305</v>
      </c>
      <c r="M286" s="118" t="s">
        <v>7306</v>
      </c>
      <c r="N286" s="118" t="s">
        <v>7307</v>
      </c>
      <c r="O286" s="446" t="s">
        <v>23</v>
      </c>
      <c r="P286" s="222" t="s">
        <v>4497</v>
      </c>
      <c r="Q286" s="595">
        <v>17380000</v>
      </c>
      <c r="R286" s="532"/>
      <c r="S286" s="433"/>
      <c r="T286" s="14"/>
      <c r="U286" s="162"/>
      <c r="V286" s="14"/>
      <c r="W286" s="14"/>
      <c r="X286" s="14"/>
    </row>
    <row r="287" spans="1:24" ht="51" customHeight="1">
      <c r="A287" s="45">
        <v>271</v>
      </c>
      <c r="B287" s="15">
        <v>44294</v>
      </c>
      <c r="C287" s="14" t="s">
        <v>9</v>
      </c>
      <c r="D287" s="14" t="s">
        <v>1142</v>
      </c>
      <c r="E287" s="189" t="s">
        <v>2354</v>
      </c>
      <c r="F287" s="131">
        <f t="shared" si="5"/>
        <v>44308</v>
      </c>
      <c r="G287" s="131"/>
      <c r="H287" s="262" t="s">
        <v>7308</v>
      </c>
      <c r="I287" s="177" t="s">
        <v>6570</v>
      </c>
      <c r="J287" s="171" t="s">
        <v>557</v>
      </c>
      <c r="K287" s="171" t="s">
        <v>1090</v>
      </c>
      <c r="L287" s="333" t="s">
        <v>7309</v>
      </c>
      <c r="M287" s="401">
        <v>44308</v>
      </c>
      <c r="N287" s="381">
        <v>68820</v>
      </c>
      <c r="O287" s="315" t="s">
        <v>1142</v>
      </c>
      <c r="P287" s="222" t="s">
        <v>4497</v>
      </c>
      <c r="Q287" s="433">
        <v>219853800</v>
      </c>
      <c r="R287" s="434"/>
      <c r="S287" s="426"/>
      <c r="T287" s="14"/>
      <c r="U287" s="162"/>
      <c r="V287" s="14"/>
      <c r="W287" s="14"/>
      <c r="X287" s="14"/>
    </row>
    <row r="288" spans="1:24" ht="25.5" customHeight="1">
      <c r="A288" s="14">
        <v>272</v>
      </c>
      <c r="B288" s="15">
        <v>44294</v>
      </c>
      <c r="C288" s="14" t="s">
        <v>9</v>
      </c>
      <c r="D288" s="14" t="s">
        <v>27</v>
      </c>
      <c r="E288" s="14" t="s">
        <v>3984</v>
      </c>
      <c r="F288" s="131">
        <f t="shared" si="5"/>
        <v>44308</v>
      </c>
      <c r="G288" s="131"/>
      <c r="H288" s="262" t="s">
        <v>7310</v>
      </c>
      <c r="I288" s="171" t="s">
        <v>6570</v>
      </c>
      <c r="J288" s="177" t="s">
        <v>125</v>
      </c>
      <c r="K288" s="171" t="s">
        <v>121</v>
      </c>
      <c r="L288" s="178" t="s">
        <v>7311</v>
      </c>
      <c r="M288" s="15">
        <v>44306</v>
      </c>
      <c r="N288" s="23">
        <v>45444</v>
      </c>
      <c r="O288" s="315" t="s">
        <v>27</v>
      </c>
      <c r="P288" s="222" t="s">
        <v>4497</v>
      </c>
      <c r="Q288" s="433">
        <v>4536000000</v>
      </c>
      <c r="R288" s="438"/>
      <c r="S288" s="438"/>
      <c r="T288" s="14"/>
      <c r="U288" s="162"/>
      <c r="V288" s="14"/>
      <c r="W288" s="14"/>
      <c r="X288" s="14"/>
    </row>
    <row r="289" spans="1:24" ht="25.5" customHeight="1">
      <c r="A289" s="45">
        <v>273</v>
      </c>
      <c r="B289" s="15">
        <v>44294</v>
      </c>
      <c r="C289" s="14" t="s">
        <v>9</v>
      </c>
      <c r="D289" s="14" t="s">
        <v>15</v>
      </c>
      <c r="E289" s="189" t="s">
        <v>273</v>
      </c>
      <c r="F289" s="131">
        <f t="shared" si="5"/>
        <v>44308</v>
      </c>
      <c r="G289" s="131"/>
      <c r="H289" s="262" t="s">
        <v>7312</v>
      </c>
      <c r="I289" s="171" t="s">
        <v>6573</v>
      </c>
      <c r="J289" s="171" t="s">
        <v>7127</v>
      </c>
      <c r="K289" s="171" t="s">
        <v>487</v>
      </c>
      <c r="L289" s="98">
        <v>0</v>
      </c>
      <c r="M289" s="118">
        <v>44291</v>
      </c>
      <c r="N289" s="113" t="s">
        <v>290</v>
      </c>
      <c r="O289" s="315" t="s">
        <v>15</v>
      </c>
      <c r="P289" s="117">
        <v>0</v>
      </c>
      <c r="Q289" s="433">
        <v>0</v>
      </c>
      <c r="R289" s="599">
        <v>0</v>
      </c>
      <c r="S289" s="98"/>
      <c r="T289" s="14"/>
      <c r="U289" s="162"/>
      <c r="V289" s="14"/>
      <c r="W289" s="14"/>
      <c r="X289" s="14"/>
    </row>
    <row r="290" spans="1:24" ht="25.5" customHeight="1">
      <c r="A290" s="14">
        <v>274</v>
      </c>
      <c r="B290" s="15">
        <v>44294</v>
      </c>
      <c r="C290" s="14" t="s">
        <v>9</v>
      </c>
      <c r="D290" s="14" t="s">
        <v>23</v>
      </c>
      <c r="E290" s="189" t="s">
        <v>361</v>
      </c>
      <c r="F290" s="131">
        <f t="shared" si="5"/>
        <v>44308</v>
      </c>
      <c r="G290" s="131"/>
      <c r="H290" s="262" t="s">
        <v>7313</v>
      </c>
      <c r="I290" s="177" t="s">
        <v>6569</v>
      </c>
      <c r="J290" s="171" t="s">
        <v>125</v>
      </c>
      <c r="K290" s="171" t="s">
        <v>121</v>
      </c>
      <c r="L290" s="178" t="s">
        <v>7314</v>
      </c>
      <c r="M290" s="15" t="s">
        <v>7306</v>
      </c>
      <c r="N290" s="15" t="s">
        <v>7315</v>
      </c>
      <c r="O290" s="446" t="s">
        <v>23</v>
      </c>
      <c r="P290" s="222" t="s">
        <v>4497</v>
      </c>
      <c r="Q290" s="595">
        <v>498750000</v>
      </c>
      <c r="R290" s="532"/>
      <c r="S290" s="533" t="s">
        <v>14</v>
      </c>
      <c r="T290" s="14"/>
      <c r="U290" s="162"/>
      <c r="V290" s="14"/>
      <c r="W290" s="14"/>
      <c r="X290" s="14"/>
    </row>
    <row r="291" spans="1:24" ht="38.25" customHeight="1">
      <c r="A291" s="45">
        <v>275</v>
      </c>
      <c r="B291" s="15">
        <v>44294</v>
      </c>
      <c r="C291" s="14" t="s">
        <v>9</v>
      </c>
      <c r="D291" s="14" t="s">
        <v>1142</v>
      </c>
      <c r="E291" s="189" t="s">
        <v>4136</v>
      </c>
      <c r="F291" s="131">
        <f t="shared" si="5"/>
        <v>44308</v>
      </c>
      <c r="G291" s="131"/>
      <c r="H291" s="262" t="s">
        <v>7316</v>
      </c>
      <c r="I291" s="171" t="s">
        <v>6570</v>
      </c>
      <c r="J291" s="171" t="s">
        <v>557</v>
      </c>
      <c r="K291" s="171" t="s">
        <v>1090</v>
      </c>
      <c r="L291" s="333" t="s">
        <v>1718</v>
      </c>
      <c r="M291" s="401">
        <v>44308</v>
      </c>
      <c r="N291" s="381">
        <v>69185</v>
      </c>
      <c r="O291" s="315" t="s">
        <v>1142</v>
      </c>
      <c r="P291" s="222" t="s">
        <v>4497</v>
      </c>
      <c r="Q291" s="433">
        <v>26200000</v>
      </c>
      <c r="R291" s="434"/>
      <c r="S291" s="426"/>
      <c r="T291" s="14"/>
      <c r="U291" s="162"/>
      <c r="V291" s="14"/>
      <c r="W291" s="14"/>
      <c r="X291" s="14"/>
    </row>
    <row r="292" spans="1:24" ht="25.5" customHeight="1">
      <c r="A292" s="14">
        <v>276</v>
      </c>
      <c r="B292" s="15">
        <v>44295</v>
      </c>
      <c r="C292" s="14" t="s">
        <v>9</v>
      </c>
      <c r="D292" s="14" t="s">
        <v>27</v>
      </c>
      <c r="E292" s="14" t="s">
        <v>7317</v>
      </c>
      <c r="F292" s="131">
        <f t="shared" si="5"/>
        <v>44309</v>
      </c>
      <c r="G292" s="131"/>
      <c r="H292" s="262" t="s">
        <v>7310</v>
      </c>
      <c r="I292" s="171" t="s">
        <v>6570</v>
      </c>
      <c r="J292" s="171" t="s">
        <v>125</v>
      </c>
      <c r="K292" s="171" t="s">
        <v>121</v>
      </c>
      <c r="L292" s="333" t="s">
        <v>1708</v>
      </c>
      <c r="M292" s="15">
        <v>44306</v>
      </c>
      <c r="N292" s="23">
        <v>45444</v>
      </c>
      <c r="O292" s="113" t="s">
        <v>27</v>
      </c>
      <c r="P292" s="45" t="s">
        <v>4874</v>
      </c>
      <c r="Q292" s="426">
        <v>4536000000</v>
      </c>
      <c r="R292" s="438"/>
      <c r="S292" s="438"/>
      <c r="T292" s="14"/>
      <c r="U292" s="162"/>
      <c r="V292" s="14"/>
      <c r="W292" s="14"/>
      <c r="X292" s="14"/>
    </row>
    <row r="293" spans="1:24" ht="25.5" customHeight="1">
      <c r="A293" s="45">
        <v>277</v>
      </c>
      <c r="B293" s="15">
        <v>44295</v>
      </c>
      <c r="C293" s="14" t="s">
        <v>9</v>
      </c>
      <c r="D293" s="14" t="s">
        <v>10</v>
      </c>
      <c r="E293" s="189" t="s">
        <v>4313</v>
      </c>
      <c r="F293" s="131">
        <f t="shared" si="5"/>
        <v>44309</v>
      </c>
      <c r="G293" s="131"/>
      <c r="H293" s="262" t="s">
        <v>7266</v>
      </c>
      <c r="I293" s="171" t="s">
        <v>6575</v>
      </c>
      <c r="J293" s="171" t="s">
        <v>7267</v>
      </c>
      <c r="K293" s="171" t="s">
        <v>1090</v>
      </c>
      <c r="L293" s="148"/>
      <c r="M293" s="15">
        <v>44299</v>
      </c>
      <c r="N293" s="148" t="s">
        <v>1559</v>
      </c>
      <c r="O293" s="113" t="s">
        <v>10</v>
      </c>
      <c r="P293" s="113"/>
      <c r="Q293" s="426"/>
      <c r="R293" s="426"/>
      <c r="S293" s="426"/>
      <c r="T293" s="14"/>
      <c r="U293" s="162"/>
      <c r="V293" s="14"/>
      <c r="W293" s="14"/>
      <c r="X293" s="14"/>
    </row>
    <row r="294" spans="1:24" ht="38.25" customHeight="1">
      <c r="A294" s="14">
        <v>278</v>
      </c>
      <c r="B294" s="15">
        <v>44295</v>
      </c>
      <c r="C294" s="14" t="s">
        <v>9</v>
      </c>
      <c r="D294" s="14" t="s">
        <v>1142</v>
      </c>
      <c r="E294" s="189" t="s">
        <v>7318</v>
      </c>
      <c r="F294" s="131">
        <f t="shared" si="5"/>
        <v>44309</v>
      </c>
      <c r="G294" s="131"/>
      <c r="H294" s="262" t="s">
        <v>7319</v>
      </c>
      <c r="I294" s="171" t="s">
        <v>6570</v>
      </c>
      <c r="J294" s="171" t="s">
        <v>557</v>
      </c>
      <c r="K294" s="171" t="s">
        <v>1090</v>
      </c>
      <c r="L294" s="333" t="s">
        <v>1708</v>
      </c>
      <c r="M294" s="401">
        <v>44309</v>
      </c>
      <c r="N294" s="381">
        <v>84524</v>
      </c>
      <c r="O294" s="113" t="s">
        <v>1142</v>
      </c>
      <c r="P294" s="71" t="s">
        <v>4497</v>
      </c>
      <c r="Q294" s="426">
        <v>76500000</v>
      </c>
      <c r="R294" s="426"/>
      <c r="S294" s="426"/>
      <c r="T294" s="14"/>
      <c r="U294" s="162"/>
      <c r="V294" s="14"/>
      <c r="W294" s="14"/>
      <c r="X294" s="14"/>
    </row>
    <row r="295" spans="1:24" ht="51" customHeight="1">
      <c r="A295" s="45">
        <v>279</v>
      </c>
      <c r="B295" s="15">
        <v>44295</v>
      </c>
      <c r="C295" s="14" t="s">
        <v>9</v>
      </c>
      <c r="D295" s="14" t="s">
        <v>10</v>
      </c>
      <c r="E295" s="14" t="s">
        <v>7320</v>
      </c>
      <c r="F295" s="131">
        <f t="shared" si="5"/>
        <v>44309</v>
      </c>
      <c r="G295" s="131"/>
      <c r="H295" s="262" t="s">
        <v>7321</v>
      </c>
      <c r="I295" s="177" t="s">
        <v>6570</v>
      </c>
      <c r="J295" s="171" t="s">
        <v>7322</v>
      </c>
      <c r="K295" s="171" t="s">
        <v>4049</v>
      </c>
      <c r="L295" s="178" t="s">
        <v>7323</v>
      </c>
      <c r="M295" s="15">
        <v>44309</v>
      </c>
      <c r="N295" s="23">
        <v>72837</v>
      </c>
      <c r="O295" s="113" t="s">
        <v>10</v>
      </c>
      <c r="P295" s="14" t="s">
        <v>6636</v>
      </c>
      <c r="Q295" s="426">
        <v>41500000</v>
      </c>
      <c r="R295" s="426"/>
      <c r="S295" s="426"/>
      <c r="T295" s="14"/>
      <c r="U295" s="162"/>
      <c r="V295" s="14"/>
      <c r="W295" s="14"/>
      <c r="X295" s="14"/>
    </row>
    <row r="296" spans="1:24" ht="51" customHeight="1">
      <c r="A296" s="14">
        <v>280</v>
      </c>
      <c r="B296" s="15">
        <v>44295</v>
      </c>
      <c r="C296" s="14" t="s">
        <v>9</v>
      </c>
      <c r="D296" s="14" t="s">
        <v>1145</v>
      </c>
      <c r="E296" s="14" t="s">
        <v>7133</v>
      </c>
      <c r="F296" s="131">
        <f t="shared" si="5"/>
        <v>44309</v>
      </c>
      <c r="G296" s="131"/>
      <c r="H296" s="262" t="s">
        <v>7324</v>
      </c>
      <c r="I296" s="171" t="s">
        <v>6578</v>
      </c>
      <c r="J296" s="171" t="s">
        <v>7325</v>
      </c>
      <c r="K296" s="171" t="s">
        <v>7135</v>
      </c>
      <c r="L296" s="185"/>
      <c r="M296" s="15">
        <v>44299</v>
      </c>
      <c r="N296" s="351" t="s">
        <v>7326</v>
      </c>
      <c r="O296" s="113" t="s">
        <v>1145</v>
      </c>
      <c r="P296" s="14" t="s">
        <v>4600</v>
      </c>
      <c r="Q296" s="426">
        <v>107795400</v>
      </c>
      <c r="R296" s="426"/>
      <c r="S296" s="426"/>
      <c r="T296" s="14"/>
      <c r="U296" s="162"/>
      <c r="V296" s="14"/>
      <c r="W296" s="14"/>
      <c r="X296" s="14"/>
    </row>
    <row r="297" spans="1:24" ht="25.5" customHeight="1">
      <c r="A297" s="45">
        <v>281</v>
      </c>
      <c r="B297" s="15">
        <v>44295</v>
      </c>
      <c r="C297" s="14" t="s">
        <v>9</v>
      </c>
      <c r="D297" s="14" t="s">
        <v>1142</v>
      </c>
      <c r="E297" s="14" t="s">
        <v>7318</v>
      </c>
      <c r="F297" s="131">
        <f t="shared" si="5"/>
        <v>44309</v>
      </c>
      <c r="G297" s="131"/>
      <c r="H297" s="262" t="s">
        <v>7327</v>
      </c>
      <c r="I297" s="171" t="s">
        <v>6575</v>
      </c>
      <c r="J297" s="171" t="s">
        <v>2886</v>
      </c>
      <c r="K297" s="171" t="s">
        <v>431</v>
      </c>
      <c r="L297" s="178"/>
      <c r="M297" s="391">
        <v>44300</v>
      </c>
      <c r="N297" s="333" t="s">
        <v>7328</v>
      </c>
      <c r="O297" s="113" t="s">
        <v>1142</v>
      </c>
      <c r="P297" s="14"/>
      <c r="Q297" s="426"/>
      <c r="R297" s="426"/>
      <c r="S297" s="426"/>
      <c r="T297" s="14"/>
      <c r="U297" s="162"/>
      <c r="V297" s="14"/>
      <c r="W297" s="14"/>
      <c r="X297" s="14"/>
    </row>
    <row r="298" spans="1:24" ht="38.25" customHeight="1">
      <c r="A298" s="14">
        <v>282</v>
      </c>
      <c r="B298" s="15">
        <v>44295</v>
      </c>
      <c r="C298" s="14" t="s">
        <v>9</v>
      </c>
      <c r="D298" s="14" t="s">
        <v>1142</v>
      </c>
      <c r="E298" s="14" t="s">
        <v>1336</v>
      </c>
      <c r="F298" s="131">
        <f t="shared" si="5"/>
        <v>44309</v>
      </c>
      <c r="G298" s="131"/>
      <c r="H298" s="262" t="s">
        <v>7329</v>
      </c>
      <c r="I298" s="171" t="s">
        <v>6570</v>
      </c>
      <c r="J298" s="171" t="s">
        <v>164</v>
      </c>
      <c r="K298" s="171" t="s">
        <v>431</v>
      </c>
      <c r="L298" s="333" t="s">
        <v>4776</v>
      </c>
      <c r="M298" s="401">
        <v>44309</v>
      </c>
      <c r="N298" s="381">
        <v>84159</v>
      </c>
      <c r="O298" s="113" t="s">
        <v>1142</v>
      </c>
      <c r="P298" s="14" t="s">
        <v>6636</v>
      </c>
      <c r="Q298" s="426">
        <v>375000000</v>
      </c>
      <c r="R298" s="426"/>
      <c r="S298" s="426" t="s">
        <v>14</v>
      </c>
      <c r="T298" s="14"/>
      <c r="U298" s="162"/>
      <c r="V298" s="14"/>
      <c r="W298" s="14"/>
      <c r="X298" s="14"/>
    </row>
    <row r="299" spans="1:24" ht="42.75" customHeight="1">
      <c r="A299" s="45">
        <v>283</v>
      </c>
      <c r="B299" s="15">
        <v>44298</v>
      </c>
      <c r="C299" s="14" t="s">
        <v>9</v>
      </c>
      <c r="D299" s="14" t="s">
        <v>27</v>
      </c>
      <c r="E299" s="189" t="s">
        <v>4318</v>
      </c>
      <c r="F299" s="131">
        <f t="shared" si="5"/>
        <v>44312</v>
      </c>
      <c r="H299" s="409" t="s">
        <v>7330</v>
      </c>
      <c r="I299" s="171" t="s">
        <v>6573</v>
      </c>
      <c r="J299" s="262" t="s">
        <v>7331</v>
      </c>
      <c r="K299" s="171" t="s">
        <v>1090</v>
      </c>
      <c r="L299" s="178"/>
      <c r="M299" s="399">
        <v>44299</v>
      </c>
      <c r="N299" s="351" t="s">
        <v>7332</v>
      </c>
      <c r="O299" s="171" t="s">
        <v>27</v>
      </c>
      <c r="P299" s="14" t="s">
        <v>4497</v>
      </c>
      <c r="Q299" s="426">
        <v>4500000000</v>
      </c>
      <c r="R299" s="426"/>
      <c r="S299" s="426"/>
      <c r="T299" s="14"/>
      <c r="U299" s="162"/>
      <c r="V299" s="14"/>
      <c r="W299" s="14"/>
      <c r="X299" s="14"/>
    </row>
    <row r="300" spans="1:24" ht="42.75" customHeight="1">
      <c r="A300" s="14">
        <v>284</v>
      </c>
      <c r="B300" s="15">
        <v>44298</v>
      </c>
      <c r="C300" s="14" t="s">
        <v>9</v>
      </c>
      <c r="D300" s="14" t="s">
        <v>15</v>
      </c>
      <c r="E300" s="189" t="s">
        <v>2955</v>
      </c>
      <c r="F300" s="131">
        <f t="shared" si="5"/>
        <v>44312</v>
      </c>
      <c r="H300" s="405" t="s">
        <v>7330</v>
      </c>
      <c r="I300" s="171" t="s">
        <v>6570</v>
      </c>
      <c r="J300" s="171" t="s">
        <v>125</v>
      </c>
      <c r="K300" s="171" t="s">
        <v>121</v>
      </c>
      <c r="L300" s="148" t="s">
        <v>1715</v>
      </c>
      <c r="M300" s="399">
        <v>44312</v>
      </c>
      <c r="N300" s="351" t="s">
        <v>4830</v>
      </c>
      <c r="O300" s="14" t="s">
        <v>15</v>
      </c>
      <c r="P300" s="14" t="s">
        <v>5647</v>
      </c>
      <c r="Q300" s="426">
        <v>150000000</v>
      </c>
      <c r="R300" s="426" t="s">
        <v>6641</v>
      </c>
      <c r="S300" s="426"/>
      <c r="T300" s="14"/>
      <c r="U300" s="162"/>
      <c r="V300" s="14"/>
      <c r="W300" s="14"/>
      <c r="X300" s="14"/>
    </row>
    <row r="301" spans="1:24" ht="38.25" customHeight="1">
      <c r="A301" s="45">
        <v>285</v>
      </c>
      <c r="B301" s="15">
        <v>44298</v>
      </c>
      <c r="C301" s="14" t="s">
        <v>9</v>
      </c>
      <c r="D301" s="14" t="s">
        <v>23</v>
      </c>
      <c r="E301" s="189" t="s">
        <v>534</v>
      </c>
      <c r="F301" s="131">
        <f t="shared" si="5"/>
        <v>44312</v>
      </c>
      <c r="G301" s="131"/>
      <c r="H301" s="262" t="s">
        <v>7333</v>
      </c>
      <c r="I301" s="171" t="s">
        <v>6570</v>
      </c>
      <c r="J301" s="171" t="s">
        <v>120</v>
      </c>
      <c r="K301" s="171" t="s">
        <v>431</v>
      </c>
      <c r="L301" s="178" t="s">
        <v>7334</v>
      </c>
      <c r="M301" s="15" t="s">
        <v>7335</v>
      </c>
      <c r="N301" s="15" t="s">
        <v>7336</v>
      </c>
      <c r="O301" s="192" t="s">
        <v>23</v>
      </c>
      <c r="P301" s="192" t="s">
        <v>7337</v>
      </c>
      <c r="Q301" s="426">
        <v>300000000</v>
      </c>
      <c r="R301" s="428"/>
      <c r="S301" s="426"/>
      <c r="T301" s="14"/>
      <c r="U301" s="162"/>
      <c r="V301" s="14"/>
      <c r="W301" s="14"/>
      <c r="X301" s="14"/>
    </row>
    <row r="302" spans="1:24" ht="25.5" customHeight="1">
      <c r="A302" s="14">
        <v>286</v>
      </c>
      <c r="B302" s="15">
        <v>44298</v>
      </c>
      <c r="C302" s="14" t="s">
        <v>9</v>
      </c>
      <c r="D302" s="14" t="s">
        <v>1142</v>
      </c>
      <c r="E302" s="58" t="s">
        <v>820</v>
      </c>
      <c r="F302" s="131">
        <f t="shared" si="5"/>
        <v>44312</v>
      </c>
      <c r="G302" s="131"/>
      <c r="H302" s="262" t="s">
        <v>7338</v>
      </c>
      <c r="I302" s="171" t="s">
        <v>6575</v>
      </c>
      <c r="J302" s="171" t="s">
        <v>7013</v>
      </c>
      <c r="K302" s="171" t="s">
        <v>1236</v>
      </c>
      <c r="L302" s="178"/>
      <c r="M302" s="391">
        <v>44302</v>
      </c>
      <c r="N302" s="333" t="s">
        <v>7339</v>
      </c>
      <c r="O302" s="14" t="s">
        <v>1142</v>
      </c>
      <c r="P302" s="14"/>
      <c r="Q302" s="426"/>
      <c r="R302" s="426"/>
      <c r="S302" s="426"/>
      <c r="T302" s="14"/>
      <c r="U302" s="162"/>
      <c r="V302" s="14"/>
      <c r="W302" s="14"/>
      <c r="X302" s="14"/>
    </row>
    <row r="303" spans="1:24" ht="38.25" customHeight="1">
      <c r="A303" s="45">
        <v>287</v>
      </c>
      <c r="B303" s="15">
        <v>44298</v>
      </c>
      <c r="C303" s="14" t="s">
        <v>9</v>
      </c>
      <c r="D303" s="14" t="s">
        <v>15</v>
      </c>
      <c r="E303" s="189" t="s">
        <v>1368</v>
      </c>
      <c r="F303" s="131">
        <f t="shared" si="5"/>
        <v>44312</v>
      </c>
      <c r="G303" s="131"/>
      <c r="H303" s="262" t="s">
        <v>7340</v>
      </c>
      <c r="I303" s="171" t="s">
        <v>6569</v>
      </c>
      <c r="J303" s="171" t="s">
        <v>7341</v>
      </c>
      <c r="K303" s="171" t="s">
        <v>1052</v>
      </c>
      <c r="L303" s="98" t="s">
        <v>7342</v>
      </c>
      <c r="M303" s="399">
        <v>44312</v>
      </c>
      <c r="N303" s="351" t="s">
        <v>7343</v>
      </c>
      <c r="O303" s="14" t="s">
        <v>15</v>
      </c>
      <c r="P303" s="14" t="s">
        <v>4600</v>
      </c>
      <c r="Q303" s="426">
        <v>49900000</v>
      </c>
      <c r="R303" s="426" t="s">
        <v>6648</v>
      </c>
      <c r="S303" s="426"/>
      <c r="T303" s="14"/>
      <c r="U303" s="162"/>
      <c r="V303" s="14"/>
      <c r="W303" s="14"/>
      <c r="X303" s="14"/>
    </row>
    <row r="304" spans="1:24" ht="38.25" customHeight="1">
      <c r="A304" s="14">
        <v>288</v>
      </c>
      <c r="B304" s="15">
        <v>44298</v>
      </c>
      <c r="C304" s="14" t="s">
        <v>9</v>
      </c>
      <c r="D304" s="14" t="s">
        <v>1142</v>
      </c>
      <c r="E304" s="189" t="s">
        <v>1072</v>
      </c>
      <c r="F304" s="131">
        <f t="shared" si="5"/>
        <v>44312</v>
      </c>
      <c r="G304" s="131"/>
      <c r="H304" s="262" t="s">
        <v>7344</v>
      </c>
      <c r="I304" s="171" t="s">
        <v>6570</v>
      </c>
      <c r="J304" s="171" t="s">
        <v>164</v>
      </c>
      <c r="K304" s="171" t="s">
        <v>431</v>
      </c>
      <c r="L304" s="333" t="s">
        <v>7345</v>
      </c>
      <c r="M304" s="401">
        <v>44312</v>
      </c>
      <c r="N304" s="381">
        <v>97308</v>
      </c>
      <c r="O304" s="14" t="s">
        <v>1142</v>
      </c>
      <c r="P304" s="14" t="s">
        <v>6636</v>
      </c>
      <c r="Q304" s="426">
        <v>200000000</v>
      </c>
      <c r="R304" s="426"/>
      <c r="S304" s="426" t="s">
        <v>14</v>
      </c>
      <c r="T304" s="14"/>
      <c r="U304" s="162"/>
      <c r="V304" s="14"/>
      <c r="W304" s="14"/>
      <c r="X304" s="14"/>
    </row>
    <row r="305" spans="1:24" ht="76.5" customHeight="1">
      <c r="A305" s="45">
        <v>289</v>
      </c>
      <c r="B305" s="15">
        <v>44298</v>
      </c>
      <c r="C305" s="14" t="s">
        <v>9</v>
      </c>
      <c r="D305" s="14" t="s">
        <v>5</v>
      </c>
      <c r="E305" s="189" t="s">
        <v>3964</v>
      </c>
      <c r="F305" s="131">
        <f t="shared" si="5"/>
        <v>44312</v>
      </c>
      <c r="G305" s="131"/>
      <c r="H305" s="262" t="s">
        <v>7346</v>
      </c>
      <c r="I305" s="171" t="s">
        <v>6578</v>
      </c>
      <c r="J305" s="235" t="s">
        <v>480</v>
      </c>
      <c r="K305" s="171" t="s">
        <v>1236</v>
      </c>
      <c r="L305" s="178"/>
      <c r="M305" s="15">
        <v>44307</v>
      </c>
      <c r="N305" s="148">
        <v>58227</v>
      </c>
      <c r="O305" s="14" t="s">
        <v>5</v>
      </c>
      <c r="P305" s="14" t="s">
        <v>5423</v>
      </c>
      <c r="Q305" s="426"/>
      <c r="R305" s="426"/>
      <c r="S305" s="438" t="s">
        <v>19</v>
      </c>
      <c r="T305" s="14"/>
      <c r="U305" s="162"/>
      <c r="V305" s="14"/>
      <c r="W305" s="14"/>
      <c r="X305" s="14"/>
    </row>
    <row r="306" spans="1:24" ht="51" customHeight="1">
      <c r="A306" s="14">
        <v>290</v>
      </c>
      <c r="B306" s="15">
        <v>44298</v>
      </c>
      <c r="C306" s="14" t="s">
        <v>9</v>
      </c>
      <c r="D306" s="14" t="s">
        <v>1145</v>
      </c>
      <c r="E306" s="189" t="s">
        <v>353</v>
      </c>
      <c r="F306" s="131">
        <f t="shared" si="5"/>
        <v>44312</v>
      </c>
      <c r="G306" s="131"/>
      <c r="H306" s="262" t="s">
        <v>6917</v>
      </c>
      <c r="I306" s="171" t="s">
        <v>6577</v>
      </c>
      <c r="J306" s="171" t="s">
        <v>187</v>
      </c>
      <c r="K306" s="171" t="s">
        <v>568</v>
      </c>
      <c r="L306" s="178"/>
      <c r="M306" s="15">
        <v>44301</v>
      </c>
      <c r="N306" s="148">
        <v>12936</v>
      </c>
      <c r="O306" s="113" t="s">
        <v>1145</v>
      </c>
      <c r="P306" s="14" t="s">
        <v>5277</v>
      </c>
      <c r="Q306" s="426">
        <v>60000000</v>
      </c>
      <c r="R306" s="426"/>
      <c r="S306" s="426"/>
      <c r="T306" s="14"/>
      <c r="U306" s="162"/>
      <c r="V306" s="14"/>
      <c r="W306" s="14"/>
      <c r="X306" s="14"/>
    </row>
    <row r="307" spans="1:24" ht="38.25" customHeight="1">
      <c r="A307" s="45">
        <v>291</v>
      </c>
      <c r="B307" s="15">
        <v>44299</v>
      </c>
      <c r="C307" s="14" t="s">
        <v>9</v>
      </c>
      <c r="D307" s="14" t="s">
        <v>23</v>
      </c>
      <c r="E307" s="361" t="s">
        <v>4291</v>
      </c>
      <c r="F307" s="131">
        <f t="shared" si="5"/>
        <v>44313</v>
      </c>
      <c r="G307" s="131"/>
      <c r="H307" s="262" t="s">
        <v>7347</v>
      </c>
      <c r="I307" s="171" t="s">
        <v>6573</v>
      </c>
      <c r="J307" s="171" t="s">
        <v>6962</v>
      </c>
      <c r="K307" s="171" t="s">
        <v>1090</v>
      </c>
      <c r="L307" s="178" t="s">
        <v>374</v>
      </c>
      <c r="M307" s="399" t="s">
        <v>7348</v>
      </c>
      <c r="N307" s="399" t="s">
        <v>7349</v>
      </c>
      <c r="O307" s="192" t="s">
        <v>23</v>
      </c>
      <c r="P307" s="71" t="s">
        <v>4497</v>
      </c>
      <c r="Q307" s="426">
        <v>187000000</v>
      </c>
      <c r="R307" s="407"/>
      <c r="S307" s="426"/>
      <c r="T307" s="14"/>
      <c r="U307" s="162"/>
      <c r="V307" s="14"/>
      <c r="W307" s="14"/>
      <c r="X307" s="14"/>
    </row>
    <row r="308" spans="1:24" ht="25.5" customHeight="1">
      <c r="A308" s="14">
        <v>292</v>
      </c>
      <c r="B308" s="15">
        <v>44299</v>
      </c>
      <c r="C308" s="14" t="s">
        <v>9</v>
      </c>
      <c r="D308" s="14" t="s">
        <v>1145</v>
      </c>
      <c r="E308" s="14" t="s">
        <v>7350</v>
      </c>
      <c r="F308" s="131">
        <f t="shared" si="5"/>
        <v>44313</v>
      </c>
      <c r="G308" s="131"/>
      <c r="H308" s="262" t="s">
        <v>7351</v>
      </c>
      <c r="I308" s="171" t="s">
        <v>6573</v>
      </c>
      <c r="J308" s="171" t="s">
        <v>7331</v>
      </c>
      <c r="K308" s="171" t="s">
        <v>1090</v>
      </c>
      <c r="L308" s="178"/>
      <c r="M308" s="15">
        <v>44301</v>
      </c>
      <c r="N308" s="148">
        <v>13302</v>
      </c>
      <c r="O308" s="14" t="s">
        <v>1145</v>
      </c>
      <c r="P308" s="14" t="s">
        <v>5647</v>
      </c>
      <c r="Q308" s="426">
        <v>145047030</v>
      </c>
      <c r="R308" s="426"/>
      <c r="S308" s="426"/>
      <c r="T308" s="14"/>
      <c r="U308" s="162"/>
      <c r="V308" s="14"/>
      <c r="W308" s="14"/>
      <c r="X308" s="14"/>
    </row>
    <row r="309" spans="1:24" ht="25.5" customHeight="1">
      <c r="A309" s="45">
        <v>293</v>
      </c>
      <c r="B309" s="15">
        <v>44300</v>
      </c>
      <c r="C309" s="14" t="s">
        <v>9</v>
      </c>
      <c r="D309" s="14" t="s">
        <v>1145</v>
      </c>
      <c r="E309" s="189" t="s">
        <v>4453</v>
      </c>
      <c r="F309" s="131">
        <f t="shared" si="5"/>
        <v>44314</v>
      </c>
      <c r="G309" s="131"/>
      <c r="H309" s="262" t="s">
        <v>7352</v>
      </c>
      <c r="I309" s="171" t="s">
        <v>6571</v>
      </c>
      <c r="J309" s="259" t="s">
        <v>125</v>
      </c>
      <c r="K309" s="259" t="s">
        <v>121</v>
      </c>
      <c r="L309" s="148">
        <v>37043</v>
      </c>
      <c r="M309" s="118">
        <v>44309</v>
      </c>
      <c r="N309" s="148">
        <v>71376</v>
      </c>
      <c r="O309" s="113" t="s">
        <v>1145</v>
      </c>
      <c r="P309" s="25" t="s">
        <v>5647</v>
      </c>
      <c r="Q309" s="426">
        <v>38231325</v>
      </c>
      <c r="R309" s="442"/>
      <c r="S309" s="445"/>
      <c r="T309" s="14"/>
      <c r="U309" s="162"/>
      <c r="V309" s="14"/>
      <c r="W309" s="14"/>
      <c r="X309" s="14"/>
    </row>
    <row r="310" spans="1:24" ht="25.5" customHeight="1">
      <c r="A310" s="14">
        <v>294</v>
      </c>
      <c r="B310" s="15">
        <v>44300</v>
      </c>
      <c r="C310" s="14" t="s">
        <v>9</v>
      </c>
      <c r="D310" s="14" t="s">
        <v>5</v>
      </c>
      <c r="E310" s="189" t="s">
        <v>7045</v>
      </c>
      <c r="F310" s="131">
        <f t="shared" si="5"/>
        <v>44314</v>
      </c>
      <c r="G310" s="131"/>
      <c r="H310" s="262" t="s">
        <v>7353</v>
      </c>
      <c r="I310" s="171" t="s">
        <v>6569</v>
      </c>
      <c r="J310" s="171" t="s">
        <v>256</v>
      </c>
      <c r="K310" s="171" t="s">
        <v>6698</v>
      </c>
      <c r="L310" s="148">
        <v>11110</v>
      </c>
      <c r="M310" s="84">
        <v>44313</v>
      </c>
      <c r="N310" s="449">
        <v>100230</v>
      </c>
      <c r="O310" s="113" t="s">
        <v>5</v>
      </c>
      <c r="P310" s="192" t="s">
        <v>4497</v>
      </c>
      <c r="Q310" s="426">
        <v>18730000</v>
      </c>
      <c r="R310" s="426"/>
      <c r="S310" s="438"/>
      <c r="T310" s="14"/>
      <c r="U310" s="162"/>
      <c r="V310" s="14"/>
      <c r="W310" s="14"/>
      <c r="X310" s="14"/>
    </row>
    <row r="311" spans="1:24" ht="38.25" customHeight="1">
      <c r="A311" s="45">
        <v>295</v>
      </c>
      <c r="B311" s="15">
        <v>44300</v>
      </c>
      <c r="C311" s="14" t="s">
        <v>9</v>
      </c>
      <c r="D311" s="14" t="s">
        <v>10</v>
      </c>
      <c r="E311" s="189" t="s">
        <v>7354</v>
      </c>
      <c r="F311" s="131">
        <f t="shared" si="5"/>
        <v>44314</v>
      </c>
      <c r="G311" s="131"/>
      <c r="H311" s="262" t="s">
        <v>7355</v>
      </c>
      <c r="I311" s="171" t="s">
        <v>6569</v>
      </c>
      <c r="J311" s="171" t="s">
        <v>7356</v>
      </c>
      <c r="K311" s="171" t="s">
        <v>431</v>
      </c>
      <c r="L311" s="148">
        <v>18780</v>
      </c>
      <c r="M311" s="15">
        <v>44309</v>
      </c>
      <c r="N311" s="23">
        <v>72107</v>
      </c>
      <c r="O311" s="113" t="s">
        <v>10</v>
      </c>
      <c r="P311" s="14" t="s">
        <v>4541</v>
      </c>
      <c r="Q311" s="426">
        <v>50000000</v>
      </c>
      <c r="R311" s="426"/>
      <c r="S311" s="426"/>
      <c r="T311" s="14"/>
      <c r="U311" s="162"/>
      <c r="V311" s="14"/>
      <c r="W311" s="14"/>
      <c r="X311" s="14"/>
    </row>
    <row r="312" spans="1:24" ht="38.25" customHeight="1">
      <c r="A312" s="14">
        <v>296</v>
      </c>
      <c r="B312" s="15">
        <v>44300</v>
      </c>
      <c r="C312" s="14" t="s">
        <v>9</v>
      </c>
      <c r="D312" s="14" t="s">
        <v>10</v>
      </c>
      <c r="E312" s="189" t="s">
        <v>7357</v>
      </c>
      <c r="F312" s="131">
        <f t="shared" si="5"/>
        <v>44314</v>
      </c>
      <c r="G312" s="131"/>
      <c r="H312" s="262" t="s">
        <v>7358</v>
      </c>
      <c r="I312" s="171" t="s">
        <v>6569</v>
      </c>
      <c r="J312" s="171" t="s">
        <v>7356</v>
      </c>
      <c r="K312" s="171" t="s">
        <v>431</v>
      </c>
      <c r="L312" s="148">
        <v>18415</v>
      </c>
      <c r="M312" s="15">
        <v>44309</v>
      </c>
      <c r="N312" s="17" t="s">
        <v>7359</v>
      </c>
      <c r="O312" s="113" t="s">
        <v>10</v>
      </c>
      <c r="P312" s="14" t="s">
        <v>4541</v>
      </c>
      <c r="Q312" s="426">
        <v>50000000</v>
      </c>
      <c r="R312" s="426"/>
      <c r="S312" s="426"/>
      <c r="T312" s="14"/>
      <c r="U312" s="162"/>
      <c r="V312" s="14"/>
      <c r="W312" s="14"/>
      <c r="X312" s="14"/>
    </row>
    <row r="313" spans="1:24" ht="38.25" customHeight="1">
      <c r="A313" s="45">
        <v>297</v>
      </c>
      <c r="B313" s="15">
        <v>44300</v>
      </c>
      <c r="C313" s="14" t="s">
        <v>9</v>
      </c>
      <c r="D313" s="14" t="s">
        <v>27</v>
      </c>
      <c r="E313" s="189" t="s">
        <v>7360</v>
      </c>
      <c r="F313" s="131">
        <f t="shared" si="5"/>
        <v>44314</v>
      </c>
      <c r="G313" s="131"/>
      <c r="H313" s="262" t="s">
        <v>7361</v>
      </c>
      <c r="I313" s="171" t="s">
        <v>6573</v>
      </c>
      <c r="J313" s="171" t="s">
        <v>7356</v>
      </c>
      <c r="K313" s="171" t="s">
        <v>431</v>
      </c>
      <c r="L313" s="178"/>
      <c r="M313" s="15">
        <v>44305</v>
      </c>
      <c r="N313" s="148">
        <v>38139</v>
      </c>
      <c r="O313" s="113" t="s">
        <v>27</v>
      </c>
      <c r="P313" s="14" t="s">
        <v>4541</v>
      </c>
      <c r="Q313" s="426">
        <v>35000000</v>
      </c>
      <c r="R313" s="426"/>
      <c r="S313" s="426"/>
      <c r="T313" s="14"/>
      <c r="U313" s="162"/>
      <c r="V313" s="14"/>
      <c r="W313" s="14"/>
      <c r="X313" s="14"/>
    </row>
    <row r="314" spans="1:24" ht="38.25" customHeight="1">
      <c r="A314" s="14">
        <v>298</v>
      </c>
      <c r="B314" s="15">
        <v>44300</v>
      </c>
      <c r="C314" s="14" t="s">
        <v>9</v>
      </c>
      <c r="D314" s="14" t="s">
        <v>15</v>
      </c>
      <c r="E314" s="14" t="s">
        <v>320</v>
      </c>
      <c r="F314" s="131">
        <f t="shared" si="5"/>
        <v>44314</v>
      </c>
      <c r="G314" s="131"/>
      <c r="H314" s="262" t="s">
        <v>6961</v>
      </c>
      <c r="I314" s="171" t="s">
        <v>6573</v>
      </c>
      <c r="J314" s="171" t="s">
        <v>6962</v>
      </c>
      <c r="K314" s="171" t="s">
        <v>1090</v>
      </c>
      <c r="L314" s="98">
        <v>0</v>
      </c>
      <c r="M314" s="15">
        <v>44301</v>
      </c>
      <c r="N314" s="98" t="s">
        <v>4800</v>
      </c>
      <c r="O314" s="113" t="s">
        <v>15</v>
      </c>
      <c r="P314" s="98">
        <v>0</v>
      </c>
      <c r="Q314" s="426"/>
      <c r="R314" s="426" t="s">
        <v>6641</v>
      </c>
      <c r="S314" s="426"/>
      <c r="T314" s="14"/>
      <c r="U314" s="162"/>
      <c r="V314" s="14"/>
      <c r="W314" s="14"/>
      <c r="X314" s="14"/>
    </row>
    <row r="315" spans="1:24" ht="38.25" customHeight="1">
      <c r="A315" s="45">
        <v>299</v>
      </c>
      <c r="B315" s="15">
        <v>44300</v>
      </c>
      <c r="C315" s="14" t="s">
        <v>9</v>
      </c>
      <c r="D315" s="14" t="s">
        <v>23</v>
      </c>
      <c r="E315" s="14" t="s">
        <v>4220</v>
      </c>
      <c r="F315" s="131">
        <f t="shared" si="5"/>
        <v>44314</v>
      </c>
      <c r="G315" s="131"/>
      <c r="H315" s="266" t="s">
        <v>7256</v>
      </c>
      <c r="I315" s="171" t="s">
        <v>6573</v>
      </c>
      <c r="J315" s="171" t="s">
        <v>2090</v>
      </c>
      <c r="K315" s="171" t="s">
        <v>439</v>
      </c>
      <c r="L315" s="178" t="s">
        <v>374</v>
      </c>
      <c r="M315" s="399">
        <v>44295</v>
      </c>
      <c r="N315" s="399" t="s">
        <v>1512</v>
      </c>
      <c r="O315" s="192" t="s">
        <v>23</v>
      </c>
      <c r="P315" s="71" t="s">
        <v>7257</v>
      </c>
      <c r="Q315" s="426">
        <v>90000000</v>
      </c>
      <c r="R315" s="407"/>
      <c r="S315" s="426"/>
      <c r="T315" s="14"/>
      <c r="U315" s="162"/>
      <c r="V315" s="14"/>
      <c r="W315" s="14"/>
      <c r="X315" s="14"/>
    </row>
    <row r="316" spans="1:24" ht="51" customHeight="1">
      <c r="A316" s="14">
        <v>300</v>
      </c>
      <c r="B316" s="15">
        <v>44300</v>
      </c>
      <c r="C316" s="14" t="s">
        <v>9</v>
      </c>
      <c r="D316" s="14" t="s">
        <v>23</v>
      </c>
      <c r="E316" s="14" t="s">
        <v>4156</v>
      </c>
      <c r="F316" s="131">
        <f t="shared" si="5"/>
        <v>44314</v>
      </c>
      <c r="G316" s="131"/>
      <c r="H316" s="262" t="s">
        <v>7035</v>
      </c>
      <c r="I316" s="171" t="s">
        <v>6573</v>
      </c>
      <c r="J316" s="171" t="s">
        <v>470</v>
      </c>
      <c r="K316" s="171" t="s">
        <v>431</v>
      </c>
      <c r="L316" s="178" t="s">
        <v>374</v>
      </c>
      <c r="M316" s="399">
        <v>44302</v>
      </c>
      <c r="N316" s="399" t="s">
        <v>1621</v>
      </c>
      <c r="O316" s="192" t="s">
        <v>23</v>
      </c>
      <c r="P316" s="71" t="s">
        <v>4980</v>
      </c>
      <c r="Q316" s="426">
        <v>1306235052</v>
      </c>
      <c r="R316" s="407"/>
      <c r="S316" s="426"/>
      <c r="T316" s="14"/>
      <c r="U316" s="162"/>
      <c r="V316" s="14"/>
      <c r="W316" s="14"/>
      <c r="X316" s="14"/>
    </row>
    <row r="317" spans="1:24" ht="38.25" customHeight="1">
      <c r="A317" s="45">
        <v>301</v>
      </c>
      <c r="B317" s="15">
        <v>44300</v>
      </c>
      <c r="C317" s="14" t="s">
        <v>9</v>
      </c>
      <c r="D317" s="14" t="s">
        <v>27</v>
      </c>
      <c r="E317" s="361" t="s">
        <v>191</v>
      </c>
      <c r="F317" s="131">
        <f t="shared" si="5"/>
        <v>44314</v>
      </c>
      <c r="G317" s="131"/>
      <c r="H317" s="262" t="s">
        <v>6923</v>
      </c>
      <c r="I317" s="171" t="s">
        <v>6569</v>
      </c>
      <c r="J317" s="171" t="s">
        <v>7362</v>
      </c>
      <c r="K317" s="171" t="s">
        <v>582</v>
      </c>
      <c r="L317" s="148">
        <v>36312</v>
      </c>
      <c r="M317" s="15">
        <v>44309</v>
      </c>
      <c r="N317" s="17" t="s">
        <v>7363</v>
      </c>
      <c r="O317" s="113" t="s">
        <v>27</v>
      </c>
      <c r="P317" s="14" t="s">
        <v>4497</v>
      </c>
      <c r="Q317" s="426">
        <v>42250000</v>
      </c>
      <c r="R317" s="426"/>
      <c r="S317" s="426"/>
      <c r="T317" s="14"/>
      <c r="U317" s="162"/>
      <c r="V317" s="14"/>
      <c r="W317" s="14"/>
      <c r="X317" s="14"/>
    </row>
    <row r="318" spans="1:24" ht="25.5" customHeight="1">
      <c r="A318" s="14">
        <v>302</v>
      </c>
      <c r="B318" s="118">
        <v>44301</v>
      </c>
      <c r="C318" s="14" t="s">
        <v>9</v>
      </c>
      <c r="D318" s="14" t="s">
        <v>27</v>
      </c>
      <c r="E318" s="189" t="s">
        <v>7090</v>
      </c>
      <c r="F318" s="131">
        <f t="shared" si="5"/>
        <v>44315</v>
      </c>
      <c r="G318" s="131"/>
      <c r="H318" s="262" t="s">
        <v>2284</v>
      </c>
      <c r="I318" s="171" t="s">
        <v>6570</v>
      </c>
      <c r="J318" s="171" t="s">
        <v>5446</v>
      </c>
      <c r="K318" s="171" t="s">
        <v>431</v>
      </c>
      <c r="L318" s="148">
        <v>35947</v>
      </c>
      <c r="M318" s="15">
        <v>44312</v>
      </c>
      <c r="N318" s="23">
        <v>91829</v>
      </c>
      <c r="O318" s="113" t="s">
        <v>27</v>
      </c>
      <c r="P318" s="14" t="s">
        <v>4497</v>
      </c>
      <c r="Q318" s="426">
        <v>2031301050</v>
      </c>
      <c r="R318" s="426"/>
      <c r="S318" s="426"/>
      <c r="T318" s="14"/>
      <c r="U318" s="162"/>
      <c r="V318" s="14"/>
      <c r="W318" s="14"/>
      <c r="X318" s="14"/>
    </row>
    <row r="319" spans="1:24" ht="38.25" customHeight="1">
      <c r="A319" s="45">
        <v>303</v>
      </c>
      <c r="B319" s="118">
        <v>44301</v>
      </c>
      <c r="C319" s="14" t="s">
        <v>9</v>
      </c>
      <c r="D319" s="14" t="s">
        <v>1145</v>
      </c>
      <c r="E319" s="189" t="s">
        <v>255</v>
      </c>
      <c r="F319" s="131">
        <f t="shared" si="5"/>
        <v>44315</v>
      </c>
      <c r="G319" s="131"/>
      <c r="H319" s="262" t="s">
        <v>7364</v>
      </c>
      <c r="I319" s="171" t="s">
        <v>6570</v>
      </c>
      <c r="J319" s="171" t="s">
        <v>7228</v>
      </c>
      <c r="K319" s="171" t="s">
        <v>438</v>
      </c>
      <c r="L319" s="148">
        <v>43252</v>
      </c>
      <c r="M319" s="118">
        <v>44313</v>
      </c>
      <c r="N319" s="148">
        <v>100961</v>
      </c>
      <c r="O319" s="113" t="s">
        <v>1145</v>
      </c>
      <c r="P319" s="14" t="s">
        <v>5277</v>
      </c>
      <c r="Q319" s="426">
        <v>40000000</v>
      </c>
      <c r="R319" s="426"/>
      <c r="S319" s="438"/>
      <c r="T319" s="14"/>
      <c r="U319" s="162"/>
      <c r="V319" s="14"/>
      <c r="W319" s="14"/>
      <c r="X319" s="14"/>
    </row>
    <row r="320" spans="1:24" ht="25.5" customHeight="1">
      <c r="A320" s="14">
        <v>304</v>
      </c>
      <c r="B320" s="118">
        <v>44301</v>
      </c>
      <c r="C320" s="14" t="s">
        <v>9</v>
      </c>
      <c r="D320" s="14" t="s">
        <v>1142</v>
      </c>
      <c r="E320" s="361" t="s">
        <v>7011</v>
      </c>
      <c r="F320" s="131">
        <f t="shared" si="5"/>
        <v>44315</v>
      </c>
      <c r="G320" s="131"/>
      <c r="H320" s="262" t="s">
        <v>7365</v>
      </c>
      <c r="I320" s="171" t="s">
        <v>6570</v>
      </c>
      <c r="J320" s="171" t="s">
        <v>7013</v>
      </c>
      <c r="K320" s="171" t="s">
        <v>1236</v>
      </c>
      <c r="L320" s="333" t="s">
        <v>7366</v>
      </c>
      <c r="M320" s="401">
        <v>44315</v>
      </c>
      <c r="N320" s="381">
        <v>118857</v>
      </c>
      <c r="O320" s="113" t="s">
        <v>1142</v>
      </c>
      <c r="P320" s="14" t="s">
        <v>4600</v>
      </c>
      <c r="Q320" s="426">
        <v>7905609600</v>
      </c>
      <c r="R320" s="426"/>
      <c r="S320" s="426"/>
      <c r="T320" s="14"/>
      <c r="U320" s="162"/>
      <c r="V320" s="14"/>
      <c r="W320" s="14"/>
      <c r="X320" s="14"/>
    </row>
    <row r="321" spans="1:24" ht="38.25" customHeight="1">
      <c r="A321" s="45">
        <v>305</v>
      </c>
      <c r="B321" s="15">
        <v>44301</v>
      </c>
      <c r="C321" s="14" t="s">
        <v>9</v>
      </c>
      <c r="D321" s="14" t="s">
        <v>1145</v>
      </c>
      <c r="E321" s="189" t="s">
        <v>7367</v>
      </c>
      <c r="F321" s="131">
        <f t="shared" si="5"/>
        <v>44315</v>
      </c>
      <c r="G321" s="131"/>
      <c r="H321" s="262" t="s">
        <v>7364</v>
      </c>
      <c r="I321" s="171" t="s">
        <v>6570</v>
      </c>
      <c r="J321" s="171" t="s">
        <v>7228</v>
      </c>
      <c r="K321" s="171" t="s">
        <v>438</v>
      </c>
      <c r="L321" s="148">
        <v>43252</v>
      </c>
      <c r="M321" s="118">
        <v>44313</v>
      </c>
      <c r="N321" s="148">
        <v>100961</v>
      </c>
      <c r="O321" s="113" t="s">
        <v>1145</v>
      </c>
      <c r="P321" s="14" t="s">
        <v>5277</v>
      </c>
      <c r="Q321" s="426">
        <v>40000000</v>
      </c>
      <c r="R321" s="426"/>
      <c r="S321" s="438"/>
      <c r="T321" s="14"/>
      <c r="U321" s="162"/>
      <c r="V321" s="14"/>
      <c r="W321" s="14"/>
      <c r="X321" s="14"/>
    </row>
    <row r="322" spans="1:24" ht="38.25" customHeight="1">
      <c r="A322" s="14">
        <v>306</v>
      </c>
      <c r="B322" s="15">
        <v>44302</v>
      </c>
      <c r="C322" s="14" t="s">
        <v>9</v>
      </c>
      <c r="D322" s="14" t="s">
        <v>1145</v>
      </c>
      <c r="E322" s="189" t="s">
        <v>2225</v>
      </c>
      <c r="F322" s="131">
        <f t="shared" si="5"/>
        <v>44316</v>
      </c>
      <c r="G322" s="131"/>
      <c r="H322" s="262" t="s">
        <v>7368</v>
      </c>
      <c r="I322" s="171" t="s">
        <v>6570</v>
      </c>
      <c r="J322" s="171" t="s">
        <v>4897</v>
      </c>
      <c r="K322" s="171" t="s">
        <v>431</v>
      </c>
      <c r="L322" s="148">
        <v>60784</v>
      </c>
      <c r="M322" s="399">
        <v>44315</v>
      </c>
      <c r="N322" s="148">
        <v>123605</v>
      </c>
      <c r="O322" s="113" t="s">
        <v>1145</v>
      </c>
      <c r="P322" s="14" t="s">
        <v>4497</v>
      </c>
      <c r="Q322" s="426">
        <v>1460286800</v>
      </c>
      <c r="R322" s="426"/>
      <c r="S322" s="438"/>
      <c r="T322" s="14"/>
      <c r="U322" s="162"/>
      <c r="V322" s="14"/>
      <c r="W322" s="14"/>
      <c r="X322" s="14"/>
    </row>
    <row r="323" spans="1:24" ht="51" customHeight="1">
      <c r="A323" s="45">
        <v>307</v>
      </c>
      <c r="B323" s="15">
        <v>44302</v>
      </c>
      <c r="C323" s="14" t="s">
        <v>9</v>
      </c>
      <c r="D323" s="14" t="s">
        <v>23</v>
      </c>
      <c r="E323" s="189" t="s">
        <v>534</v>
      </c>
      <c r="F323" s="131">
        <f t="shared" si="5"/>
        <v>44316</v>
      </c>
      <c r="G323" s="131"/>
      <c r="H323" s="262" t="s">
        <v>7035</v>
      </c>
      <c r="I323" s="171" t="s">
        <v>6578</v>
      </c>
      <c r="J323" s="171" t="s">
        <v>470</v>
      </c>
      <c r="K323" s="171" t="s">
        <v>431</v>
      </c>
      <c r="L323" s="178" t="s">
        <v>374</v>
      </c>
      <c r="M323" s="118">
        <v>44315</v>
      </c>
      <c r="N323" s="118" t="s">
        <v>7369</v>
      </c>
      <c r="O323" s="192" t="s">
        <v>23</v>
      </c>
      <c r="P323" s="71" t="s">
        <v>4980</v>
      </c>
      <c r="Q323" s="426">
        <v>1306235052</v>
      </c>
      <c r="R323" s="407"/>
      <c r="S323" s="426"/>
      <c r="T323" s="14"/>
      <c r="U323" s="162"/>
      <c r="V323" s="14"/>
      <c r="W323" s="14"/>
      <c r="X323" s="14"/>
    </row>
    <row r="324" spans="1:24" ht="38.25" customHeight="1">
      <c r="A324" s="14">
        <v>308</v>
      </c>
      <c r="B324" s="15">
        <v>44302</v>
      </c>
      <c r="C324" s="14" t="s">
        <v>9</v>
      </c>
      <c r="D324" s="14" t="s">
        <v>27</v>
      </c>
      <c r="E324" s="189" t="s">
        <v>1432</v>
      </c>
      <c r="F324" s="131">
        <f t="shared" si="5"/>
        <v>44316</v>
      </c>
      <c r="G324" s="131"/>
      <c r="H324" s="262" t="s">
        <v>7370</v>
      </c>
      <c r="I324" s="171" t="s">
        <v>6569</v>
      </c>
      <c r="J324" s="171" t="s">
        <v>1198</v>
      </c>
      <c r="K324" s="171" t="s">
        <v>1199</v>
      </c>
      <c r="L324" s="148">
        <v>57497</v>
      </c>
      <c r="M324" s="15">
        <v>44312</v>
      </c>
      <c r="N324" s="351" t="s">
        <v>7371</v>
      </c>
      <c r="O324" s="113" t="s">
        <v>27</v>
      </c>
      <c r="P324" s="14" t="s">
        <v>4600</v>
      </c>
      <c r="Q324" s="426">
        <v>147000000</v>
      </c>
      <c r="R324" s="426"/>
      <c r="S324" s="426"/>
      <c r="T324" s="14"/>
      <c r="U324" s="162"/>
      <c r="V324" s="14"/>
      <c r="W324" s="14"/>
      <c r="X324" s="14"/>
    </row>
    <row r="325" spans="1:24" ht="38.25" customHeight="1">
      <c r="A325" s="45">
        <v>309</v>
      </c>
      <c r="B325" s="15">
        <v>44302</v>
      </c>
      <c r="C325" s="14" t="s">
        <v>9</v>
      </c>
      <c r="D325" s="14" t="s">
        <v>27</v>
      </c>
      <c r="E325" s="189" t="s">
        <v>1432</v>
      </c>
      <c r="F325" s="131">
        <f t="shared" si="5"/>
        <v>44316</v>
      </c>
      <c r="G325" s="131"/>
      <c r="H325" s="262" t="s">
        <v>7372</v>
      </c>
      <c r="I325" s="171" t="s">
        <v>6569</v>
      </c>
      <c r="J325" s="171" t="s">
        <v>1198</v>
      </c>
      <c r="K325" s="171" t="s">
        <v>1199</v>
      </c>
      <c r="L325" s="148">
        <v>57497</v>
      </c>
      <c r="M325" s="15">
        <v>44312</v>
      </c>
      <c r="N325" s="351" t="s">
        <v>7371</v>
      </c>
      <c r="O325" s="113" t="s">
        <v>27</v>
      </c>
      <c r="P325" s="14" t="s">
        <v>4600</v>
      </c>
      <c r="Q325" s="426">
        <v>272000000</v>
      </c>
      <c r="R325" s="426"/>
      <c r="S325" s="426"/>
      <c r="T325" s="14"/>
      <c r="U325" s="162"/>
      <c r="V325" s="14"/>
      <c r="W325" s="14"/>
      <c r="X325" s="14"/>
    </row>
    <row r="326" spans="1:24" ht="38.25" customHeight="1">
      <c r="A326" s="14">
        <v>310</v>
      </c>
      <c r="B326" s="15">
        <v>44302</v>
      </c>
      <c r="C326" s="14" t="s">
        <v>9</v>
      </c>
      <c r="D326" s="14" t="s">
        <v>27</v>
      </c>
      <c r="E326" s="189" t="s">
        <v>1432</v>
      </c>
      <c r="F326" s="131">
        <f t="shared" si="5"/>
        <v>44316</v>
      </c>
      <c r="G326" s="131"/>
      <c r="H326" s="262" t="s">
        <v>7373</v>
      </c>
      <c r="I326" s="171" t="s">
        <v>6569</v>
      </c>
      <c r="J326" s="171" t="s">
        <v>1198</v>
      </c>
      <c r="K326" s="171" t="s">
        <v>1199</v>
      </c>
      <c r="L326" s="148">
        <v>57497</v>
      </c>
      <c r="M326" s="15">
        <v>44312</v>
      </c>
      <c r="N326" s="351" t="s">
        <v>7371</v>
      </c>
      <c r="O326" s="113" t="s">
        <v>27</v>
      </c>
      <c r="P326" s="14" t="s">
        <v>4600</v>
      </c>
      <c r="Q326" s="426">
        <v>355000000</v>
      </c>
      <c r="R326" s="426"/>
      <c r="S326" s="426"/>
      <c r="T326" s="14"/>
      <c r="U326" s="162"/>
      <c r="V326" s="14"/>
      <c r="W326" s="14"/>
      <c r="X326" s="14"/>
    </row>
    <row r="327" spans="1:24" ht="38.25" customHeight="1">
      <c r="A327" s="45">
        <v>311</v>
      </c>
      <c r="B327" s="15">
        <v>44302</v>
      </c>
      <c r="C327" s="14" t="s">
        <v>9</v>
      </c>
      <c r="D327" s="14" t="s">
        <v>27</v>
      </c>
      <c r="E327" s="189" t="s">
        <v>1432</v>
      </c>
      <c r="F327" s="131">
        <f t="shared" si="5"/>
        <v>44316</v>
      </c>
      <c r="G327" s="131"/>
      <c r="H327" s="262" t="s">
        <v>7374</v>
      </c>
      <c r="I327" s="171" t="s">
        <v>6569</v>
      </c>
      <c r="J327" s="171" t="s">
        <v>1198</v>
      </c>
      <c r="K327" s="171" t="s">
        <v>1199</v>
      </c>
      <c r="L327" s="148">
        <v>57497</v>
      </c>
      <c r="M327" s="15">
        <v>44312</v>
      </c>
      <c r="N327" s="351" t="s">
        <v>7371</v>
      </c>
      <c r="O327" s="113" t="s">
        <v>27</v>
      </c>
      <c r="P327" s="14" t="s">
        <v>4600</v>
      </c>
      <c r="Q327" s="426">
        <v>280000000</v>
      </c>
      <c r="R327" s="426"/>
      <c r="S327" s="426"/>
      <c r="T327" s="14"/>
      <c r="U327" s="162"/>
      <c r="V327" s="14"/>
      <c r="W327" s="14"/>
      <c r="X327" s="14"/>
    </row>
    <row r="328" spans="1:24" ht="38.25" customHeight="1">
      <c r="A328" s="14">
        <v>312</v>
      </c>
      <c r="B328" s="15">
        <v>44302</v>
      </c>
      <c r="C328" s="14" t="s">
        <v>9</v>
      </c>
      <c r="D328" s="14" t="s">
        <v>27</v>
      </c>
      <c r="E328" s="189" t="s">
        <v>1432</v>
      </c>
      <c r="F328" s="131">
        <f t="shared" si="5"/>
        <v>44316</v>
      </c>
      <c r="G328" s="131"/>
      <c r="H328" s="262" t="s">
        <v>7375</v>
      </c>
      <c r="I328" s="171" t="s">
        <v>6569</v>
      </c>
      <c r="J328" s="171" t="s">
        <v>1198</v>
      </c>
      <c r="K328" s="171" t="s">
        <v>1199</v>
      </c>
      <c r="L328" s="148">
        <v>57497</v>
      </c>
      <c r="M328" s="15">
        <v>44312</v>
      </c>
      <c r="N328" s="351" t="s">
        <v>7371</v>
      </c>
      <c r="O328" s="113" t="s">
        <v>27</v>
      </c>
      <c r="P328" s="14" t="s">
        <v>4600</v>
      </c>
      <c r="Q328" s="426">
        <v>200000000</v>
      </c>
      <c r="R328" s="426"/>
      <c r="S328" s="426"/>
      <c r="T328" s="14"/>
      <c r="U328" s="162"/>
      <c r="V328" s="14"/>
      <c r="W328" s="14"/>
      <c r="X328" s="14"/>
    </row>
    <row r="329" spans="1:24" ht="51" customHeight="1">
      <c r="A329" s="45">
        <v>313</v>
      </c>
      <c r="B329" s="15">
        <v>44302</v>
      </c>
      <c r="C329" s="14" t="s">
        <v>9</v>
      </c>
      <c r="D329" s="14" t="s">
        <v>27</v>
      </c>
      <c r="E329" s="189" t="s">
        <v>1432</v>
      </c>
      <c r="F329" s="131">
        <f t="shared" si="5"/>
        <v>44316</v>
      </c>
      <c r="G329" s="131"/>
      <c r="H329" s="262" t="s">
        <v>7376</v>
      </c>
      <c r="I329" s="171" t="s">
        <v>6569</v>
      </c>
      <c r="J329" s="171" t="s">
        <v>1198</v>
      </c>
      <c r="K329" s="171" t="s">
        <v>1199</v>
      </c>
      <c r="L329" s="148">
        <v>57497</v>
      </c>
      <c r="M329" s="15">
        <v>44312</v>
      </c>
      <c r="N329" s="351" t="s">
        <v>7371</v>
      </c>
      <c r="O329" s="113" t="s">
        <v>27</v>
      </c>
      <c r="P329" s="14" t="s">
        <v>4600</v>
      </c>
      <c r="Q329" s="426">
        <v>360000000</v>
      </c>
      <c r="R329" s="426"/>
      <c r="S329" s="426"/>
      <c r="T329" s="14"/>
      <c r="U329" s="162"/>
      <c r="V329" s="14"/>
      <c r="W329" s="14"/>
      <c r="X329" s="14"/>
    </row>
    <row r="330" spans="1:24" ht="25.5" customHeight="1">
      <c r="A330" s="14">
        <v>314</v>
      </c>
      <c r="B330" s="15">
        <v>44302</v>
      </c>
      <c r="C330" s="14" t="s">
        <v>9</v>
      </c>
      <c r="D330" s="14" t="s">
        <v>15</v>
      </c>
      <c r="E330" s="14" t="s">
        <v>7377</v>
      </c>
      <c r="F330" s="131">
        <f t="shared" si="5"/>
        <v>44316</v>
      </c>
      <c r="G330" s="131"/>
      <c r="H330" s="262" t="s">
        <v>7378</v>
      </c>
      <c r="I330" s="171" t="s">
        <v>6570</v>
      </c>
      <c r="J330" s="171" t="s">
        <v>7331</v>
      </c>
      <c r="K330" s="171" t="s">
        <v>1090</v>
      </c>
      <c r="L330" s="98" t="s">
        <v>7379</v>
      </c>
      <c r="M330" s="15">
        <v>44315</v>
      </c>
      <c r="N330" s="17" t="s">
        <v>7380</v>
      </c>
      <c r="O330" s="113" t="s">
        <v>15</v>
      </c>
      <c r="P330" s="98" t="s">
        <v>5647</v>
      </c>
      <c r="Q330" s="426">
        <v>50000000</v>
      </c>
      <c r="R330" s="426" t="s">
        <v>6648</v>
      </c>
      <c r="S330" s="426"/>
      <c r="T330" s="14"/>
      <c r="U330" s="162"/>
      <c r="V330" s="14"/>
      <c r="W330" s="14"/>
      <c r="X330" s="14"/>
    </row>
    <row r="331" spans="1:24" ht="51" customHeight="1">
      <c r="A331" s="45">
        <v>315</v>
      </c>
      <c r="B331" s="15">
        <v>44302</v>
      </c>
      <c r="C331" s="14" t="s">
        <v>9</v>
      </c>
      <c r="D331" s="14" t="s">
        <v>1142</v>
      </c>
      <c r="E331" s="189" t="s">
        <v>7381</v>
      </c>
      <c r="F331" s="131">
        <f t="shared" si="5"/>
        <v>44316</v>
      </c>
      <c r="G331" s="131"/>
      <c r="H331" s="262" t="s">
        <v>7382</v>
      </c>
      <c r="I331" s="171" t="s">
        <v>6569</v>
      </c>
      <c r="J331" s="171" t="s">
        <v>7383</v>
      </c>
      <c r="K331" s="171" t="s">
        <v>1199</v>
      </c>
      <c r="L331" s="333" t="s">
        <v>7384</v>
      </c>
      <c r="M331" s="401">
        <v>44315</v>
      </c>
      <c r="N331" s="381">
        <v>119222</v>
      </c>
      <c r="O331" s="113" t="s">
        <v>1142</v>
      </c>
      <c r="P331" s="14" t="s">
        <v>4600</v>
      </c>
      <c r="Q331" s="426">
        <v>95400000</v>
      </c>
      <c r="R331" s="426"/>
      <c r="S331" s="426"/>
      <c r="T331" s="14" t="s">
        <v>7385</v>
      </c>
      <c r="U331" s="162">
        <v>1000000</v>
      </c>
      <c r="V331" s="14"/>
      <c r="W331" s="14" t="s">
        <v>7386</v>
      </c>
      <c r="X331" s="14"/>
    </row>
    <row r="332" spans="1:24" ht="25.5" customHeight="1">
      <c r="A332" s="14">
        <v>316</v>
      </c>
      <c r="B332" s="15">
        <v>44302</v>
      </c>
      <c r="C332" s="14" t="s">
        <v>9</v>
      </c>
      <c r="D332" s="14" t="s">
        <v>1142</v>
      </c>
      <c r="E332" s="189" t="s">
        <v>847</v>
      </c>
      <c r="F332" s="131">
        <f t="shared" ref="F332:F395" si="6">B332+14</f>
        <v>44316</v>
      </c>
      <c r="G332" s="131"/>
      <c r="H332" s="262" t="s">
        <v>2424</v>
      </c>
      <c r="I332" s="171" t="s">
        <v>6570</v>
      </c>
      <c r="J332" s="171" t="s">
        <v>125</v>
      </c>
      <c r="K332" s="171" t="s">
        <v>121</v>
      </c>
      <c r="L332" s="333" t="s">
        <v>1801</v>
      </c>
      <c r="M332" s="401">
        <v>44316</v>
      </c>
      <c r="N332" s="381">
        <v>146980</v>
      </c>
      <c r="O332" s="113" t="s">
        <v>1142</v>
      </c>
      <c r="P332" s="14" t="s">
        <v>4497</v>
      </c>
      <c r="Q332" s="426">
        <v>1107302663</v>
      </c>
      <c r="R332" s="426"/>
      <c r="S332" s="426" t="s">
        <v>14</v>
      </c>
      <c r="T332" s="14"/>
      <c r="U332" s="188"/>
      <c r="W332" s="14"/>
      <c r="X332" s="14"/>
    </row>
    <row r="333" spans="1:24" ht="38.25" customHeight="1">
      <c r="A333" s="45">
        <v>317</v>
      </c>
      <c r="B333" s="15">
        <v>44305</v>
      </c>
      <c r="C333" s="14" t="s">
        <v>9</v>
      </c>
      <c r="D333" s="14" t="s">
        <v>15</v>
      </c>
      <c r="E333" s="14" t="s">
        <v>744</v>
      </c>
      <c r="F333" s="131">
        <f t="shared" si="6"/>
        <v>44319</v>
      </c>
      <c r="G333" s="131"/>
      <c r="H333" s="262" t="s">
        <v>7387</v>
      </c>
      <c r="I333" s="171" t="s">
        <v>6570</v>
      </c>
      <c r="J333" s="171" t="s">
        <v>6895</v>
      </c>
      <c r="K333" s="171" t="s">
        <v>438</v>
      </c>
      <c r="L333" s="98" t="s">
        <v>7388</v>
      </c>
      <c r="M333" s="118">
        <v>44315</v>
      </c>
      <c r="N333" s="98" t="s">
        <v>7389</v>
      </c>
      <c r="O333" s="113" t="s">
        <v>15</v>
      </c>
      <c r="P333" s="14" t="s">
        <v>5277</v>
      </c>
      <c r="Q333" s="426">
        <v>65000000</v>
      </c>
      <c r="R333" s="426" t="s">
        <v>6648</v>
      </c>
      <c r="S333" s="426"/>
      <c r="T333" s="14"/>
      <c r="U333" s="162"/>
      <c r="V333" s="14"/>
      <c r="W333" s="14"/>
      <c r="X333" s="14"/>
    </row>
    <row r="334" spans="1:24" ht="38.25" customHeight="1">
      <c r="A334" s="14">
        <v>318</v>
      </c>
      <c r="B334" s="15">
        <v>44305</v>
      </c>
      <c r="C334" s="14" t="s">
        <v>9</v>
      </c>
      <c r="D334" s="14" t="s">
        <v>27</v>
      </c>
      <c r="E334" s="192" t="s">
        <v>7390</v>
      </c>
      <c r="F334" s="131">
        <f t="shared" si="6"/>
        <v>44319</v>
      </c>
      <c r="G334" s="131"/>
      <c r="H334" s="262" t="s">
        <v>7391</v>
      </c>
      <c r="I334" s="171" t="s">
        <v>6570</v>
      </c>
      <c r="J334" s="171" t="s">
        <v>6962</v>
      </c>
      <c r="K334" s="171" t="s">
        <v>1090</v>
      </c>
      <c r="L334" s="148">
        <v>57862</v>
      </c>
      <c r="M334" s="15">
        <v>44315</v>
      </c>
      <c r="N334" s="148">
        <v>121048</v>
      </c>
      <c r="O334" s="113" t="s">
        <v>27</v>
      </c>
      <c r="P334" s="14" t="s">
        <v>4497</v>
      </c>
      <c r="Q334" s="426">
        <v>41500000</v>
      </c>
      <c r="R334" s="426"/>
      <c r="S334" s="426" t="s">
        <v>6787</v>
      </c>
      <c r="T334" s="14"/>
      <c r="U334" s="162"/>
      <c r="V334" s="14"/>
      <c r="W334" s="14"/>
      <c r="X334" s="14"/>
    </row>
    <row r="335" spans="1:24" ht="38.25" customHeight="1">
      <c r="A335" s="45">
        <v>319</v>
      </c>
      <c r="B335" s="15">
        <v>44305</v>
      </c>
      <c r="C335" s="14" t="s">
        <v>9</v>
      </c>
      <c r="D335" s="14" t="s">
        <v>27</v>
      </c>
      <c r="E335" s="192" t="s">
        <v>7390</v>
      </c>
      <c r="F335" s="131">
        <f t="shared" si="6"/>
        <v>44319</v>
      </c>
      <c r="G335" s="131"/>
      <c r="H335" s="262" t="s">
        <v>7392</v>
      </c>
      <c r="I335" s="171" t="s">
        <v>6570</v>
      </c>
      <c r="J335" s="171" t="s">
        <v>6962</v>
      </c>
      <c r="K335" s="171" t="s">
        <v>1090</v>
      </c>
      <c r="L335" s="148">
        <v>57862</v>
      </c>
      <c r="M335" s="118">
        <v>44315</v>
      </c>
      <c r="N335" s="148">
        <v>121048</v>
      </c>
      <c r="O335" s="113" t="s">
        <v>27</v>
      </c>
      <c r="P335" s="14" t="s">
        <v>4497</v>
      </c>
      <c r="Q335" s="426">
        <v>65000000</v>
      </c>
      <c r="R335" s="426"/>
      <c r="S335" s="426" t="s">
        <v>6587</v>
      </c>
      <c r="T335" s="14"/>
      <c r="U335" s="162"/>
      <c r="V335" s="14"/>
      <c r="W335" s="14"/>
      <c r="X335" s="14"/>
    </row>
    <row r="336" spans="1:24" ht="25.5" customHeight="1">
      <c r="A336" s="14">
        <v>320</v>
      </c>
      <c r="B336" s="15">
        <v>44305</v>
      </c>
      <c r="C336" s="14" t="s">
        <v>9</v>
      </c>
      <c r="D336" s="14" t="s">
        <v>10</v>
      </c>
      <c r="E336" s="189" t="s">
        <v>7112</v>
      </c>
      <c r="F336" s="131">
        <f t="shared" si="6"/>
        <v>44319</v>
      </c>
      <c r="G336" s="131"/>
      <c r="H336" s="262" t="s">
        <v>7113</v>
      </c>
      <c r="I336" s="171" t="s">
        <v>6575</v>
      </c>
      <c r="J336" s="537" t="s">
        <v>170</v>
      </c>
      <c r="K336" s="171" t="s">
        <v>121</v>
      </c>
      <c r="L336" s="178"/>
      <c r="M336" s="15">
        <v>44306</v>
      </c>
      <c r="N336" s="98" t="s">
        <v>4771</v>
      </c>
      <c r="O336" s="113" t="s">
        <v>10</v>
      </c>
      <c r="P336" s="14"/>
      <c r="Q336" s="426"/>
      <c r="R336" s="426"/>
      <c r="S336" s="426"/>
      <c r="T336" s="14"/>
      <c r="U336" s="162"/>
      <c r="V336" s="14"/>
      <c r="W336" s="14"/>
      <c r="X336" s="14"/>
    </row>
    <row r="337" spans="1:24" ht="25.5" customHeight="1">
      <c r="A337" s="45">
        <v>321</v>
      </c>
      <c r="B337" s="15">
        <v>44305</v>
      </c>
      <c r="C337" s="14" t="s">
        <v>9</v>
      </c>
      <c r="D337" s="14" t="s">
        <v>5</v>
      </c>
      <c r="E337" s="14" t="s">
        <v>4211</v>
      </c>
      <c r="F337" s="131">
        <f t="shared" si="6"/>
        <v>44319</v>
      </c>
      <c r="G337" s="131"/>
      <c r="H337" s="262" t="s">
        <v>7393</v>
      </c>
      <c r="I337" s="171" t="s">
        <v>6570</v>
      </c>
      <c r="J337" s="171" t="s">
        <v>7331</v>
      </c>
      <c r="K337" s="171" t="s">
        <v>1090</v>
      </c>
      <c r="L337" s="148">
        <v>58958</v>
      </c>
      <c r="M337" s="399">
        <v>44315</v>
      </c>
      <c r="N337" s="351" t="s">
        <v>1874</v>
      </c>
      <c r="O337" s="113" t="s">
        <v>5</v>
      </c>
      <c r="P337" s="14" t="s">
        <v>4497</v>
      </c>
      <c r="Q337" s="426">
        <v>91803800</v>
      </c>
      <c r="R337" s="426"/>
      <c r="S337" s="445" t="s">
        <v>19</v>
      </c>
      <c r="T337" s="14"/>
      <c r="U337" s="162"/>
      <c r="V337" s="14"/>
      <c r="W337" s="14"/>
      <c r="X337" s="14"/>
    </row>
    <row r="338" spans="1:24" ht="25.5" customHeight="1">
      <c r="A338" s="14">
        <v>322</v>
      </c>
      <c r="B338" s="15">
        <v>44305</v>
      </c>
      <c r="C338" s="14" t="s">
        <v>9</v>
      </c>
      <c r="D338" s="14" t="s">
        <v>1145</v>
      </c>
      <c r="E338" s="189" t="s">
        <v>7394</v>
      </c>
      <c r="F338" s="131">
        <f t="shared" si="6"/>
        <v>44319</v>
      </c>
      <c r="G338" s="131"/>
      <c r="H338" s="262" t="s">
        <v>7395</v>
      </c>
      <c r="I338" s="171" t="s">
        <v>6570</v>
      </c>
      <c r="J338" s="171" t="s">
        <v>125</v>
      </c>
      <c r="K338" s="171" t="s">
        <v>121</v>
      </c>
      <c r="L338" s="98" t="s">
        <v>4893</v>
      </c>
      <c r="M338" s="399">
        <v>44319</v>
      </c>
      <c r="N338" s="148">
        <v>161225</v>
      </c>
      <c r="O338" s="113" t="s">
        <v>1145</v>
      </c>
      <c r="P338" s="14" t="s">
        <v>5647</v>
      </c>
      <c r="Q338" s="426">
        <v>999832440</v>
      </c>
      <c r="R338" s="541" t="s">
        <v>14</v>
      </c>
      <c r="S338" s="30"/>
      <c r="T338" s="49"/>
      <c r="U338" s="162"/>
      <c r="V338" s="14"/>
      <c r="W338" s="14"/>
      <c r="X338" s="14"/>
    </row>
    <row r="339" spans="1:24" ht="25.5" customHeight="1">
      <c r="A339" s="45">
        <v>323</v>
      </c>
      <c r="B339" s="15">
        <v>44305</v>
      </c>
      <c r="C339" s="14" t="s">
        <v>9</v>
      </c>
      <c r="D339" s="14" t="s">
        <v>15</v>
      </c>
      <c r="E339" s="14" t="s">
        <v>2918</v>
      </c>
      <c r="F339" s="131">
        <f t="shared" si="6"/>
        <v>44319</v>
      </c>
      <c r="G339" s="131"/>
      <c r="H339" s="262" t="s">
        <v>7396</v>
      </c>
      <c r="I339" s="171" t="s">
        <v>6573</v>
      </c>
      <c r="J339" s="171" t="s">
        <v>388</v>
      </c>
      <c r="K339" s="171" t="s">
        <v>498</v>
      </c>
      <c r="L339" s="98">
        <v>0</v>
      </c>
      <c r="M339" s="15">
        <v>44308</v>
      </c>
      <c r="N339" s="98" t="s">
        <v>7397</v>
      </c>
      <c r="O339" s="113" t="s">
        <v>15</v>
      </c>
      <c r="P339" s="98">
        <v>0</v>
      </c>
      <c r="Q339" s="426">
        <v>0</v>
      </c>
      <c r="R339" s="98"/>
      <c r="T339" s="14"/>
      <c r="U339" s="162"/>
      <c r="V339" s="14"/>
      <c r="W339" s="14"/>
      <c r="X339" s="14"/>
    </row>
    <row r="340" spans="1:24" ht="51" customHeight="1">
      <c r="A340" s="14">
        <v>324</v>
      </c>
      <c r="B340" s="15">
        <v>44305</v>
      </c>
      <c r="C340" s="14" t="s">
        <v>9</v>
      </c>
      <c r="D340" s="14" t="s">
        <v>15</v>
      </c>
      <c r="E340" s="14" t="s">
        <v>2918</v>
      </c>
      <c r="F340" s="131">
        <f t="shared" si="6"/>
        <v>44319</v>
      </c>
      <c r="G340" s="131"/>
      <c r="H340" s="262" t="s">
        <v>7398</v>
      </c>
      <c r="I340" s="171" t="s">
        <v>6573</v>
      </c>
      <c r="J340" s="171" t="s">
        <v>6747</v>
      </c>
      <c r="K340" s="171" t="s">
        <v>121</v>
      </c>
      <c r="L340" s="98">
        <v>0</v>
      </c>
      <c r="M340" s="118">
        <v>44308</v>
      </c>
      <c r="N340" s="98" t="s">
        <v>7399</v>
      </c>
      <c r="O340" s="113" t="s">
        <v>15</v>
      </c>
      <c r="P340" s="98">
        <v>0</v>
      </c>
      <c r="Q340" s="426">
        <v>0</v>
      </c>
      <c r="R340" s="98"/>
      <c r="T340" s="14"/>
      <c r="U340" s="162"/>
      <c r="V340" s="14"/>
      <c r="W340" s="14"/>
      <c r="X340" s="14"/>
    </row>
    <row r="341" spans="1:24" ht="38.25" customHeight="1">
      <c r="A341" s="45">
        <v>325</v>
      </c>
      <c r="B341" s="15">
        <v>44305</v>
      </c>
      <c r="C341" s="14" t="s">
        <v>9</v>
      </c>
      <c r="D341" s="14" t="s">
        <v>5</v>
      </c>
      <c r="E341" s="14" t="s">
        <v>507</v>
      </c>
      <c r="F341" s="131">
        <f t="shared" si="6"/>
        <v>44319</v>
      </c>
      <c r="G341" s="131"/>
      <c r="H341" s="262" t="s">
        <v>7400</v>
      </c>
      <c r="I341" s="171" t="s">
        <v>6571</v>
      </c>
      <c r="J341" s="171" t="s">
        <v>6777</v>
      </c>
      <c r="K341" s="171" t="s">
        <v>1236</v>
      </c>
      <c r="L341" s="98" t="s">
        <v>7401</v>
      </c>
      <c r="M341" s="118">
        <v>44319</v>
      </c>
      <c r="N341" s="98" t="s">
        <v>7402</v>
      </c>
      <c r="O341" s="113" t="s">
        <v>5</v>
      </c>
      <c r="P341" s="17" t="s">
        <v>4600</v>
      </c>
      <c r="Q341" s="426">
        <v>76950000</v>
      </c>
      <c r="R341" s="438" t="s">
        <v>19</v>
      </c>
      <c r="T341" s="14"/>
      <c r="U341" s="162"/>
      <c r="V341" s="14"/>
      <c r="W341" s="14"/>
      <c r="X341" s="14"/>
    </row>
    <row r="342" spans="1:24" ht="38.25" customHeight="1">
      <c r="A342" s="14">
        <v>326</v>
      </c>
      <c r="B342" s="15">
        <v>44306</v>
      </c>
      <c r="C342" s="14" t="s">
        <v>9</v>
      </c>
      <c r="D342" s="14" t="s">
        <v>10</v>
      </c>
      <c r="E342" s="14" t="s">
        <v>257</v>
      </c>
      <c r="F342" s="131">
        <f t="shared" si="6"/>
        <v>44320</v>
      </c>
      <c r="G342" s="131"/>
      <c r="H342" s="262" t="s">
        <v>7403</v>
      </c>
      <c r="I342" s="171" t="s">
        <v>6570</v>
      </c>
      <c r="J342" s="171" t="s">
        <v>6947</v>
      </c>
      <c r="K342" s="171" t="s">
        <v>465</v>
      </c>
      <c r="L342" s="148">
        <v>59323</v>
      </c>
      <c r="M342" s="15">
        <v>44313</v>
      </c>
      <c r="N342" s="148">
        <v>100595</v>
      </c>
      <c r="O342" s="113" t="s">
        <v>10</v>
      </c>
      <c r="P342" s="14" t="s">
        <v>4600</v>
      </c>
      <c r="Q342" s="426">
        <v>115000000</v>
      </c>
      <c r="R342" s="540"/>
      <c r="S342" s="30"/>
      <c r="T342" s="49"/>
      <c r="U342" s="162"/>
      <c r="V342" s="14"/>
      <c r="W342" s="14"/>
      <c r="X342" s="14"/>
    </row>
    <row r="343" spans="1:24" ht="25.5" customHeight="1">
      <c r="A343" s="45">
        <v>327</v>
      </c>
      <c r="B343" s="15">
        <v>44306</v>
      </c>
      <c r="C343" s="14" t="s">
        <v>9</v>
      </c>
      <c r="D343" s="14" t="s">
        <v>1142</v>
      </c>
      <c r="E343" s="14" t="s">
        <v>7404</v>
      </c>
      <c r="F343" s="131">
        <f t="shared" si="6"/>
        <v>44320</v>
      </c>
      <c r="G343" s="131"/>
      <c r="H343" s="262" t="s">
        <v>7405</v>
      </c>
      <c r="I343" s="171" t="s">
        <v>6573</v>
      </c>
      <c r="J343" s="171" t="s">
        <v>311</v>
      </c>
      <c r="K343" s="171" t="s">
        <v>1052</v>
      </c>
      <c r="L343" s="178"/>
      <c r="M343" s="15"/>
      <c r="N343" s="148"/>
      <c r="O343" s="113" t="s">
        <v>1142</v>
      </c>
      <c r="P343" s="14"/>
      <c r="Q343" s="426"/>
      <c r="R343" s="426"/>
      <c r="T343" s="14"/>
      <c r="U343" s="162"/>
      <c r="V343" s="14"/>
      <c r="W343" s="14"/>
      <c r="X343" s="14"/>
    </row>
    <row r="344" spans="1:24" ht="25.5" customHeight="1">
      <c r="A344" s="14">
        <v>328</v>
      </c>
      <c r="B344" s="15">
        <v>44306</v>
      </c>
      <c r="C344" s="14" t="s">
        <v>9</v>
      </c>
      <c r="D344" s="14" t="s">
        <v>5</v>
      </c>
      <c r="E344" s="361" t="s">
        <v>6929</v>
      </c>
      <c r="F344" s="131">
        <f t="shared" si="6"/>
        <v>44320</v>
      </c>
      <c r="G344" s="131"/>
      <c r="H344" s="262" t="s">
        <v>7406</v>
      </c>
      <c r="I344" s="171" t="s">
        <v>6570</v>
      </c>
      <c r="J344" s="171" t="s">
        <v>6869</v>
      </c>
      <c r="K344" s="171" t="s">
        <v>1236</v>
      </c>
      <c r="L344" s="148">
        <v>64437</v>
      </c>
      <c r="M344" s="15">
        <v>44315</v>
      </c>
      <c r="N344" s="148">
        <v>120683</v>
      </c>
      <c r="O344" s="113" t="s">
        <v>5</v>
      </c>
      <c r="P344" s="14" t="s">
        <v>4600</v>
      </c>
      <c r="Q344" s="426">
        <v>50000000</v>
      </c>
      <c r="R344" s="426" t="s">
        <v>14</v>
      </c>
      <c r="T344" s="14"/>
      <c r="U344" s="162"/>
      <c r="V344" s="14"/>
      <c r="W344" s="14"/>
      <c r="X344" s="14"/>
    </row>
    <row r="345" spans="1:24" ht="25.5" customHeight="1">
      <c r="A345" s="45">
        <v>329</v>
      </c>
      <c r="B345" s="15">
        <v>44306</v>
      </c>
      <c r="C345" s="14" t="s">
        <v>9</v>
      </c>
      <c r="D345" s="14" t="s">
        <v>10</v>
      </c>
      <c r="E345" s="192" t="s">
        <v>820</v>
      </c>
      <c r="F345" s="131">
        <f t="shared" si="6"/>
        <v>44320</v>
      </c>
      <c r="G345" s="131"/>
      <c r="H345" s="262" t="s">
        <v>419</v>
      </c>
      <c r="I345" s="171" t="s">
        <v>6575</v>
      </c>
      <c r="J345" s="171" t="s">
        <v>7208</v>
      </c>
      <c r="K345" s="171" t="s">
        <v>1236</v>
      </c>
      <c r="L345" s="178"/>
      <c r="M345" s="15">
        <v>44312</v>
      </c>
      <c r="N345" s="351" t="s">
        <v>7407</v>
      </c>
      <c r="O345" s="113" t="s">
        <v>10</v>
      </c>
      <c r="P345" s="14"/>
      <c r="Q345" s="426"/>
      <c r="R345" s="540"/>
      <c r="S345" s="30"/>
      <c r="T345" s="49"/>
      <c r="U345" s="162"/>
      <c r="V345" s="14"/>
      <c r="W345" s="14"/>
      <c r="X345" s="14"/>
    </row>
    <row r="346" spans="1:24" ht="25.5" customHeight="1">
      <c r="A346" s="14">
        <v>330</v>
      </c>
      <c r="B346" s="15">
        <v>44306</v>
      </c>
      <c r="C346" s="14" t="s">
        <v>9</v>
      </c>
      <c r="D346" s="14" t="s">
        <v>1142</v>
      </c>
      <c r="E346" s="192" t="s">
        <v>820</v>
      </c>
      <c r="F346" s="131">
        <f t="shared" si="6"/>
        <v>44320</v>
      </c>
      <c r="G346" s="131"/>
      <c r="H346" s="262" t="s">
        <v>7408</v>
      </c>
      <c r="I346" s="171" t="s">
        <v>6575</v>
      </c>
      <c r="J346" s="171" t="s">
        <v>7013</v>
      </c>
      <c r="K346" s="171" t="s">
        <v>1236</v>
      </c>
      <c r="L346" s="185"/>
      <c r="M346" s="391">
        <v>44312</v>
      </c>
      <c r="N346" s="333" t="s">
        <v>1823</v>
      </c>
      <c r="O346" s="113" t="s">
        <v>1142</v>
      </c>
      <c r="P346" s="14"/>
      <c r="Q346" s="426"/>
      <c r="R346" s="426"/>
      <c r="T346" s="14"/>
      <c r="U346" s="162"/>
      <c r="V346" s="14"/>
      <c r="W346" s="14"/>
      <c r="X346" s="14"/>
    </row>
    <row r="347" spans="1:24" ht="51" customHeight="1">
      <c r="A347" s="45">
        <v>331</v>
      </c>
      <c r="B347" s="15">
        <v>44306</v>
      </c>
      <c r="C347" s="14" t="s">
        <v>9</v>
      </c>
      <c r="D347" s="14" t="s">
        <v>10</v>
      </c>
      <c r="E347" s="192" t="s">
        <v>7409</v>
      </c>
      <c r="F347" s="131">
        <f t="shared" si="6"/>
        <v>44320</v>
      </c>
      <c r="G347" s="131"/>
      <c r="H347" s="262" t="s">
        <v>7410</v>
      </c>
      <c r="I347" s="171" t="s">
        <v>6578</v>
      </c>
      <c r="J347" s="171" t="s">
        <v>4827</v>
      </c>
      <c r="K347" s="171" t="s">
        <v>498</v>
      </c>
      <c r="L347" s="178"/>
      <c r="M347" s="15">
        <v>44312</v>
      </c>
      <c r="N347" s="98" t="s">
        <v>7411</v>
      </c>
      <c r="O347" s="113" t="s">
        <v>10</v>
      </c>
      <c r="P347" s="14"/>
      <c r="Q347" s="426"/>
      <c r="R347" s="540"/>
      <c r="S347" s="30"/>
      <c r="T347" s="49"/>
      <c r="U347" s="162"/>
      <c r="V347" s="14"/>
      <c r="W347" s="14"/>
      <c r="X347" s="14"/>
    </row>
    <row r="348" spans="1:24" ht="38.25" customHeight="1">
      <c r="A348" s="14">
        <v>332</v>
      </c>
      <c r="B348" s="15">
        <v>44306</v>
      </c>
      <c r="C348" s="14" t="s">
        <v>9</v>
      </c>
      <c r="D348" s="14" t="s">
        <v>10</v>
      </c>
      <c r="E348" s="343" t="s">
        <v>7412</v>
      </c>
      <c r="F348" s="131">
        <f t="shared" si="6"/>
        <v>44320</v>
      </c>
      <c r="G348" s="131"/>
      <c r="H348" s="262" t="s">
        <v>7413</v>
      </c>
      <c r="I348" s="171" t="s">
        <v>6570</v>
      </c>
      <c r="J348" s="171" t="s">
        <v>1951</v>
      </c>
      <c r="K348" s="171" t="s">
        <v>453</v>
      </c>
      <c r="L348" s="148">
        <v>63706</v>
      </c>
      <c r="M348" s="118">
        <v>44315</v>
      </c>
      <c r="N348" s="98" t="s">
        <v>7414</v>
      </c>
      <c r="O348" s="113" t="s">
        <v>10</v>
      </c>
      <c r="P348" s="14" t="s">
        <v>4541</v>
      </c>
      <c r="Q348" s="426">
        <v>49800000</v>
      </c>
      <c r="R348" s="541"/>
      <c r="S348" s="30"/>
      <c r="T348" s="49"/>
      <c r="U348" s="162"/>
      <c r="V348" s="14"/>
      <c r="W348" s="14"/>
      <c r="X348" s="14"/>
    </row>
    <row r="349" spans="1:24" ht="38.25" customHeight="1">
      <c r="A349" s="45">
        <v>333</v>
      </c>
      <c r="B349" s="15">
        <v>44306</v>
      </c>
      <c r="C349" s="14" t="s">
        <v>9</v>
      </c>
      <c r="D349" s="14" t="s">
        <v>1145</v>
      </c>
      <c r="E349" s="192" t="s">
        <v>7360</v>
      </c>
      <c r="F349" s="131">
        <f t="shared" si="6"/>
        <v>44320</v>
      </c>
      <c r="G349" s="131"/>
      <c r="H349" s="262" t="s">
        <v>7361</v>
      </c>
      <c r="I349" s="177" t="s">
        <v>6578</v>
      </c>
      <c r="J349" s="177" t="s">
        <v>7356</v>
      </c>
      <c r="K349" s="171" t="s">
        <v>431</v>
      </c>
      <c r="L349" s="185"/>
      <c r="M349" s="15">
        <v>44312</v>
      </c>
      <c r="N349" s="148">
        <v>89273</v>
      </c>
      <c r="O349" s="113" t="s">
        <v>1145</v>
      </c>
      <c r="P349" s="14" t="s">
        <v>4541</v>
      </c>
      <c r="Q349" s="426">
        <v>35000000</v>
      </c>
      <c r="R349" s="540"/>
      <c r="S349" s="22"/>
      <c r="T349" s="49"/>
      <c r="U349" s="162"/>
      <c r="V349" s="14"/>
      <c r="W349" s="14"/>
      <c r="X349" s="14"/>
    </row>
    <row r="350" spans="1:24" ht="25.5" customHeight="1">
      <c r="A350" s="14">
        <v>334</v>
      </c>
      <c r="B350" s="15">
        <v>44306</v>
      </c>
      <c r="C350" s="14" t="s">
        <v>9</v>
      </c>
      <c r="D350" s="14" t="s">
        <v>27</v>
      </c>
      <c r="E350" s="192" t="s">
        <v>7415</v>
      </c>
      <c r="F350" s="131">
        <f t="shared" si="6"/>
        <v>44320</v>
      </c>
      <c r="G350" s="131"/>
      <c r="H350" s="262" t="s">
        <v>7416</v>
      </c>
      <c r="I350" s="171" t="s">
        <v>6570</v>
      </c>
      <c r="J350" s="171" t="s">
        <v>7417</v>
      </c>
      <c r="K350" s="171" t="s">
        <v>1090</v>
      </c>
      <c r="L350" s="195">
        <v>93656</v>
      </c>
      <c r="M350" s="118">
        <v>44315</v>
      </c>
      <c r="N350" s="148" t="s">
        <v>7418</v>
      </c>
      <c r="O350" s="113" t="s">
        <v>27</v>
      </c>
      <c r="P350" s="14" t="s">
        <v>4497</v>
      </c>
      <c r="Q350" s="426">
        <v>60000000</v>
      </c>
      <c r="R350" s="426"/>
      <c r="T350" s="14"/>
      <c r="U350" s="162"/>
      <c r="V350" s="14"/>
      <c r="W350" s="14"/>
      <c r="X350" s="14"/>
    </row>
    <row r="351" spans="1:24" ht="12.75" customHeight="1">
      <c r="A351" s="45">
        <v>335</v>
      </c>
      <c r="B351" s="15">
        <v>44306</v>
      </c>
      <c r="C351" s="14" t="s">
        <v>9</v>
      </c>
      <c r="D351" s="14" t="s">
        <v>1145</v>
      </c>
      <c r="E351" s="14" t="s">
        <v>7419</v>
      </c>
      <c r="F351" s="131">
        <f t="shared" si="6"/>
        <v>44320</v>
      </c>
      <c r="G351" s="131"/>
      <c r="H351" s="262" t="s">
        <v>7420</v>
      </c>
      <c r="I351" s="171" t="s">
        <v>6570</v>
      </c>
      <c r="J351" s="171" t="s">
        <v>523</v>
      </c>
      <c r="K351" s="171" t="s">
        <v>1031</v>
      </c>
      <c r="L351" s="98" t="s">
        <v>4883</v>
      </c>
      <c r="M351" s="118">
        <v>44315</v>
      </c>
      <c r="N351" s="148">
        <v>123240</v>
      </c>
      <c r="O351" s="113" t="s">
        <v>1145</v>
      </c>
      <c r="P351" s="14" t="s">
        <v>4600</v>
      </c>
      <c r="Q351" s="426">
        <v>1400000000</v>
      </c>
      <c r="R351" s="541" t="s">
        <v>14</v>
      </c>
      <c r="S351" s="30"/>
      <c r="T351" s="49"/>
      <c r="U351" s="162"/>
      <c r="V351" s="14"/>
      <c r="W351" s="14"/>
      <c r="X351" s="14"/>
    </row>
    <row r="352" spans="1:24" s="408" customFormat="1" ht="25.5" customHeight="1">
      <c r="A352" s="14">
        <v>336</v>
      </c>
      <c r="B352" s="15">
        <v>44307</v>
      </c>
      <c r="C352" s="14" t="s">
        <v>9</v>
      </c>
      <c r="D352" s="14" t="s">
        <v>1145</v>
      </c>
      <c r="E352" s="14" t="s">
        <v>7421</v>
      </c>
      <c r="F352" s="131">
        <f t="shared" si="6"/>
        <v>44321</v>
      </c>
      <c r="G352" s="131"/>
      <c r="H352" s="262" t="s">
        <v>7420</v>
      </c>
      <c r="I352" s="171" t="s">
        <v>6570</v>
      </c>
      <c r="J352" s="171" t="s">
        <v>523</v>
      </c>
      <c r="K352" s="171" t="s">
        <v>1031</v>
      </c>
      <c r="L352" s="98" t="s">
        <v>4883</v>
      </c>
      <c r="M352" s="118">
        <v>44315</v>
      </c>
      <c r="N352" s="148">
        <v>123240</v>
      </c>
      <c r="O352" s="113" t="s">
        <v>1145</v>
      </c>
      <c r="P352" s="14" t="s">
        <v>4600</v>
      </c>
      <c r="Q352" s="426">
        <v>1400000000</v>
      </c>
      <c r="R352" s="541" t="s">
        <v>14</v>
      </c>
      <c r="S352" s="567"/>
      <c r="T352" s="568"/>
      <c r="U352" s="163"/>
      <c r="V352" s="14"/>
      <c r="W352" s="14"/>
      <c r="X352" s="14"/>
    </row>
    <row r="353" spans="1:24" s="408" customFormat="1" ht="51" customHeight="1">
      <c r="A353" s="45">
        <v>337</v>
      </c>
      <c r="B353" s="15">
        <v>44307</v>
      </c>
      <c r="C353" s="14" t="s">
        <v>9</v>
      </c>
      <c r="D353" s="14" t="s">
        <v>1145</v>
      </c>
      <c r="E353" s="14" t="s">
        <v>4252</v>
      </c>
      <c r="F353" s="131">
        <f t="shared" si="6"/>
        <v>44321</v>
      </c>
      <c r="G353" s="131"/>
      <c r="H353" s="262" t="s">
        <v>7422</v>
      </c>
      <c r="I353" s="171" t="s">
        <v>6573</v>
      </c>
      <c r="J353" s="171" t="s">
        <v>1951</v>
      </c>
      <c r="K353" s="171" t="s">
        <v>453</v>
      </c>
      <c r="L353" s="148"/>
      <c r="M353" s="15">
        <v>44312</v>
      </c>
      <c r="N353" s="148">
        <v>90003</v>
      </c>
      <c r="O353" s="113" t="s">
        <v>1145</v>
      </c>
      <c r="P353" s="25" t="s">
        <v>7423</v>
      </c>
      <c r="Q353" s="426">
        <v>19470000</v>
      </c>
      <c r="R353" s="540"/>
      <c r="S353" s="582"/>
      <c r="T353" s="568"/>
      <c r="U353" s="163"/>
      <c r="V353" s="14"/>
      <c r="W353" s="14"/>
      <c r="X353" s="14"/>
    </row>
    <row r="354" spans="1:24" s="408" customFormat="1" ht="25.5" customHeight="1">
      <c r="A354" s="14">
        <v>338</v>
      </c>
      <c r="B354" s="15">
        <v>44307</v>
      </c>
      <c r="C354" s="14" t="s">
        <v>9</v>
      </c>
      <c r="D354" s="14" t="s">
        <v>10</v>
      </c>
      <c r="E354" s="361" t="s">
        <v>3668</v>
      </c>
      <c r="F354" s="131">
        <f t="shared" si="6"/>
        <v>44321</v>
      </c>
      <c r="G354" s="131"/>
      <c r="H354" s="262" t="s">
        <v>7424</v>
      </c>
      <c r="I354" s="171" t="s">
        <v>6573</v>
      </c>
      <c r="J354" s="171" t="s">
        <v>7331</v>
      </c>
      <c r="K354" s="171" t="s">
        <v>1090</v>
      </c>
      <c r="L354" s="185"/>
      <c r="M354" s="15">
        <v>44312</v>
      </c>
      <c r="N354" s="98" t="s">
        <v>7425</v>
      </c>
      <c r="O354" s="315" t="s">
        <v>10</v>
      </c>
      <c r="P354" s="30"/>
      <c r="Q354" s="433"/>
      <c r="R354" s="540"/>
      <c r="S354" s="567"/>
      <c r="T354" s="568"/>
      <c r="U354" s="163"/>
      <c r="V354" s="14"/>
      <c r="W354" s="14"/>
      <c r="X354" s="14"/>
    </row>
    <row r="355" spans="1:24" s="408" customFormat="1" ht="51" customHeight="1">
      <c r="A355" s="45">
        <v>339</v>
      </c>
      <c r="B355" s="15">
        <v>44307</v>
      </c>
      <c r="C355" s="14" t="s">
        <v>9</v>
      </c>
      <c r="D355" s="14" t="s">
        <v>5</v>
      </c>
      <c r="E355" s="14" t="s">
        <v>7426</v>
      </c>
      <c r="F355" s="131">
        <f t="shared" si="6"/>
        <v>44321</v>
      </c>
      <c r="G355" s="131"/>
      <c r="H355" s="262" t="s">
        <v>7427</v>
      </c>
      <c r="I355" s="171" t="s">
        <v>6570</v>
      </c>
      <c r="J355" s="171" t="s">
        <v>7208</v>
      </c>
      <c r="K355" s="171" t="s">
        <v>1236</v>
      </c>
      <c r="L355" s="148">
        <v>81968</v>
      </c>
      <c r="M355" s="15">
        <v>44321</v>
      </c>
      <c r="N355" s="148">
        <v>182775</v>
      </c>
      <c r="O355" s="113" t="s">
        <v>5</v>
      </c>
      <c r="P355" s="45" t="s">
        <v>4600</v>
      </c>
      <c r="Q355" s="426">
        <v>44622000</v>
      </c>
      <c r="R355" s="438" t="s">
        <v>19</v>
      </c>
      <c r="T355" s="58"/>
      <c r="U355" s="163"/>
      <c r="V355" s="14"/>
      <c r="W355" s="14"/>
      <c r="X355" s="14"/>
    </row>
    <row r="356" spans="1:24" ht="51" customHeight="1">
      <c r="A356" s="14">
        <v>340</v>
      </c>
      <c r="B356" s="15">
        <v>44307</v>
      </c>
      <c r="C356" s="14" t="s">
        <v>9</v>
      </c>
      <c r="D356" s="14" t="s">
        <v>15</v>
      </c>
      <c r="E356" s="14" t="s">
        <v>558</v>
      </c>
      <c r="F356" s="131">
        <f t="shared" si="6"/>
        <v>44321</v>
      </c>
      <c r="G356" s="131"/>
      <c r="H356" s="262" t="s">
        <v>7428</v>
      </c>
      <c r="I356" s="171" t="s">
        <v>6573</v>
      </c>
      <c r="J356" s="171" t="s">
        <v>2886</v>
      </c>
      <c r="K356" s="171" t="s">
        <v>431</v>
      </c>
      <c r="L356" s="98">
        <v>0</v>
      </c>
      <c r="M356" s="15">
        <v>44309</v>
      </c>
      <c r="N356" s="98" t="s">
        <v>4824</v>
      </c>
      <c r="O356" s="113" t="s">
        <v>15</v>
      </c>
      <c r="P356" s="98">
        <v>0</v>
      </c>
      <c r="Q356" s="426">
        <v>0</v>
      </c>
      <c r="R356" s="98"/>
      <c r="T356" s="14"/>
      <c r="U356" s="162"/>
      <c r="V356" s="14"/>
      <c r="W356" s="14"/>
      <c r="X356" s="14"/>
    </row>
    <row r="357" spans="1:24" ht="38.25" customHeight="1">
      <c r="A357" s="45">
        <v>341</v>
      </c>
      <c r="B357" s="15">
        <v>44307</v>
      </c>
      <c r="C357" s="14" t="s">
        <v>9</v>
      </c>
      <c r="D357" s="14" t="s">
        <v>23</v>
      </c>
      <c r="E357" s="14" t="s">
        <v>7429</v>
      </c>
      <c r="F357" s="131">
        <f t="shared" si="6"/>
        <v>44321</v>
      </c>
      <c r="G357" s="131"/>
      <c r="H357" s="262" t="s">
        <v>7430</v>
      </c>
      <c r="I357" s="171" t="s">
        <v>6573</v>
      </c>
      <c r="J357" s="171" t="s">
        <v>1126</v>
      </c>
      <c r="K357" s="171" t="s">
        <v>431</v>
      </c>
      <c r="L357" s="178" t="s">
        <v>374</v>
      </c>
      <c r="M357" s="118">
        <v>44312</v>
      </c>
      <c r="N357" s="118" t="s">
        <v>7431</v>
      </c>
      <c r="O357" s="192" t="s">
        <v>23</v>
      </c>
      <c r="P357" s="71" t="s">
        <v>4606</v>
      </c>
      <c r="Q357" s="426">
        <v>163600000</v>
      </c>
      <c r="R357" s="426"/>
      <c r="T357" s="14"/>
      <c r="U357" s="162"/>
      <c r="V357" s="14"/>
      <c r="W357" s="14"/>
      <c r="X357" s="14"/>
    </row>
    <row r="358" spans="1:24" ht="38.25" customHeight="1">
      <c r="A358" s="14">
        <v>342</v>
      </c>
      <c r="B358" s="15">
        <v>44307</v>
      </c>
      <c r="C358" s="14" t="s">
        <v>9</v>
      </c>
      <c r="D358" s="14" t="s">
        <v>5</v>
      </c>
      <c r="E358" s="14" t="s">
        <v>7426</v>
      </c>
      <c r="F358" s="131">
        <f t="shared" si="6"/>
        <v>44321</v>
      </c>
      <c r="G358" s="131"/>
      <c r="H358" s="262" t="s">
        <v>7432</v>
      </c>
      <c r="I358" s="171" t="s">
        <v>6570</v>
      </c>
      <c r="J358" s="171" t="s">
        <v>823</v>
      </c>
      <c r="K358" s="171" t="s">
        <v>1236</v>
      </c>
      <c r="L358" s="148">
        <v>81602</v>
      </c>
      <c r="M358" s="15">
        <v>44321</v>
      </c>
      <c r="N358" s="148">
        <v>183140</v>
      </c>
      <c r="O358" s="113" t="s">
        <v>5</v>
      </c>
      <c r="P358" s="14" t="s">
        <v>4600</v>
      </c>
      <c r="Q358" s="426">
        <v>432000000</v>
      </c>
      <c r="R358" s="438" t="s">
        <v>19</v>
      </c>
      <c r="T358" s="14"/>
      <c r="U358" s="162"/>
      <c r="V358" s="14"/>
      <c r="W358" s="14"/>
      <c r="X358" s="14"/>
    </row>
    <row r="359" spans="1:24" ht="89.25" customHeight="1">
      <c r="A359" s="45">
        <v>343</v>
      </c>
      <c r="B359" s="15">
        <v>44308</v>
      </c>
      <c r="C359" s="14" t="s">
        <v>9</v>
      </c>
      <c r="D359" s="14" t="s">
        <v>27</v>
      </c>
      <c r="E359" s="30" t="s">
        <v>7281</v>
      </c>
      <c r="F359" s="131">
        <f t="shared" si="6"/>
        <v>44322</v>
      </c>
      <c r="G359" s="131"/>
      <c r="H359" s="262" t="s">
        <v>7433</v>
      </c>
      <c r="I359" s="171" t="s">
        <v>6570</v>
      </c>
      <c r="J359" s="171" t="s">
        <v>7417</v>
      </c>
      <c r="K359" s="171" t="s">
        <v>1090</v>
      </c>
      <c r="L359" s="148">
        <v>89638</v>
      </c>
      <c r="M359" s="399">
        <v>44319</v>
      </c>
      <c r="N359" s="351" t="s">
        <v>7434</v>
      </c>
      <c r="O359" s="113" t="s">
        <v>27</v>
      </c>
      <c r="P359" s="14" t="s">
        <v>4497</v>
      </c>
      <c r="Q359" s="426">
        <v>110000000</v>
      </c>
      <c r="R359" s="426" t="s">
        <v>6787</v>
      </c>
      <c r="T359" s="14"/>
      <c r="U359" s="162"/>
      <c r="V359" s="14"/>
      <c r="W359" s="14"/>
      <c r="X359" s="14"/>
    </row>
    <row r="360" spans="1:24" ht="51" customHeight="1">
      <c r="A360" s="14">
        <v>344</v>
      </c>
      <c r="B360" s="15">
        <v>44308</v>
      </c>
      <c r="C360" s="14" t="s">
        <v>9</v>
      </c>
      <c r="D360" s="14" t="s">
        <v>5</v>
      </c>
      <c r="E360" s="30" t="s">
        <v>1247</v>
      </c>
      <c r="F360" s="131">
        <f t="shared" si="6"/>
        <v>44322</v>
      </c>
      <c r="G360" s="131"/>
      <c r="H360" s="262" t="s">
        <v>7435</v>
      </c>
      <c r="I360" s="171" t="s">
        <v>6571</v>
      </c>
      <c r="J360" s="171" t="s">
        <v>6869</v>
      </c>
      <c r="K360" s="171" t="s">
        <v>1236</v>
      </c>
      <c r="L360" s="387"/>
      <c r="M360" s="399">
        <v>44323</v>
      </c>
      <c r="N360" s="351" t="s">
        <v>7436</v>
      </c>
      <c r="O360" s="113" t="s">
        <v>5</v>
      </c>
      <c r="P360" s="17" t="s">
        <v>4600</v>
      </c>
      <c r="Q360" s="426">
        <v>10101936600</v>
      </c>
      <c r="R360" s="438" t="s">
        <v>19</v>
      </c>
      <c r="T360" s="14"/>
      <c r="U360" s="162"/>
      <c r="V360" s="14"/>
      <c r="W360" s="14"/>
      <c r="X360" s="14"/>
    </row>
    <row r="361" spans="1:24" ht="63.75" customHeight="1">
      <c r="A361" s="45">
        <v>345</v>
      </c>
      <c r="B361" s="15">
        <v>44308</v>
      </c>
      <c r="C361" s="14" t="s">
        <v>9</v>
      </c>
      <c r="D361" s="14" t="s">
        <v>34</v>
      </c>
      <c r="E361" s="30" t="s">
        <v>753</v>
      </c>
      <c r="F361" s="131">
        <f t="shared" si="6"/>
        <v>44322</v>
      </c>
      <c r="G361" s="131"/>
      <c r="H361" s="262" t="s">
        <v>7437</v>
      </c>
      <c r="I361" s="171" t="s">
        <v>6578</v>
      </c>
      <c r="J361" s="171" t="s">
        <v>1457</v>
      </c>
      <c r="K361" s="171" t="s">
        <v>447</v>
      </c>
      <c r="L361" s="415" t="s">
        <v>7438</v>
      </c>
      <c r="M361" s="118">
        <v>44329</v>
      </c>
      <c r="N361" s="98" t="s">
        <v>7439</v>
      </c>
      <c r="O361" s="113" t="s">
        <v>34</v>
      </c>
      <c r="P361" s="452" t="s">
        <v>4623</v>
      </c>
      <c r="Q361" s="426">
        <v>60000000</v>
      </c>
      <c r="R361" s="426" t="s">
        <v>7050</v>
      </c>
      <c r="T361" s="14"/>
      <c r="U361" s="162"/>
      <c r="V361" s="14"/>
      <c r="W361" s="14"/>
      <c r="X361" s="14"/>
    </row>
    <row r="362" spans="1:24" ht="51" customHeight="1">
      <c r="A362" s="14">
        <v>346</v>
      </c>
      <c r="B362" s="15">
        <v>44308</v>
      </c>
      <c r="C362" s="14" t="s">
        <v>9</v>
      </c>
      <c r="D362" s="14" t="s">
        <v>5</v>
      </c>
      <c r="E362" s="30" t="s">
        <v>3964</v>
      </c>
      <c r="F362" s="131">
        <f t="shared" si="6"/>
        <v>44322</v>
      </c>
      <c r="G362" s="131"/>
      <c r="H362" s="262" t="s">
        <v>7440</v>
      </c>
      <c r="I362" s="171" t="s">
        <v>6570</v>
      </c>
      <c r="J362" s="171" t="s">
        <v>7208</v>
      </c>
      <c r="K362" s="171" t="s">
        <v>1236</v>
      </c>
      <c r="L362" s="148">
        <v>81968</v>
      </c>
      <c r="M362" s="15">
        <v>44323</v>
      </c>
      <c r="N362" s="148">
        <v>202863</v>
      </c>
      <c r="O362" s="113" t="s">
        <v>5</v>
      </c>
      <c r="P362" s="14" t="s">
        <v>4600</v>
      </c>
      <c r="Q362" s="426">
        <v>163790000</v>
      </c>
      <c r="R362" s="438" t="s">
        <v>19</v>
      </c>
      <c r="T362" s="14"/>
      <c r="U362" s="162"/>
      <c r="V362" s="14"/>
      <c r="W362" s="14"/>
      <c r="X362" s="14"/>
    </row>
    <row r="363" spans="1:24" ht="25.5" customHeight="1">
      <c r="A363" s="45">
        <v>347</v>
      </c>
      <c r="B363" s="15">
        <v>44309</v>
      </c>
      <c r="C363" s="14" t="s">
        <v>9</v>
      </c>
      <c r="D363" s="14" t="s">
        <v>15</v>
      </c>
      <c r="E363" s="14" t="s">
        <v>2918</v>
      </c>
      <c r="F363" s="131">
        <f t="shared" si="6"/>
        <v>44323</v>
      </c>
      <c r="G363" s="131"/>
      <c r="H363" s="262" t="s">
        <v>7396</v>
      </c>
      <c r="I363" s="171" t="s">
        <v>6575</v>
      </c>
      <c r="J363" s="171" t="s">
        <v>388</v>
      </c>
      <c r="K363" s="171" t="s">
        <v>498</v>
      </c>
      <c r="L363" s="98">
        <v>0</v>
      </c>
      <c r="M363" s="118">
        <v>44314</v>
      </c>
      <c r="N363" s="98" t="s">
        <v>4901</v>
      </c>
      <c r="O363" s="113" t="s">
        <v>15</v>
      </c>
      <c r="P363" s="98">
        <v>0</v>
      </c>
      <c r="Q363" s="426">
        <v>0</v>
      </c>
      <c r="R363" s="98"/>
      <c r="T363" s="14"/>
      <c r="U363" s="162"/>
      <c r="V363" s="14"/>
      <c r="W363" s="14"/>
      <c r="X363" s="14"/>
    </row>
    <row r="364" spans="1:24" ht="38.25" customHeight="1">
      <c r="A364" s="14">
        <v>348</v>
      </c>
      <c r="B364" s="15">
        <v>44309</v>
      </c>
      <c r="C364" s="14" t="s">
        <v>9</v>
      </c>
      <c r="D364" s="14" t="s">
        <v>5</v>
      </c>
      <c r="E364" s="14" t="s">
        <v>7153</v>
      </c>
      <c r="F364" s="131">
        <f t="shared" si="6"/>
        <v>44323</v>
      </c>
      <c r="G364" s="131"/>
      <c r="H364" s="262" t="s">
        <v>7441</v>
      </c>
      <c r="I364" s="171" t="s">
        <v>6570</v>
      </c>
      <c r="J364" s="171" t="s">
        <v>823</v>
      </c>
      <c r="K364" s="171" t="s">
        <v>1236</v>
      </c>
      <c r="L364" s="148">
        <v>94751</v>
      </c>
      <c r="M364" s="15">
        <v>44323</v>
      </c>
      <c r="N364" s="148">
        <v>203229</v>
      </c>
      <c r="O364" s="113" t="s">
        <v>5</v>
      </c>
      <c r="P364" s="14" t="s">
        <v>4600</v>
      </c>
      <c r="Q364" s="426">
        <v>21000000</v>
      </c>
      <c r="R364" s="438" t="s">
        <v>19</v>
      </c>
      <c r="T364" s="14"/>
      <c r="U364" s="162"/>
      <c r="V364" s="14"/>
      <c r="W364" s="14"/>
      <c r="X364" s="14"/>
    </row>
    <row r="365" spans="1:24" ht="25.5" customHeight="1">
      <c r="A365" s="45">
        <v>349</v>
      </c>
      <c r="B365" s="15">
        <v>44309</v>
      </c>
      <c r="C365" s="14" t="s">
        <v>9</v>
      </c>
      <c r="D365" s="14" t="s">
        <v>23</v>
      </c>
      <c r="E365" s="149" t="s">
        <v>6849</v>
      </c>
      <c r="F365" s="131">
        <f t="shared" si="6"/>
        <v>44323</v>
      </c>
      <c r="G365" s="131"/>
      <c r="H365" s="262" t="s">
        <v>7442</v>
      </c>
      <c r="I365" s="171" t="s">
        <v>6578</v>
      </c>
      <c r="J365" s="171" t="s">
        <v>125</v>
      </c>
      <c r="K365" s="171" t="s">
        <v>121</v>
      </c>
      <c r="L365" s="178" t="s">
        <v>374</v>
      </c>
      <c r="M365" s="118">
        <v>44314</v>
      </c>
      <c r="N365" s="118" t="s">
        <v>4834</v>
      </c>
      <c r="O365" s="192" t="s">
        <v>23</v>
      </c>
      <c r="P365" s="25"/>
      <c r="Q365" s="426"/>
      <c r="R365" s="431"/>
      <c r="T365" s="14"/>
      <c r="U365" s="162"/>
      <c r="V365" s="14"/>
      <c r="W365" s="14"/>
      <c r="X365" s="14"/>
    </row>
    <row r="366" spans="1:24" ht="25.5" customHeight="1">
      <c r="A366" s="14">
        <v>350</v>
      </c>
      <c r="B366" s="15">
        <v>44309</v>
      </c>
      <c r="C366" s="14" t="s">
        <v>9</v>
      </c>
      <c r="D366" s="14" t="s">
        <v>10</v>
      </c>
      <c r="E366" s="149" t="s">
        <v>7443</v>
      </c>
      <c r="F366" s="131">
        <f t="shared" si="6"/>
        <v>44323</v>
      </c>
      <c r="G366" s="131"/>
      <c r="H366" s="268" t="s">
        <v>7444</v>
      </c>
      <c r="I366" s="171" t="s">
        <v>6570</v>
      </c>
      <c r="J366" s="171" t="s">
        <v>7445</v>
      </c>
      <c r="K366" s="171" t="s">
        <v>1090</v>
      </c>
      <c r="L366" s="148">
        <v>102056</v>
      </c>
      <c r="M366" s="15">
        <v>44322</v>
      </c>
      <c r="N366" s="351" t="s">
        <v>7446</v>
      </c>
      <c r="O366" s="315" t="s">
        <v>10</v>
      </c>
      <c r="P366" s="222" t="s">
        <v>4497</v>
      </c>
      <c r="Q366" s="433">
        <v>30000000</v>
      </c>
      <c r="R366" s="540"/>
      <c r="S366" s="30"/>
      <c r="T366" s="49"/>
      <c r="U366" s="162"/>
      <c r="V366" s="14"/>
      <c r="W366" s="14"/>
      <c r="X366" s="14"/>
    </row>
    <row r="367" spans="1:24" ht="25.5" customHeight="1">
      <c r="A367" s="45">
        <v>351</v>
      </c>
      <c r="B367" s="15">
        <v>44309</v>
      </c>
      <c r="C367" s="14" t="s">
        <v>9</v>
      </c>
      <c r="D367" s="315" t="s">
        <v>23</v>
      </c>
      <c r="E367" s="116" t="s">
        <v>316</v>
      </c>
      <c r="F367" s="131">
        <f t="shared" si="6"/>
        <v>44323</v>
      </c>
      <c r="G367" s="131"/>
      <c r="H367" s="268" t="s">
        <v>7447</v>
      </c>
      <c r="I367" s="171" t="s">
        <v>6570</v>
      </c>
      <c r="J367" s="171" t="s">
        <v>125</v>
      </c>
      <c r="K367" s="171" t="s">
        <v>121</v>
      </c>
      <c r="L367" s="178" t="s">
        <v>7448</v>
      </c>
      <c r="M367" s="15">
        <v>44323</v>
      </c>
      <c r="N367" s="118" t="s">
        <v>7449</v>
      </c>
      <c r="O367" s="192" t="s">
        <v>23</v>
      </c>
      <c r="P367" s="71" t="s">
        <v>4497</v>
      </c>
      <c r="Q367" s="426">
        <v>1669111962</v>
      </c>
      <c r="R367" s="431" t="s">
        <v>14</v>
      </c>
      <c r="T367" s="14"/>
      <c r="U367" s="162"/>
      <c r="V367" s="14"/>
      <c r="W367" s="14"/>
      <c r="X367" s="14"/>
    </row>
    <row r="368" spans="1:24" ht="51" customHeight="1">
      <c r="A368" s="14">
        <v>352</v>
      </c>
      <c r="B368" s="15">
        <v>44309</v>
      </c>
      <c r="C368" s="14" t="s">
        <v>9</v>
      </c>
      <c r="D368" s="315" t="s">
        <v>1142</v>
      </c>
      <c r="E368" s="116" t="s">
        <v>4312</v>
      </c>
      <c r="F368" s="131">
        <f t="shared" si="6"/>
        <v>44323</v>
      </c>
      <c r="G368" s="131"/>
      <c r="H368" s="269" t="s">
        <v>1136</v>
      </c>
      <c r="I368" s="171" t="s">
        <v>6570</v>
      </c>
      <c r="J368" s="171" t="s">
        <v>6747</v>
      </c>
      <c r="K368" s="171" t="s">
        <v>121</v>
      </c>
      <c r="L368" s="333" t="s">
        <v>7450</v>
      </c>
      <c r="M368" s="391">
        <v>44322</v>
      </c>
      <c r="N368" s="333" t="s">
        <v>7451</v>
      </c>
      <c r="O368" s="315" t="s">
        <v>1142</v>
      </c>
      <c r="P368" s="14" t="s">
        <v>4497</v>
      </c>
      <c r="Q368" s="426">
        <v>266290000</v>
      </c>
      <c r="R368" s="426"/>
      <c r="T368" s="14"/>
      <c r="U368" s="162"/>
      <c r="V368" s="14"/>
      <c r="W368" s="14"/>
      <c r="X368" s="14"/>
    </row>
    <row r="369" spans="1:24" ht="25.5" customHeight="1">
      <c r="A369" s="45">
        <v>353</v>
      </c>
      <c r="B369" s="15">
        <v>44309</v>
      </c>
      <c r="C369" s="14" t="s">
        <v>9</v>
      </c>
      <c r="D369" s="315" t="s">
        <v>27</v>
      </c>
      <c r="E369" s="279" t="s">
        <v>1766</v>
      </c>
      <c r="F369" s="131">
        <f t="shared" si="6"/>
        <v>44323</v>
      </c>
      <c r="G369" s="191" t="s">
        <v>7452</v>
      </c>
      <c r="H369" s="262" t="s">
        <v>7453</v>
      </c>
      <c r="I369" s="171" t="s">
        <v>6569</v>
      </c>
      <c r="J369" s="171" t="s">
        <v>1863</v>
      </c>
      <c r="K369" s="171" t="s">
        <v>1027</v>
      </c>
      <c r="L369" s="148">
        <v>101326</v>
      </c>
      <c r="M369" s="15">
        <v>44322</v>
      </c>
      <c r="N369" s="148">
        <v>194097</v>
      </c>
      <c r="O369" s="171" t="s">
        <v>27</v>
      </c>
      <c r="P369" s="14" t="s">
        <v>6636</v>
      </c>
      <c r="Q369" s="426">
        <v>7794400000</v>
      </c>
      <c r="R369" s="426"/>
      <c r="T369" s="14"/>
      <c r="U369" s="162"/>
      <c r="V369" s="14"/>
      <c r="W369" s="14"/>
      <c r="X369" s="14"/>
    </row>
    <row r="370" spans="1:24" ht="25.5" customHeight="1">
      <c r="A370" s="14">
        <v>354</v>
      </c>
      <c r="B370" s="15">
        <v>44309</v>
      </c>
      <c r="C370" s="14" t="s">
        <v>9</v>
      </c>
      <c r="D370" s="315" t="s">
        <v>15</v>
      </c>
      <c r="E370" s="116" t="s">
        <v>7454</v>
      </c>
      <c r="F370" s="131">
        <f t="shared" si="6"/>
        <v>44323</v>
      </c>
      <c r="G370" s="131"/>
      <c r="H370" s="262" t="s">
        <v>3127</v>
      </c>
      <c r="I370" s="171" t="s">
        <v>6573</v>
      </c>
      <c r="J370" s="171" t="s">
        <v>7455</v>
      </c>
      <c r="K370" s="171" t="s">
        <v>1090</v>
      </c>
      <c r="L370" s="98">
        <v>0</v>
      </c>
      <c r="M370" s="118">
        <v>44313</v>
      </c>
      <c r="N370" s="98" t="s">
        <v>7456</v>
      </c>
      <c r="O370" s="113" t="s">
        <v>15</v>
      </c>
      <c r="P370" s="98">
        <v>0</v>
      </c>
      <c r="Q370" s="426">
        <v>0</v>
      </c>
      <c r="R370" s="98"/>
      <c r="T370" s="14"/>
      <c r="U370" s="162"/>
      <c r="V370" s="14"/>
      <c r="W370" s="14"/>
      <c r="X370" s="14"/>
    </row>
    <row r="371" spans="1:24" ht="25.5" customHeight="1">
      <c r="A371" s="45">
        <v>355</v>
      </c>
      <c r="B371" s="15">
        <v>44309</v>
      </c>
      <c r="C371" s="14" t="s">
        <v>9</v>
      </c>
      <c r="D371" s="315" t="s">
        <v>1145</v>
      </c>
      <c r="E371" s="30" t="s">
        <v>376</v>
      </c>
      <c r="F371" s="131">
        <f t="shared" si="6"/>
        <v>44323</v>
      </c>
      <c r="G371" s="131"/>
      <c r="H371" s="262" t="s">
        <v>7395</v>
      </c>
      <c r="I371" s="171" t="s">
        <v>6570</v>
      </c>
      <c r="J371" s="171" t="s">
        <v>125</v>
      </c>
      <c r="K371" s="171" t="s">
        <v>121</v>
      </c>
      <c r="L371" s="98" t="s">
        <v>4893</v>
      </c>
      <c r="M371" s="399">
        <v>44319</v>
      </c>
      <c r="N371" s="148">
        <v>161225</v>
      </c>
      <c r="O371" s="315" t="s">
        <v>1145</v>
      </c>
      <c r="P371" s="71" t="s">
        <v>4497</v>
      </c>
      <c r="Q371" s="426">
        <v>999832440</v>
      </c>
      <c r="R371" s="541" t="s">
        <v>14</v>
      </c>
      <c r="S371" s="35"/>
      <c r="T371" s="49"/>
      <c r="U371" s="162"/>
      <c r="V371" s="14"/>
      <c r="W371" s="14"/>
      <c r="X371" s="14"/>
    </row>
    <row r="372" spans="1:24" ht="25.5" customHeight="1">
      <c r="A372" s="14">
        <v>356</v>
      </c>
      <c r="B372" s="15">
        <v>44309</v>
      </c>
      <c r="C372" s="14" t="s">
        <v>9</v>
      </c>
      <c r="D372" s="315" t="s">
        <v>10</v>
      </c>
      <c r="E372" s="116" t="s">
        <v>4141</v>
      </c>
      <c r="F372" s="131">
        <f t="shared" si="6"/>
        <v>44323</v>
      </c>
      <c r="G372" s="131"/>
      <c r="H372" s="262" t="s">
        <v>7457</v>
      </c>
      <c r="I372" s="171" t="s">
        <v>6569</v>
      </c>
      <c r="J372" s="171" t="s">
        <v>125</v>
      </c>
      <c r="K372" s="171" t="s">
        <v>121</v>
      </c>
      <c r="L372" s="98" t="s">
        <v>1706</v>
      </c>
      <c r="M372" s="15">
        <v>44323</v>
      </c>
      <c r="N372" s="351" t="s">
        <v>7458</v>
      </c>
      <c r="O372" s="315" t="s">
        <v>10</v>
      </c>
      <c r="P372" s="222" t="s">
        <v>4497</v>
      </c>
      <c r="Q372" s="433">
        <v>427399110</v>
      </c>
      <c r="R372" s="576"/>
      <c r="S372" s="468"/>
      <c r="T372" s="49"/>
      <c r="U372" s="162"/>
      <c r="V372" s="14"/>
      <c r="W372" s="14"/>
      <c r="X372" s="14" t="s">
        <v>7050</v>
      </c>
    </row>
    <row r="373" spans="1:24" ht="38.25" customHeight="1">
      <c r="A373" s="45">
        <v>357</v>
      </c>
      <c r="B373" s="15">
        <v>44312</v>
      </c>
      <c r="C373" s="14" t="s">
        <v>9</v>
      </c>
      <c r="D373" s="315" t="s">
        <v>34</v>
      </c>
      <c r="E373" s="116" t="s">
        <v>7459</v>
      </c>
      <c r="F373" s="131">
        <f t="shared" si="6"/>
        <v>44326</v>
      </c>
      <c r="G373" s="131"/>
      <c r="H373" s="262" t="s">
        <v>7460</v>
      </c>
      <c r="I373" s="171" t="s">
        <v>6575</v>
      </c>
      <c r="J373" s="171" t="s">
        <v>125</v>
      </c>
      <c r="K373" s="171" t="s">
        <v>121</v>
      </c>
      <c r="L373" s="415"/>
      <c r="M373" s="15">
        <v>44319</v>
      </c>
      <c r="N373" s="148">
        <v>166704</v>
      </c>
      <c r="O373" s="315" t="s">
        <v>34</v>
      </c>
      <c r="P373" s="45" t="s">
        <v>4497</v>
      </c>
      <c r="Q373" s="426">
        <v>2565000000</v>
      </c>
      <c r="R373" s="438"/>
      <c r="S373" s="434" t="s">
        <v>7050</v>
      </c>
      <c r="T373" s="14"/>
      <c r="U373" s="162"/>
      <c r="V373" s="14"/>
      <c r="W373" s="14"/>
      <c r="X373" s="14"/>
    </row>
    <row r="374" spans="1:24" ht="25.5" customHeight="1">
      <c r="A374" s="14">
        <v>358</v>
      </c>
      <c r="B374" s="15">
        <v>44312</v>
      </c>
      <c r="C374" s="14" t="s">
        <v>9</v>
      </c>
      <c r="D374" s="315" t="s">
        <v>34</v>
      </c>
      <c r="E374" s="116" t="s">
        <v>328</v>
      </c>
      <c r="F374" s="131">
        <f t="shared" si="6"/>
        <v>44326</v>
      </c>
      <c r="G374" s="131"/>
      <c r="H374" s="262" t="s">
        <v>7461</v>
      </c>
      <c r="I374" s="171" t="s">
        <v>6575</v>
      </c>
      <c r="J374" s="171" t="s">
        <v>5760</v>
      </c>
      <c r="K374" s="171" t="s">
        <v>1090</v>
      </c>
      <c r="L374" s="415"/>
      <c r="M374" s="15">
        <v>44315</v>
      </c>
      <c r="N374" s="351" t="s">
        <v>7462</v>
      </c>
      <c r="O374" s="315" t="s">
        <v>34</v>
      </c>
      <c r="P374" s="14" t="s">
        <v>4497</v>
      </c>
      <c r="Q374" s="426">
        <v>70000000</v>
      </c>
      <c r="R374" s="426"/>
      <c r="S374" s="426" t="s">
        <v>7050</v>
      </c>
      <c r="T374" s="14"/>
      <c r="U374" s="162"/>
      <c r="V374" s="14"/>
      <c r="W374" s="14"/>
      <c r="X374" s="14"/>
    </row>
    <row r="375" spans="1:24" ht="38.25" customHeight="1">
      <c r="A375" s="45">
        <v>359</v>
      </c>
      <c r="B375" s="15">
        <v>44312</v>
      </c>
      <c r="C375" s="14" t="s">
        <v>9</v>
      </c>
      <c r="D375" s="315" t="s">
        <v>23</v>
      </c>
      <c r="E375" s="116" t="s">
        <v>6929</v>
      </c>
      <c r="F375" s="131">
        <f t="shared" si="6"/>
        <v>44326</v>
      </c>
      <c r="G375" s="131"/>
      <c r="H375" s="262" t="s">
        <v>7463</v>
      </c>
      <c r="I375" s="171" t="s">
        <v>6570</v>
      </c>
      <c r="J375" s="171" t="s">
        <v>823</v>
      </c>
      <c r="K375" s="171" t="s">
        <v>1236</v>
      </c>
      <c r="L375" s="185" t="s">
        <v>7464</v>
      </c>
      <c r="M375" s="15">
        <v>44320</v>
      </c>
      <c r="N375" s="118" t="s">
        <v>7465</v>
      </c>
      <c r="O375" s="192" t="s">
        <v>23</v>
      </c>
      <c r="P375" s="71" t="s">
        <v>4600</v>
      </c>
      <c r="Q375" s="426">
        <v>347400000</v>
      </c>
      <c r="R375" s="426"/>
      <c r="S375" s="426"/>
      <c r="T375" s="14"/>
      <c r="U375" s="162"/>
      <c r="V375" s="14"/>
      <c r="W375" s="14"/>
      <c r="X375" s="14"/>
    </row>
    <row r="376" spans="1:24" ht="25.5" customHeight="1">
      <c r="A376" s="14">
        <v>360</v>
      </c>
      <c r="B376" s="15">
        <v>44312</v>
      </c>
      <c r="C376" s="14" t="s">
        <v>9</v>
      </c>
      <c r="D376" s="315" t="s">
        <v>27</v>
      </c>
      <c r="E376" s="116" t="s">
        <v>208</v>
      </c>
      <c r="F376" s="131">
        <f t="shared" si="6"/>
        <v>44326</v>
      </c>
      <c r="H376" s="270" t="s">
        <v>7466</v>
      </c>
      <c r="I376" s="171" t="s">
        <v>6569</v>
      </c>
      <c r="J376" s="171" t="s">
        <v>125</v>
      </c>
      <c r="K376" s="171" t="s">
        <v>121</v>
      </c>
      <c r="L376" s="148">
        <v>113013</v>
      </c>
      <c r="M376" s="15">
        <v>44326</v>
      </c>
      <c r="N376" s="148">
        <v>217839</v>
      </c>
      <c r="O376" s="315" t="s">
        <v>27</v>
      </c>
      <c r="P376" s="14" t="s">
        <v>4497</v>
      </c>
      <c r="Q376" s="426">
        <v>15730860000</v>
      </c>
      <c r="R376" s="438"/>
      <c r="S376" s="426"/>
      <c r="T376" s="14"/>
      <c r="U376" s="162"/>
      <c r="V376" s="14"/>
      <c r="W376" s="14"/>
      <c r="X376" s="14"/>
    </row>
    <row r="377" spans="1:24" ht="25.5" customHeight="1">
      <c r="A377" s="45">
        <v>361</v>
      </c>
      <c r="B377" s="15">
        <v>44312</v>
      </c>
      <c r="C377" s="14" t="s">
        <v>9</v>
      </c>
      <c r="D377" s="14" t="s">
        <v>15</v>
      </c>
      <c r="E377" s="116" t="s">
        <v>309</v>
      </c>
      <c r="F377" s="131">
        <f t="shared" si="6"/>
        <v>44326</v>
      </c>
      <c r="G377" s="131"/>
      <c r="H377" s="262" t="s">
        <v>7467</v>
      </c>
      <c r="I377" s="171" t="s">
        <v>6570</v>
      </c>
      <c r="J377" s="171" t="s">
        <v>1074</v>
      </c>
      <c r="K377" s="171" t="s">
        <v>456</v>
      </c>
      <c r="L377" s="98" t="s">
        <v>4898</v>
      </c>
      <c r="M377" s="399">
        <v>44326</v>
      </c>
      <c r="N377" s="148">
        <v>213090</v>
      </c>
      <c r="O377" s="113" t="s">
        <v>15</v>
      </c>
      <c r="P377" s="14" t="s">
        <v>4541</v>
      </c>
      <c r="Q377" s="426">
        <v>50000000</v>
      </c>
      <c r="R377" s="426" t="s">
        <v>6648</v>
      </c>
      <c r="S377" s="426"/>
      <c r="T377" s="14"/>
      <c r="U377" s="162"/>
      <c r="V377" s="14"/>
      <c r="W377" s="14"/>
      <c r="X377" s="14"/>
    </row>
    <row r="378" spans="1:24" ht="38.25" customHeight="1">
      <c r="A378" s="14">
        <v>362</v>
      </c>
      <c r="B378" s="15">
        <v>44312</v>
      </c>
      <c r="C378" s="14" t="s">
        <v>9</v>
      </c>
      <c r="D378" s="14" t="s">
        <v>23</v>
      </c>
      <c r="E378" s="221" t="s">
        <v>7429</v>
      </c>
      <c r="F378" s="131">
        <f t="shared" si="6"/>
        <v>44326</v>
      </c>
      <c r="G378" s="131"/>
      <c r="H378" s="262" t="s">
        <v>7430</v>
      </c>
      <c r="I378" s="171" t="s">
        <v>6570</v>
      </c>
      <c r="J378" s="171" t="s">
        <v>1126</v>
      </c>
      <c r="K378" s="171" t="s">
        <v>431</v>
      </c>
      <c r="L378" s="178" t="s">
        <v>7468</v>
      </c>
      <c r="M378" s="15">
        <v>44326</v>
      </c>
      <c r="N378" s="118" t="s">
        <v>7469</v>
      </c>
      <c r="O378" s="192" t="s">
        <v>23</v>
      </c>
      <c r="P378" s="71" t="s">
        <v>4606</v>
      </c>
      <c r="Q378" s="426">
        <v>163600000</v>
      </c>
      <c r="R378" s="407"/>
      <c r="S378" s="431" t="s">
        <v>14</v>
      </c>
      <c r="T378" s="14"/>
      <c r="U378" s="162"/>
      <c r="V378" s="14"/>
      <c r="W378" s="14"/>
      <c r="X378" s="14"/>
    </row>
    <row r="379" spans="1:24" ht="25.5" customHeight="1">
      <c r="A379" s="45">
        <v>363</v>
      </c>
      <c r="B379" s="15">
        <v>44312</v>
      </c>
      <c r="C379" s="14" t="s">
        <v>9</v>
      </c>
      <c r="D379" s="14" t="s">
        <v>23</v>
      </c>
      <c r="E379" s="221" t="s">
        <v>4215</v>
      </c>
      <c r="F379" s="131">
        <f t="shared" si="6"/>
        <v>44326</v>
      </c>
      <c r="G379" s="131"/>
      <c r="H379" s="262" t="s">
        <v>7470</v>
      </c>
      <c r="I379" s="257" t="s">
        <v>6571</v>
      </c>
      <c r="J379" s="180" t="s">
        <v>7471</v>
      </c>
      <c r="K379" s="180" t="s">
        <v>1090</v>
      </c>
      <c r="L379" s="178" t="s">
        <v>7472</v>
      </c>
      <c r="M379" s="15">
        <v>44326</v>
      </c>
      <c r="N379" s="118" t="s">
        <v>1860</v>
      </c>
      <c r="O379" s="192" t="s">
        <v>23</v>
      </c>
      <c r="P379" s="71" t="s">
        <v>7473</v>
      </c>
      <c r="Q379" s="426">
        <v>532800000</v>
      </c>
      <c r="R379" s="407"/>
      <c r="S379" s="442" t="s">
        <v>14</v>
      </c>
      <c r="T379" s="14"/>
      <c r="U379" s="162"/>
      <c r="V379" s="14"/>
      <c r="W379" s="14"/>
      <c r="X379" s="14"/>
    </row>
    <row r="380" spans="1:24" ht="25.5" customHeight="1">
      <c r="A380" s="14">
        <v>364</v>
      </c>
      <c r="B380" s="118">
        <v>44313</v>
      </c>
      <c r="C380" s="14" t="s">
        <v>9</v>
      </c>
      <c r="D380" s="14" t="s">
        <v>1145</v>
      </c>
      <c r="E380" s="116" t="s">
        <v>7474</v>
      </c>
      <c r="F380" s="131">
        <f t="shared" si="6"/>
        <v>44327</v>
      </c>
      <c r="H380" s="238" t="s">
        <v>7475</v>
      </c>
      <c r="I380" s="171" t="s">
        <v>6573</v>
      </c>
      <c r="J380" s="181" t="s">
        <v>388</v>
      </c>
      <c r="K380" s="181" t="s">
        <v>498</v>
      </c>
      <c r="L380" s="178"/>
      <c r="M380" s="15">
        <v>44315</v>
      </c>
      <c r="N380" s="148">
        <v>122875</v>
      </c>
      <c r="O380" s="113" t="s">
        <v>1145</v>
      </c>
      <c r="P380" s="14" t="s">
        <v>4541</v>
      </c>
      <c r="Q380" s="426">
        <v>120000000</v>
      </c>
      <c r="R380" s="540"/>
      <c r="S380" s="468"/>
      <c r="T380" s="49"/>
      <c r="U380" s="162"/>
      <c r="V380" s="14"/>
      <c r="W380" s="14"/>
      <c r="X380" s="14"/>
    </row>
    <row r="381" spans="1:24" ht="25.5" customHeight="1">
      <c r="A381" s="45">
        <v>365</v>
      </c>
      <c r="B381" s="118">
        <v>44313</v>
      </c>
      <c r="C381" s="14" t="s">
        <v>9</v>
      </c>
      <c r="D381" s="14" t="s">
        <v>1145</v>
      </c>
      <c r="E381" s="116" t="s">
        <v>7474</v>
      </c>
      <c r="F381" s="131">
        <f t="shared" si="6"/>
        <v>44327</v>
      </c>
      <c r="G381" s="158"/>
      <c r="H381" s="262" t="s">
        <v>7476</v>
      </c>
      <c r="I381" s="171" t="s">
        <v>6573</v>
      </c>
      <c r="J381" s="181" t="s">
        <v>388</v>
      </c>
      <c r="K381" s="171" t="s">
        <v>498</v>
      </c>
      <c r="L381" s="179"/>
      <c r="M381" s="15">
        <v>44315</v>
      </c>
      <c r="N381" s="148">
        <v>122875</v>
      </c>
      <c r="O381" s="113" t="s">
        <v>1145</v>
      </c>
      <c r="P381" s="14" t="s">
        <v>4541</v>
      </c>
      <c r="Q381" s="426">
        <v>130000000</v>
      </c>
      <c r="R381" s="540"/>
      <c r="S381" s="468"/>
      <c r="T381" s="49"/>
      <c r="U381" s="162"/>
      <c r="V381" s="14"/>
      <c r="W381" s="14"/>
      <c r="X381" s="14"/>
    </row>
    <row r="382" spans="1:24" ht="102" customHeight="1">
      <c r="A382" s="14">
        <v>366</v>
      </c>
      <c r="B382" s="350">
        <v>44313</v>
      </c>
      <c r="C382" s="25" t="s">
        <v>9</v>
      </c>
      <c r="D382" s="35" t="s">
        <v>10</v>
      </c>
      <c r="E382" s="149" t="s">
        <v>2143</v>
      </c>
      <c r="F382" s="131">
        <f t="shared" si="6"/>
        <v>44327</v>
      </c>
      <c r="H382" s="453" t="s">
        <v>7477</v>
      </c>
      <c r="I382" s="242" t="s">
        <v>6570</v>
      </c>
      <c r="J382" s="242" t="s">
        <v>125</v>
      </c>
      <c r="K382" s="242" t="s">
        <v>121</v>
      </c>
      <c r="L382" s="245">
        <v>137119</v>
      </c>
      <c r="M382" s="34">
        <v>44327</v>
      </c>
      <c r="N382" s="351" t="s">
        <v>7478</v>
      </c>
      <c r="O382" s="149" t="s">
        <v>10</v>
      </c>
      <c r="P382" s="71" t="s">
        <v>4497</v>
      </c>
      <c r="Q382" s="426">
        <v>2131800000</v>
      </c>
      <c r="R382" s="442"/>
      <c r="S382" s="569"/>
      <c r="T382" s="14"/>
      <c r="U382" s="162"/>
      <c r="V382" s="14"/>
      <c r="W382" s="14"/>
      <c r="X382" s="14"/>
    </row>
    <row r="383" spans="1:24" ht="51" customHeight="1">
      <c r="A383" s="45">
        <v>367</v>
      </c>
      <c r="B383" s="118">
        <v>44313</v>
      </c>
      <c r="C383" s="14" t="s">
        <v>9</v>
      </c>
      <c r="D383" s="14" t="s">
        <v>15</v>
      </c>
      <c r="E383" s="113" t="s">
        <v>7479</v>
      </c>
      <c r="F383" s="131">
        <f t="shared" si="6"/>
        <v>44327</v>
      </c>
      <c r="G383" s="395"/>
      <c r="H383" s="262" t="s">
        <v>7480</v>
      </c>
      <c r="I383" s="171" t="s">
        <v>6569</v>
      </c>
      <c r="J383" s="171" t="s">
        <v>1198</v>
      </c>
      <c r="K383" s="171" t="s">
        <v>1199</v>
      </c>
      <c r="L383" s="98" t="s">
        <v>7481</v>
      </c>
      <c r="M383" s="15">
        <v>44327</v>
      </c>
      <c r="N383" s="98" t="s">
        <v>7482</v>
      </c>
      <c r="O383" s="113" t="s">
        <v>15</v>
      </c>
      <c r="P383" s="14" t="s">
        <v>4600</v>
      </c>
      <c r="Q383" s="426">
        <v>265000000</v>
      </c>
      <c r="R383" s="426" t="s">
        <v>6648</v>
      </c>
      <c r="S383" s="426"/>
      <c r="T383" s="14"/>
      <c r="U383" s="162"/>
      <c r="V383" s="14"/>
      <c r="W383" s="14"/>
      <c r="X383" s="14"/>
    </row>
    <row r="384" spans="1:24" ht="51" customHeight="1">
      <c r="A384" s="14">
        <v>368</v>
      </c>
      <c r="B384" s="118">
        <v>44313</v>
      </c>
      <c r="C384" s="14" t="s">
        <v>9</v>
      </c>
      <c r="D384" s="14" t="s">
        <v>15</v>
      </c>
      <c r="E384" s="113" t="s">
        <v>7479</v>
      </c>
      <c r="F384" s="131">
        <f t="shared" si="6"/>
        <v>44327</v>
      </c>
      <c r="G384" s="395"/>
      <c r="H384" s="262" t="s">
        <v>7483</v>
      </c>
      <c r="I384" s="171" t="s">
        <v>6569</v>
      </c>
      <c r="J384" s="171" t="s">
        <v>1198</v>
      </c>
      <c r="K384" s="171" t="s">
        <v>1199</v>
      </c>
      <c r="L384" s="98" t="s">
        <v>7481</v>
      </c>
      <c r="M384" s="15">
        <v>44327</v>
      </c>
      <c r="N384" s="98" t="s">
        <v>7482</v>
      </c>
      <c r="O384" s="113" t="s">
        <v>15</v>
      </c>
      <c r="P384" s="14" t="s">
        <v>4600</v>
      </c>
      <c r="Q384" s="426">
        <v>821000000</v>
      </c>
      <c r="R384" s="426" t="s">
        <v>6648</v>
      </c>
      <c r="S384" s="426"/>
      <c r="T384" s="14"/>
      <c r="U384" s="162"/>
      <c r="V384" s="14"/>
      <c r="W384" s="14"/>
      <c r="X384" s="14"/>
    </row>
    <row r="385" spans="1:24" ht="51" customHeight="1">
      <c r="A385" s="45">
        <v>369</v>
      </c>
      <c r="B385" s="118">
        <v>44313</v>
      </c>
      <c r="C385" s="14" t="s">
        <v>9</v>
      </c>
      <c r="D385" s="14" t="s">
        <v>15</v>
      </c>
      <c r="E385" s="113" t="s">
        <v>7479</v>
      </c>
      <c r="F385" s="131">
        <f t="shared" si="6"/>
        <v>44327</v>
      </c>
      <c r="G385" s="395"/>
      <c r="H385" s="262" t="s">
        <v>7484</v>
      </c>
      <c r="I385" s="171" t="s">
        <v>6569</v>
      </c>
      <c r="J385" s="171" t="s">
        <v>1198</v>
      </c>
      <c r="K385" s="171" t="s">
        <v>1199</v>
      </c>
      <c r="L385" s="98" t="s">
        <v>7481</v>
      </c>
      <c r="M385" s="15">
        <v>44327</v>
      </c>
      <c r="N385" s="98" t="s">
        <v>7482</v>
      </c>
      <c r="O385" s="113" t="s">
        <v>15</v>
      </c>
      <c r="P385" s="14" t="s">
        <v>4600</v>
      </c>
      <c r="Q385" s="426">
        <v>623000000</v>
      </c>
      <c r="R385" s="426" t="s">
        <v>6648</v>
      </c>
      <c r="S385" s="426"/>
      <c r="T385" s="14"/>
      <c r="U385" s="162"/>
      <c r="V385" s="14"/>
      <c r="W385" s="14"/>
      <c r="X385" s="14"/>
    </row>
    <row r="386" spans="1:24" ht="51" customHeight="1">
      <c r="A386" s="14">
        <v>370</v>
      </c>
      <c r="B386" s="118">
        <v>44313</v>
      </c>
      <c r="C386" s="14" t="s">
        <v>9</v>
      </c>
      <c r="D386" s="14" t="s">
        <v>15</v>
      </c>
      <c r="E386" s="113" t="s">
        <v>7479</v>
      </c>
      <c r="F386" s="131">
        <f t="shared" si="6"/>
        <v>44327</v>
      </c>
      <c r="G386" s="395"/>
      <c r="H386" s="262" t="s">
        <v>7485</v>
      </c>
      <c r="I386" s="171" t="s">
        <v>6569</v>
      </c>
      <c r="J386" s="171" t="s">
        <v>1198</v>
      </c>
      <c r="K386" s="171" t="s">
        <v>1199</v>
      </c>
      <c r="L386" s="98" t="s">
        <v>7481</v>
      </c>
      <c r="M386" s="15">
        <v>44327</v>
      </c>
      <c r="N386" s="98" t="s">
        <v>7482</v>
      </c>
      <c r="O386" s="113" t="s">
        <v>15</v>
      </c>
      <c r="P386" s="14" t="s">
        <v>4600</v>
      </c>
      <c r="Q386" s="426">
        <v>210000000</v>
      </c>
      <c r="R386" s="426" t="s">
        <v>6648</v>
      </c>
      <c r="S386" s="426"/>
      <c r="T386" s="14"/>
      <c r="U386" s="162"/>
      <c r="V386" s="14"/>
      <c r="W386" s="14"/>
      <c r="X386" s="14"/>
    </row>
    <row r="387" spans="1:24" ht="51" customHeight="1">
      <c r="A387" s="45">
        <v>371</v>
      </c>
      <c r="B387" s="118">
        <v>44313</v>
      </c>
      <c r="C387" s="14" t="s">
        <v>9</v>
      </c>
      <c r="D387" s="14" t="s">
        <v>1145</v>
      </c>
      <c r="E387" s="116" t="s">
        <v>7042</v>
      </c>
      <c r="F387" s="131">
        <f t="shared" si="6"/>
        <v>44327</v>
      </c>
      <c r="G387" s="158"/>
      <c r="H387" s="262" t="s">
        <v>7043</v>
      </c>
      <c r="I387" s="171" t="s">
        <v>6569</v>
      </c>
      <c r="J387" s="171" t="s">
        <v>553</v>
      </c>
      <c r="K387" s="171" t="s">
        <v>1090</v>
      </c>
      <c r="L387" s="98" t="s">
        <v>7486</v>
      </c>
      <c r="M387" s="118">
        <v>44326</v>
      </c>
      <c r="N387" s="148">
        <v>213456</v>
      </c>
      <c r="O387" s="113" t="s">
        <v>1145</v>
      </c>
      <c r="P387" s="71" t="s">
        <v>4497</v>
      </c>
      <c r="Q387" s="426">
        <v>65830000</v>
      </c>
      <c r="R387" s="426"/>
      <c r="S387" s="438"/>
      <c r="T387" s="14"/>
      <c r="U387" s="162"/>
      <c r="V387" s="14"/>
      <c r="W387" s="14"/>
      <c r="X387" s="14"/>
    </row>
    <row r="388" spans="1:24" ht="38.25" customHeight="1">
      <c r="A388" s="14">
        <v>372</v>
      </c>
      <c r="B388" s="118">
        <v>44314</v>
      </c>
      <c r="C388" s="14" t="s">
        <v>9</v>
      </c>
      <c r="D388" s="14" t="s">
        <v>10</v>
      </c>
      <c r="E388" s="372" t="s">
        <v>344</v>
      </c>
      <c r="F388" s="131">
        <f t="shared" si="6"/>
        <v>44328</v>
      </c>
      <c r="G388" s="158"/>
      <c r="H388" s="262" t="s">
        <v>7487</v>
      </c>
      <c r="I388" s="171" t="s">
        <v>6573</v>
      </c>
      <c r="J388" s="171" t="s">
        <v>7488</v>
      </c>
      <c r="K388" s="171" t="s">
        <v>1047</v>
      </c>
      <c r="L388" s="178"/>
      <c r="M388" s="118">
        <v>44315</v>
      </c>
      <c r="N388" s="98" t="s">
        <v>7489</v>
      </c>
      <c r="O388" s="113" t="s">
        <v>10</v>
      </c>
      <c r="P388" s="14"/>
      <c r="Q388" s="426"/>
      <c r="R388" s="426"/>
      <c r="S388" s="426"/>
      <c r="T388" s="14"/>
      <c r="U388" s="162"/>
      <c r="V388" s="14"/>
      <c r="W388" s="14"/>
      <c r="X388" s="14"/>
    </row>
    <row r="389" spans="1:24" ht="51" customHeight="1">
      <c r="A389" s="45">
        <v>373</v>
      </c>
      <c r="B389" s="118">
        <v>44314</v>
      </c>
      <c r="C389" s="14" t="s">
        <v>9</v>
      </c>
      <c r="D389" s="14" t="s">
        <v>15</v>
      </c>
      <c r="E389" s="30" t="s">
        <v>3093</v>
      </c>
      <c r="F389" s="131">
        <f t="shared" si="6"/>
        <v>44328</v>
      </c>
      <c r="G389" s="158"/>
      <c r="H389" s="265" t="s">
        <v>7490</v>
      </c>
      <c r="I389" s="171" t="s">
        <v>6569</v>
      </c>
      <c r="J389" s="171" t="s">
        <v>7491</v>
      </c>
      <c r="K389" s="171" t="s">
        <v>437</v>
      </c>
      <c r="L389" s="98" t="s">
        <v>7492</v>
      </c>
      <c r="M389" s="15">
        <v>44327</v>
      </c>
      <c r="N389" s="98" t="s">
        <v>7493</v>
      </c>
      <c r="O389" s="113" t="s">
        <v>15</v>
      </c>
      <c r="P389" s="14" t="s">
        <v>4623</v>
      </c>
      <c r="Q389" s="426">
        <v>30000000</v>
      </c>
      <c r="R389" s="426" t="s">
        <v>6648</v>
      </c>
      <c r="S389" s="426"/>
      <c r="T389" s="14"/>
      <c r="U389" s="162"/>
      <c r="V389" s="14"/>
      <c r="W389" s="14"/>
      <c r="X389" s="14"/>
    </row>
    <row r="390" spans="1:24" ht="38.25" customHeight="1">
      <c r="A390" s="14">
        <v>374</v>
      </c>
      <c r="B390" s="118">
        <v>44314</v>
      </c>
      <c r="C390" s="14" t="s">
        <v>9</v>
      </c>
      <c r="D390" s="14" t="s">
        <v>10</v>
      </c>
      <c r="E390" s="116" t="s">
        <v>7494</v>
      </c>
      <c r="F390" s="131">
        <f t="shared" si="6"/>
        <v>44328</v>
      </c>
      <c r="G390" s="158"/>
      <c r="H390" s="262" t="s">
        <v>7410</v>
      </c>
      <c r="I390" s="171" t="s">
        <v>6573</v>
      </c>
      <c r="J390" s="171" t="s">
        <v>4827</v>
      </c>
      <c r="K390" s="171" t="s">
        <v>498</v>
      </c>
      <c r="L390" s="178"/>
      <c r="M390" s="399">
        <v>44315</v>
      </c>
      <c r="N390" s="351" t="s">
        <v>7495</v>
      </c>
      <c r="O390" s="113" t="s">
        <v>10</v>
      </c>
      <c r="P390" s="14"/>
      <c r="Q390" s="426"/>
      <c r="R390" s="426"/>
      <c r="S390" s="426"/>
      <c r="T390" s="14"/>
      <c r="U390" s="162"/>
      <c r="V390" s="14"/>
      <c r="W390" s="14"/>
      <c r="X390" s="14"/>
    </row>
    <row r="391" spans="1:24" ht="178.5" customHeight="1">
      <c r="A391" s="45">
        <v>375</v>
      </c>
      <c r="B391" s="118">
        <v>44314</v>
      </c>
      <c r="C391" s="14" t="s">
        <v>9</v>
      </c>
      <c r="D391" s="14" t="s">
        <v>1145</v>
      </c>
      <c r="E391" s="116" t="s">
        <v>6863</v>
      </c>
      <c r="F391" s="131">
        <f t="shared" si="6"/>
        <v>44328</v>
      </c>
      <c r="G391" s="158"/>
      <c r="H391" s="262" t="s">
        <v>7496</v>
      </c>
      <c r="I391" s="171" t="s">
        <v>6573</v>
      </c>
      <c r="J391" s="171" t="s">
        <v>470</v>
      </c>
      <c r="K391" s="171" t="s">
        <v>431</v>
      </c>
      <c r="L391" s="98"/>
      <c r="M391" s="15">
        <v>44319</v>
      </c>
      <c r="N391" s="17" t="s">
        <v>7497</v>
      </c>
      <c r="O391" s="113" t="s">
        <v>1145</v>
      </c>
      <c r="P391" s="14" t="s">
        <v>7498</v>
      </c>
      <c r="Q391" s="426">
        <v>529860336</v>
      </c>
      <c r="R391" s="426"/>
      <c r="S391" s="426"/>
      <c r="T391" s="14"/>
      <c r="U391" s="162"/>
      <c r="V391" s="14"/>
      <c r="W391" s="14"/>
      <c r="X391" s="14"/>
    </row>
    <row r="392" spans="1:24" ht="12.75" customHeight="1">
      <c r="A392" s="14">
        <v>376</v>
      </c>
      <c r="B392" s="118">
        <v>44314</v>
      </c>
      <c r="C392" s="14" t="s">
        <v>9</v>
      </c>
      <c r="D392" s="14" t="s">
        <v>1145</v>
      </c>
      <c r="E392" s="116" t="s">
        <v>7499</v>
      </c>
      <c r="F392" s="131">
        <f t="shared" si="6"/>
        <v>44328</v>
      </c>
      <c r="G392" s="158"/>
      <c r="H392" s="262" t="s">
        <v>7500</v>
      </c>
      <c r="I392" s="171" t="s">
        <v>6570</v>
      </c>
      <c r="J392" s="171" t="s">
        <v>7286</v>
      </c>
      <c r="K392" s="171" t="s">
        <v>1090</v>
      </c>
      <c r="L392" s="98" t="s">
        <v>7501</v>
      </c>
      <c r="M392" s="118">
        <v>44328</v>
      </c>
      <c r="N392" s="98" t="s">
        <v>5000</v>
      </c>
      <c r="O392" s="113" t="s">
        <v>1145</v>
      </c>
      <c r="P392" s="71" t="s">
        <v>4497</v>
      </c>
      <c r="Q392" s="426">
        <v>358055940</v>
      </c>
      <c r="R392" s="426"/>
      <c r="S392" s="438"/>
      <c r="T392" s="14"/>
      <c r="U392" s="162"/>
      <c r="V392" s="14"/>
      <c r="W392" s="14"/>
      <c r="X392" s="14"/>
    </row>
    <row r="393" spans="1:24" ht="38.25" customHeight="1">
      <c r="A393" s="45">
        <v>377</v>
      </c>
      <c r="B393" s="118">
        <v>44314</v>
      </c>
      <c r="C393" s="14" t="s">
        <v>9</v>
      </c>
      <c r="D393" s="14" t="s">
        <v>15</v>
      </c>
      <c r="E393" s="372" t="s">
        <v>328</v>
      </c>
      <c r="F393" s="131">
        <f t="shared" si="6"/>
        <v>44328</v>
      </c>
      <c r="G393" s="158"/>
      <c r="H393" s="262" t="s">
        <v>7502</v>
      </c>
      <c r="I393" s="171" t="s">
        <v>6570</v>
      </c>
      <c r="J393" s="171" t="s">
        <v>429</v>
      </c>
      <c r="K393" s="171" t="s">
        <v>1090</v>
      </c>
      <c r="L393" s="98" t="s">
        <v>7503</v>
      </c>
      <c r="M393" s="15">
        <v>44328</v>
      </c>
      <c r="N393" s="98" t="s">
        <v>4887</v>
      </c>
      <c r="O393" s="171" t="s">
        <v>15</v>
      </c>
      <c r="P393" s="71" t="s">
        <v>4497</v>
      </c>
      <c r="Q393" s="426">
        <v>47000000</v>
      </c>
      <c r="R393" s="426" t="s">
        <v>6641</v>
      </c>
      <c r="S393" s="426"/>
      <c r="T393" s="14"/>
      <c r="U393" s="162"/>
      <c r="V393" s="14"/>
      <c r="W393" s="14"/>
      <c r="X393" s="14"/>
    </row>
    <row r="394" spans="1:24" ht="38.25" customHeight="1">
      <c r="A394" s="14">
        <v>378</v>
      </c>
      <c r="B394" s="118">
        <v>44314</v>
      </c>
      <c r="C394" s="14" t="s">
        <v>9</v>
      </c>
      <c r="D394" s="14" t="s">
        <v>10</v>
      </c>
      <c r="E394" s="116" t="s">
        <v>413</v>
      </c>
      <c r="F394" s="131">
        <f t="shared" si="6"/>
        <v>44328</v>
      </c>
      <c r="G394" s="158"/>
      <c r="H394" s="262" t="s">
        <v>7504</v>
      </c>
      <c r="I394" s="171" t="s">
        <v>6569</v>
      </c>
      <c r="J394" s="171" t="s">
        <v>322</v>
      </c>
      <c r="K394" s="171" t="s">
        <v>977</v>
      </c>
      <c r="L394" s="148">
        <v>156477</v>
      </c>
      <c r="M394" s="15">
        <v>44328</v>
      </c>
      <c r="N394" s="351" t="s">
        <v>7505</v>
      </c>
      <c r="O394" s="14" t="s">
        <v>10</v>
      </c>
      <c r="P394" s="14" t="s">
        <v>4497</v>
      </c>
      <c r="Q394" s="426">
        <v>75000000</v>
      </c>
      <c r="R394" s="426"/>
      <c r="S394" s="426"/>
      <c r="T394" s="14"/>
      <c r="U394" s="162"/>
      <c r="V394" s="14"/>
      <c r="W394" s="14"/>
      <c r="X394" s="14"/>
    </row>
    <row r="395" spans="1:24" ht="25.5" customHeight="1">
      <c r="A395" s="45">
        <v>379</v>
      </c>
      <c r="B395" s="118">
        <v>44315</v>
      </c>
      <c r="C395" s="14" t="s">
        <v>9</v>
      </c>
      <c r="D395" s="14" t="s">
        <v>10</v>
      </c>
      <c r="E395" s="116" t="s">
        <v>336</v>
      </c>
      <c r="F395" s="131">
        <f t="shared" si="6"/>
        <v>44329</v>
      </c>
      <c r="G395" s="158"/>
      <c r="H395" s="262" t="s">
        <v>7506</v>
      </c>
      <c r="I395" s="171" t="s">
        <v>6569</v>
      </c>
      <c r="J395" s="171" t="s">
        <v>1095</v>
      </c>
      <c r="K395" s="171" t="s">
        <v>582</v>
      </c>
      <c r="L395" s="98" t="s">
        <v>1777</v>
      </c>
      <c r="M395" s="15">
        <v>44329</v>
      </c>
      <c r="N395" s="148">
        <v>253632</v>
      </c>
      <c r="O395" s="14" t="s">
        <v>10</v>
      </c>
      <c r="P395" s="14" t="s">
        <v>4541</v>
      </c>
      <c r="Q395" s="426">
        <v>35000000</v>
      </c>
      <c r="R395" s="426"/>
      <c r="S395" s="426"/>
      <c r="T395" s="14"/>
      <c r="U395" s="162"/>
      <c r="V395" s="14"/>
      <c r="W395" s="14"/>
      <c r="X395" s="14"/>
    </row>
    <row r="396" spans="1:24" ht="38.25" customHeight="1">
      <c r="A396" s="14">
        <v>380</v>
      </c>
      <c r="B396" s="118">
        <v>44315</v>
      </c>
      <c r="C396" s="14" t="s">
        <v>9</v>
      </c>
      <c r="D396" s="14" t="s">
        <v>23</v>
      </c>
      <c r="E396" s="221" t="s">
        <v>7507</v>
      </c>
      <c r="F396" s="131">
        <f t="shared" ref="F396:F459" si="7">B396+14</f>
        <v>44329</v>
      </c>
      <c r="G396" s="158"/>
      <c r="H396" s="262" t="s">
        <v>7508</v>
      </c>
      <c r="I396" s="171" t="s">
        <v>6573</v>
      </c>
      <c r="J396" s="171" t="s">
        <v>2090</v>
      </c>
      <c r="K396" s="171" t="s">
        <v>439</v>
      </c>
      <c r="L396" s="178" t="s">
        <v>374</v>
      </c>
      <c r="M396" s="399" t="s">
        <v>7509</v>
      </c>
      <c r="N396" s="399" t="s">
        <v>7510</v>
      </c>
      <c r="O396" s="192" t="s">
        <v>23</v>
      </c>
      <c r="P396" s="71" t="s">
        <v>7257</v>
      </c>
      <c r="Q396" s="426">
        <v>60000000</v>
      </c>
      <c r="R396" s="407"/>
      <c r="S396" s="426"/>
      <c r="T396" s="14"/>
      <c r="U396" s="162"/>
      <c r="V396" s="14"/>
      <c r="W396" s="14"/>
      <c r="X396" s="14"/>
    </row>
    <row r="397" spans="1:24" ht="25.5" customHeight="1">
      <c r="A397" s="45">
        <v>381</v>
      </c>
      <c r="B397" s="118">
        <v>44315</v>
      </c>
      <c r="C397" s="14" t="s">
        <v>9</v>
      </c>
      <c r="D397" s="14" t="s">
        <v>27</v>
      </c>
      <c r="E397" s="189" t="s">
        <v>1099</v>
      </c>
      <c r="F397" s="131">
        <f t="shared" si="7"/>
        <v>44329</v>
      </c>
      <c r="G397" s="158"/>
      <c r="H397" s="262" t="s">
        <v>7511</v>
      </c>
      <c r="I397" s="177" t="s">
        <v>6573</v>
      </c>
      <c r="J397" s="171" t="s">
        <v>1863</v>
      </c>
      <c r="K397" s="171" t="s">
        <v>1027</v>
      </c>
      <c r="L397" s="148"/>
      <c r="M397" s="59">
        <v>44321</v>
      </c>
      <c r="N397" s="23">
        <v>188619</v>
      </c>
      <c r="O397" s="171" t="s">
        <v>27</v>
      </c>
      <c r="P397" s="14" t="s">
        <v>6636</v>
      </c>
      <c r="Q397" s="426">
        <v>2500000000</v>
      </c>
      <c r="R397" s="426"/>
      <c r="S397" s="426"/>
      <c r="T397" s="14"/>
      <c r="U397" s="162"/>
      <c r="V397" s="14"/>
      <c r="W397" s="14"/>
      <c r="X397" s="14"/>
    </row>
    <row r="398" spans="1:24" ht="25.5" customHeight="1">
      <c r="A398" s="14">
        <v>382</v>
      </c>
      <c r="B398" s="118">
        <v>44315</v>
      </c>
      <c r="C398" s="14" t="s">
        <v>9</v>
      </c>
      <c r="D398" s="14" t="s">
        <v>1145</v>
      </c>
      <c r="E398" s="189" t="s">
        <v>7512</v>
      </c>
      <c r="F398" s="131">
        <f t="shared" si="7"/>
        <v>44329</v>
      </c>
      <c r="G398" s="158"/>
      <c r="H398" s="262" t="s">
        <v>7513</v>
      </c>
      <c r="I398" s="171" t="s">
        <v>6571</v>
      </c>
      <c r="J398" s="177" t="s">
        <v>2489</v>
      </c>
      <c r="K398" s="177" t="s">
        <v>476</v>
      </c>
      <c r="L398" s="98" t="s">
        <v>7514</v>
      </c>
      <c r="M398" s="118">
        <v>44329</v>
      </c>
      <c r="N398" s="98" t="s">
        <v>4979</v>
      </c>
      <c r="O398" s="113" t="s">
        <v>1145</v>
      </c>
      <c r="P398" s="14" t="s">
        <v>5277</v>
      </c>
      <c r="Q398" s="426">
        <v>23000000</v>
      </c>
      <c r="R398" s="426"/>
      <c r="S398" s="438"/>
      <c r="T398" s="14"/>
      <c r="U398" s="162"/>
      <c r="V398" s="14"/>
      <c r="W398" s="14"/>
      <c r="X398" s="14"/>
    </row>
    <row r="399" spans="1:24" ht="25.5" customHeight="1">
      <c r="A399" s="45">
        <v>383</v>
      </c>
      <c r="B399" s="118">
        <v>44316</v>
      </c>
      <c r="C399" s="14" t="s">
        <v>9</v>
      </c>
      <c r="D399" s="14" t="s">
        <v>5</v>
      </c>
      <c r="E399" s="14" t="s">
        <v>7515</v>
      </c>
      <c r="F399" s="131">
        <f t="shared" si="7"/>
        <v>44330</v>
      </c>
      <c r="G399" s="158"/>
      <c r="H399" s="262" t="s">
        <v>7506</v>
      </c>
      <c r="I399" s="171" t="s">
        <v>6573</v>
      </c>
      <c r="J399" s="171" t="s">
        <v>1095</v>
      </c>
      <c r="K399" s="171" t="s">
        <v>582</v>
      </c>
      <c r="L399" s="178"/>
      <c r="M399" s="15">
        <v>44321</v>
      </c>
      <c r="N399" s="148">
        <v>186427</v>
      </c>
      <c r="O399" s="113" t="s">
        <v>5</v>
      </c>
      <c r="P399" s="14"/>
      <c r="Q399" s="426"/>
      <c r="R399" s="426"/>
      <c r="S399" s="438" t="s">
        <v>19</v>
      </c>
      <c r="T399" s="14"/>
      <c r="U399" s="162"/>
      <c r="V399" s="14"/>
      <c r="W399" s="14"/>
      <c r="X399" s="14"/>
    </row>
    <row r="400" spans="1:24" ht="63.75" customHeight="1">
      <c r="A400" s="14">
        <v>384</v>
      </c>
      <c r="B400" s="118">
        <v>44316</v>
      </c>
      <c r="C400" s="14" t="s">
        <v>9</v>
      </c>
      <c r="D400" s="14" t="s">
        <v>1142</v>
      </c>
      <c r="E400" s="14" t="s">
        <v>179</v>
      </c>
      <c r="F400" s="131">
        <f t="shared" si="7"/>
        <v>44330</v>
      </c>
      <c r="G400" s="158"/>
      <c r="H400" s="262" t="s">
        <v>7516</v>
      </c>
      <c r="I400" s="171" t="s">
        <v>6570</v>
      </c>
      <c r="J400" s="171" t="s">
        <v>7517</v>
      </c>
      <c r="K400" s="171" t="s">
        <v>431</v>
      </c>
      <c r="L400" s="333" t="s">
        <v>7518</v>
      </c>
      <c r="M400" s="391">
        <v>44328</v>
      </c>
      <c r="N400" s="333" t="s">
        <v>2057</v>
      </c>
      <c r="O400" s="171" t="s">
        <v>1142</v>
      </c>
      <c r="P400" s="14" t="s">
        <v>4606</v>
      </c>
      <c r="Q400" s="426">
        <v>69000000</v>
      </c>
      <c r="R400" s="426"/>
      <c r="S400" s="426"/>
      <c r="T400" s="14"/>
      <c r="U400" s="162"/>
      <c r="V400" s="14"/>
      <c r="W400" s="14"/>
      <c r="X400" s="14"/>
    </row>
    <row r="401" spans="1:24" ht="38.25" customHeight="1">
      <c r="A401" s="45">
        <v>385</v>
      </c>
      <c r="B401" s="118">
        <v>44316</v>
      </c>
      <c r="C401" s="14" t="s">
        <v>9</v>
      </c>
      <c r="D401" s="14" t="s">
        <v>27</v>
      </c>
      <c r="E401" s="192" t="s">
        <v>514</v>
      </c>
      <c r="F401" s="131">
        <f t="shared" si="7"/>
        <v>44330</v>
      </c>
      <c r="G401" s="158"/>
      <c r="H401" s="262" t="s">
        <v>7519</v>
      </c>
      <c r="I401" s="171" t="s">
        <v>6573</v>
      </c>
      <c r="J401" s="171" t="s">
        <v>429</v>
      </c>
      <c r="K401" s="171" t="s">
        <v>1090</v>
      </c>
      <c r="L401" s="178"/>
      <c r="M401" s="399">
        <v>44319</v>
      </c>
      <c r="N401" s="23">
        <v>167069</v>
      </c>
      <c r="O401" s="171" t="s">
        <v>27</v>
      </c>
      <c r="P401" s="14" t="s">
        <v>4497</v>
      </c>
      <c r="Q401" s="426">
        <v>312090000</v>
      </c>
      <c r="R401" s="438"/>
      <c r="S401" s="426"/>
      <c r="T401" s="14"/>
      <c r="U401" s="162"/>
      <c r="V401" s="14"/>
      <c r="W401" s="14"/>
      <c r="X401" s="14"/>
    </row>
    <row r="402" spans="1:24" ht="51" customHeight="1">
      <c r="A402" s="14">
        <v>386</v>
      </c>
      <c r="B402" s="118">
        <v>44316</v>
      </c>
      <c r="C402" s="14" t="s">
        <v>9</v>
      </c>
      <c r="D402" s="14" t="s">
        <v>27</v>
      </c>
      <c r="E402" s="192" t="s">
        <v>2887</v>
      </c>
      <c r="F402" s="131">
        <f t="shared" si="7"/>
        <v>44330</v>
      </c>
      <c r="G402" s="158"/>
      <c r="H402" s="262" t="s">
        <v>7520</v>
      </c>
      <c r="I402" s="171" t="s">
        <v>6576</v>
      </c>
      <c r="J402" s="235" t="s">
        <v>480</v>
      </c>
      <c r="K402" s="171" t="s">
        <v>1236</v>
      </c>
      <c r="L402" s="178"/>
      <c r="M402" s="15">
        <v>44320</v>
      </c>
      <c r="N402" s="148">
        <v>170356</v>
      </c>
      <c r="O402" s="171" t="s">
        <v>27</v>
      </c>
      <c r="P402" s="14" t="s">
        <v>7521</v>
      </c>
      <c r="Q402" s="426">
        <v>293550000</v>
      </c>
      <c r="R402" s="438"/>
      <c r="S402" s="426"/>
      <c r="T402" s="14"/>
      <c r="U402" s="162"/>
      <c r="V402" s="14"/>
      <c r="W402" s="14"/>
      <c r="X402" s="14"/>
    </row>
    <row r="403" spans="1:24" ht="57" customHeight="1">
      <c r="A403" s="45">
        <v>387</v>
      </c>
      <c r="B403" s="118">
        <v>44316</v>
      </c>
      <c r="C403" s="14" t="s">
        <v>9</v>
      </c>
      <c r="D403" s="14" t="s">
        <v>10</v>
      </c>
      <c r="E403" s="192" t="s">
        <v>7409</v>
      </c>
      <c r="F403" s="131">
        <f t="shared" si="7"/>
        <v>44330</v>
      </c>
      <c r="G403" s="158"/>
      <c r="H403" s="272" t="s">
        <v>7410</v>
      </c>
      <c r="I403" s="171" t="s">
        <v>6578</v>
      </c>
      <c r="J403" s="171" t="s">
        <v>4827</v>
      </c>
      <c r="K403" s="171" t="s">
        <v>498</v>
      </c>
      <c r="L403" s="178"/>
      <c r="M403" s="118">
        <v>44330</v>
      </c>
      <c r="N403" s="98" t="s">
        <v>2076</v>
      </c>
      <c r="O403" s="14" t="s">
        <v>10</v>
      </c>
      <c r="P403" s="14"/>
      <c r="Q403" s="426"/>
      <c r="R403" s="426"/>
      <c r="S403" s="426"/>
      <c r="T403" s="14"/>
      <c r="U403" s="162"/>
      <c r="V403" s="14"/>
      <c r="W403" s="14"/>
      <c r="X403" s="14"/>
    </row>
    <row r="404" spans="1:24" ht="38.25" customHeight="1">
      <c r="A404" s="14">
        <v>388</v>
      </c>
      <c r="B404" s="118">
        <v>44316</v>
      </c>
      <c r="C404" s="14" t="s">
        <v>9</v>
      </c>
      <c r="D404" s="14" t="s">
        <v>10</v>
      </c>
      <c r="E404" s="189" t="s">
        <v>7522</v>
      </c>
      <c r="F404" s="131">
        <f t="shared" si="7"/>
        <v>44330</v>
      </c>
      <c r="H404" s="273" t="s">
        <v>7523</v>
      </c>
      <c r="I404" s="171" t="s">
        <v>6569</v>
      </c>
      <c r="J404" s="171" t="s">
        <v>311</v>
      </c>
      <c r="K404" s="171" t="s">
        <v>431</v>
      </c>
      <c r="L404" s="148">
        <v>169991</v>
      </c>
      <c r="M404" s="15">
        <v>44330</v>
      </c>
      <c r="N404" s="148">
        <v>258745</v>
      </c>
      <c r="O404" s="14" t="s">
        <v>10</v>
      </c>
      <c r="P404" s="14" t="s">
        <v>4497</v>
      </c>
      <c r="Q404" s="426">
        <v>132750000</v>
      </c>
      <c r="R404" s="211"/>
      <c r="S404" s="426"/>
      <c r="T404" s="14" t="s">
        <v>7524</v>
      </c>
      <c r="U404" s="410">
        <v>1327500</v>
      </c>
      <c r="V404" s="14" t="s">
        <v>19</v>
      </c>
      <c r="W404" s="23" t="s">
        <v>7525</v>
      </c>
      <c r="X404" s="14" t="s">
        <v>14</v>
      </c>
    </row>
    <row r="405" spans="1:24" ht="25.5" customHeight="1">
      <c r="A405" s="45">
        <v>389</v>
      </c>
      <c r="B405" s="118">
        <v>44316</v>
      </c>
      <c r="C405" s="14" t="s">
        <v>9</v>
      </c>
      <c r="D405" s="14" t="s">
        <v>1145</v>
      </c>
      <c r="E405" s="189" t="s">
        <v>4167</v>
      </c>
      <c r="F405" s="131">
        <f t="shared" si="7"/>
        <v>44330</v>
      </c>
      <c r="G405" s="158"/>
      <c r="H405" s="262" t="s">
        <v>7176</v>
      </c>
      <c r="I405" s="171" t="s">
        <v>6573</v>
      </c>
      <c r="J405" s="171" t="s">
        <v>998</v>
      </c>
      <c r="K405" s="171" t="s">
        <v>999</v>
      </c>
      <c r="L405" s="178"/>
      <c r="M405" s="15">
        <v>44321</v>
      </c>
      <c r="N405" s="17" t="s">
        <v>7526</v>
      </c>
      <c r="O405" s="14" t="s">
        <v>1145</v>
      </c>
      <c r="P405" s="14" t="s">
        <v>4600</v>
      </c>
      <c r="Q405" s="426">
        <v>2616072300</v>
      </c>
      <c r="R405" s="426"/>
      <c r="S405" s="426"/>
      <c r="T405" s="14"/>
      <c r="U405" s="162"/>
      <c r="V405" s="14"/>
      <c r="W405" s="14"/>
      <c r="X405" s="14"/>
    </row>
    <row r="406" spans="1:24" ht="38.25" customHeight="1">
      <c r="A406" s="14">
        <v>390</v>
      </c>
      <c r="B406" s="118">
        <v>44316</v>
      </c>
      <c r="C406" s="14" t="s">
        <v>9</v>
      </c>
      <c r="D406" s="113" t="s">
        <v>10</v>
      </c>
      <c r="E406" s="189" t="s">
        <v>7494</v>
      </c>
      <c r="F406" s="131">
        <f t="shared" si="7"/>
        <v>44330</v>
      </c>
      <c r="G406" s="158"/>
      <c r="H406" s="266" t="s">
        <v>7410</v>
      </c>
      <c r="I406" s="178" t="s">
        <v>6571</v>
      </c>
      <c r="J406" s="178" t="s">
        <v>4827</v>
      </c>
      <c r="K406" s="178" t="s">
        <v>498</v>
      </c>
      <c r="L406" s="148">
        <v>165973</v>
      </c>
      <c r="M406" s="15">
        <v>44329</v>
      </c>
      <c r="N406" s="148">
        <v>253267</v>
      </c>
      <c r="O406" s="113" t="s">
        <v>10</v>
      </c>
      <c r="P406" s="14" t="s">
        <v>4541</v>
      </c>
      <c r="Q406" s="426">
        <v>50000000</v>
      </c>
      <c r="R406" s="426"/>
      <c r="S406" s="426"/>
      <c r="T406" s="14"/>
      <c r="U406" s="162"/>
      <c r="V406" s="14"/>
      <c r="W406" s="14"/>
      <c r="X406" s="14"/>
    </row>
    <row r="407" spans="1:24" ht="51" customHeight="1">
      <c r="A407" s="45">
        <v>391</v>
      </c>
      <c r="B407" s="118">
        <v>44316</v>
      </c>
      <c r="C407" s="14" t="s">
        <v>9</v>
      </c>
      <c r="D407" s="14" t="s">
        <v>15</v>
      </c>
      <c r="E407" s="189" t="s">
        <v>7527</v>
      </c>
      <c r="F407" s="131">
        <f t="shared" si="7"/>
        <v>44330</v>
      </c>
      <c r="G407" s="158"/>
      <c r="H407" s="262" t="s">
        <v>7528</v>
      </c>
      <c r="I407" s="171" t="s">
        <v>6575</v>
      </c>
      <c r="J407" s="171" t="s">
        <v>1768</v>
      </c>
      <c r="K407" s="171" t="s">
        <v>487</v>
      </c>
      <c r="L407" s="98">
        <v>0</v>
      </c>
      <c r="M407" s="118">
        <v>44319</v>
      </c>
      <c r="N407" s="98" t="s">
        <v>4999</v>
      </c>
      <c r="O407" s="171" t="s">
        <v>15</v>
      </c>
      <c r="P407" s="98">
        <v>0</v>
      </c>
      <c r="Q407" s="426">
        <v>0</v>
      </c>
      <c r="R407" s="98">
        <v>0</v>
      </c>
      <c r="S407" s="98"/>
      <c r="T407" s="14"/>
      <c r="U407" s="162"/>
      <c r="V407" s="14"/>
      <c r="W407" s="14"/>
      <c r="X407" s="14"/>
    </row>
    <row r="408" spans="1:24" ht="38.25" customHeight="1">
      <c r="A408" s="14">
        <v>392</v>
      </c>
      <c r="B408" s="118">
        <v>44316</v>
      </c>
      <c r="C408" s="14" t="s">
        <v>9</v>
      </c>
      <c r="D408" s="14" t="s">
        <v>1145</v>
      </c>
      <c r="E408" s="14" t="s">
        <v>1362</v>
      </c>
      <c r="F408" s="131">
        <f t="shared" si="7"/>
        <v>44330</v>
      </c>
      <c r="G408" s="158"/>
      <c r="H408" s="262" t="s">
        <v>7529</v>
      </c>
      <c r="I408" s="171" t="s">
        <v>6570</v>
      </c>
      <c r="J408" s="171" t="s">
        <v>1241</v>
      </c>
      <c r="K408" s="171" t="s">
        <v>6709</v>
      </c>
      <c r="L408" s="17" t="s">
        <v>7530</v>
      </c>
      <c r="M408" s="118">
        <v>44330</v>
      </c>
      <c r="N408" s="98" t="s">
        <v>7531</v>
      </c>
      <c r="O408" s="113" t="s">
        <v>1145</v>
      </c>
      <c r="P408" s="14" t="s">
        <v>4623</v>
      </c>
      <c r="Q408" s="426">
        <v>30000000</v>
      </c>
      <c r="R408" s="426"/>
      <c r="S408" s="438"/>
      <c r="T408" s="14"/>
      <c r="U408" s="162"/>
      <c r="V408" s="14"/>
      <c r="W408" s="14"/>
      <c r="X408" s="14"/>
    </row>
    <row r="409" spans="1:24" ht="38.25" customHeight="1">
      <c r="A409" s="45">
        <v>393</v>
      </c>
      <c r="B409" s="118">
        <v>44319</v>
      </c>
      <c r="C409" s="14" t="s">
        <v>9</v>
      </c>
      <c r="D409" s="14" t="s">
        <v>15</v>
      </c>
      <c r="E409" s="189" t="s">
        <v>4313</v>
      </c>
      <c r="F409" s="131">
        <f t="shared" si="7"/>
        <v>44333</v>
      </c>
      <c r="G409" s="158"/>
      <c r="H409" s="262" t="s">
        <v>7502</v>
      </c>
      <c r="I409" s="171" t="s">
        <v>6570</v>
      </c>
      <c r="J409" s="171" t="s">
        <v>429</v>
      </c>
      <c r="K409" s="171" t="s">
        <v>1090</v>
      </c>
      <c r="L409" s="98" t="s">
        <v>7503</v>
      </c>
      <c r="M409" s="15">
        <v>44328</v>
      </c>
      <c r="N409" s="98" t="s">
        <v>4887</v>
      </c>
      <c r="O409" s="171" t="s">
        <v>15</v>
      </c>
      <c r="P409" s="71" t="s">
        <v>4497</v>
      </c>
      <c r="Q409" s="426">
        <v>47000000</v>
      </c>
      <c r="R409" s="426" t="s">
        <v>6641</v>
      </c>
      <c r="S409" s="426"/>
      <c r="T409" s="14"/>
      <c r="U409" s="162"/>
      <c r="V409" s="14"/>
      <c r="W409" s="14"/>
      <c r="X409" s="14"/>
    </row>
    <row r="410" spans="1:24" ht="38.25" customHeight="1">
      <c r="A410" s="14">
        <v>394</v>
      </c>
      <c r="B410" s="118">
        <v>44319</v>
      </c>
      <c r="C410" s="14" t="s">
        <v>9</v>
      </c>
      <c r="D410" s="14" t="s">
        <v>10</v>
      </c>
      <c r="E410" s="189" t="s">
        <v>7390</v>
      </c>
      <c r="F410" s="131">
        <f t="shared" si="7"/>
        <v>44333</v>
      </c>
      <c r="G410" s="158"/>
      <c r="H410" s="262" t="s">
        <v>7532</v>
      </c>
      <c r="I410" s="171" t="s">
        <v>6570</v>
      </c>
      <c r="J410" s="171" t="s">
        <v>7417</v>
      </c>
      <c r="K410" s="177" t="s">
        <v>1090</v>
      </c>
      <c r="L410" s="148">
        <v>187888</v>
      </c>
      <c r="M410" s="15">
        <v>44333</v>
      </c>
      <c r="N410" s="351" t="s">
        <v>7533</v>
      </c>
      <c r="O410" s="14" t="s">
        <v>10</v>
      </c>
      <c r="P410" s="71" t="s">
        <v>4497</v>
      </c>
      <c r="Q410" s="426">
        <v>60770000</v>
      </c>
      <c r="R410" s="426"/>
      <c r="S410" s="426"/>
      <c r="T410" s="14"/>
      <c r="U410" s="162"/>
      <c r="V410" s="14"/>
      <c r="W410" s="14"/>
      <c r="X410" s="14"/>
    </row>
    <row r="411" spans="1:24" ht="25.5" customHeight="1">
      <c r="A411" s="45">
        <v>395</v>
      </c>
      <c r="B411" s="118">
        <v>44319</v>
      </c>
      <c r="C411" s="14" t="s">
        <v>9</v>
      </c>
      <c r="D411" s="14" t="s">
        <v>1142</v>
      </c>
      <c r="E411" s="14" t="s">
        <v>402</v>
      </c>
      <c r="F411" s="131">
        <f t="shared" si="7"/>
        <v>44333</v>
      </c>
      <c r="G411" s="158"/>
      <c r="H411" s="262" t="s">
        <v>7534</v>
      </c>
      <c r="I411" s="171" t="s">
        <v>6576</v>
      </c>
      <c r="J411" s="171" t="s">
        <v>311</v>
      </c>
      <c r="K411" s="171" t="s">
        <v>1052</v>
      </c>
      <c r="L411" s="178"/>
      <c r="M411" s="391">
        <v>44321</v>
      </c>
      <c r="N411" s="333" t="s">
        <v>1983</v>
      </c>
      <c r="O411" s="14" t="s">
        <v>1142</v>
      </c>
      <c r="P411" s="14"/>
      <c r="Q411" s="426"/>
      <c r="R411" s="426"/>
      <c r="S411" s="426"/>
      <c r="T411" s="14"/>
      <c r="U411" s="162"/>
      <c r="V411" s="14"/>
      <c r="W411" s="14"/>
      <c r="X411" s="14"/>
    </row>
    <row r="412" spans="1:24" ht="51" customHeight="1">
      <c r="A412" s="14">
        <v>396</v>
      </c>
      <c r="B412" s="118">
        <v>44319</v>
      </c>
      <c r="C412" s="14" t="s">
        <v>9</v>
      </c>
      <c r="D412" s="14" t="s">
        <v>23</v>
      </c>
      <c r="E412" s="221" t="s">
        <v>7535</v>
      </c>
      <c r="F412" s="131">
        <f t="shared" si="7"/>
        <v>44333</v>
      </c>
      <c r="G412" s="158"/>
      <c r="H412" s="262" t="s">
        <v>7536</v>
      </c>
      <c r="I412" s="171" t="s">
        <v>6570</v>
      </c>
      <c r="J412" s="171" t="s">
        <v>6747</v>
      </c>
      <c r="K412" s="171" t="s">
        <v>121</v>
      </c>
      <c r="L412" s="178" t="s">
        <v>7537</v>
      </c>
      <c r="M412" s="399">
        <v>44333</v>
      </c>
      <c r="N412" s="399" t="s">
        <v>7538</v>
      </c>
      <c r="O412" s="192" t="s">
        <v>23</v>
      </c>
      <c r="P412" s="71" t="s">
        <v>4497</v>
      </c>
      <c r="Q412" s="426">
        <v>210041560</v>
      </c>
      <c r="R412" s="407"/>
      <c r="S412" s="426" t="s">
        <v>14</v>
      </c>
      <c r="T412" s="14"/>
      <c r="U412" s="162"/>
      <c r="V412" s="14"/>
      <c r="W412" s="14"/>
      <c r="X412" s="14"/>
    </row>
    <row r="413" spans="1:24" ht="178.5" customHeight="1">
      <c r="A413" s="45">
        <v>397</v>
      </c>
      <c r="B413" s="118">
        <v>44319</v>
      </c>
      <c r="C413" s="14" t="s">
        <v>9</v>
      </c>
      <c r="D413" s="14" t="s">
        <v>1145</v>
      </c>
      <c r="E413" s="221" t="s">
        <v>6863</v>
      </c>
      <c r="F413" s="131">
        <f t="shared" si="7"/>
        <v>44333</v>
      </c>
      <c r="G413" s="158"/>
      <c r="H413" s="262" t="s">
        <v>7496</v>
      </c>
      <c r="I413" s="171" t="s">
        <v>6571</v>
      </c>
      <c r="J413" s="171" t="s">
        <v>470</v>
      </c>
      <c r="K413" s="171" t="s">
        <v>431</v>
      </c>
      <c r="L413" s="17" t="s">
        <v>7539</v>
      </c>
      <c r="M413" s="118">
        <v>44333</v>
      </c>
      <c r="N413" s="98" t="s">
        <v>1909</v>
      </c>
      <c r="O413" s="113" t="s">
        <v>1145</v>
      </c>
      <c r="P413" s="14" t="s">
        <v>4980</v>
      </c>
      <c r="Q413" s="426">
        <v>529860336</v>
      </c>
      <c r="R413" s="426"/>
      <c r="S413" s="438"/>
      <c r="T413" s="14"/>
      <c r="U413" s="162"/>
      <c r="V413" s="14"/>
      <c r="W413" s="14"/>
      <c r="X413" s="14"/>
    </row>
    <row r="414" spans="1:24" ht="25.5" customHeight="1">
      <c r="A414" s="14">
        <v>398</v>
      </c>
      <c r="B414" s="118">
        <v>44319</v>
      </c>
      <c r="C414" s="14" t="s">
        <v>9</v>
      </c>
      <c r="D414" s="14" t="s">
        <v>1142</v>
      </c>
      <c r="E414" s="221" t="s">
        <v>477</v>
      </c>
      <c r="F414" s="131">
        <f t="shared" si="7"/>
        <v>44333</v>
      </c>
      <c r="G414" s="158"/>
      <c r="H414" s="262" t="s">
        <v>7540</v>
      </c>
      <c r="I414" s="171" t="s">
        <v>6573</v>
      </c>
      <c r="J414" s="537" t="s">
        <v>170</v>
      </c>
      <c r="K414" s="171" t="s">
        <v>121</v>
      </c>
      <c r="L414" s="148"/>
      <c r="M414" s="391">
        <v>44323</v>
      </c>
      <c r="N414" s="333" t="s">
        <v>7541</v>
      </c>
      <c r="O414" s="14" t="s">
        <v>1142</v>
      </c>
      <c r="P414" s="14"/>
      <c r="Q414" s="426"/>
      <c r="R414" s="426"/>
      <c r="S414" s="426"/>
      <c r="T414" s="14"/>
      <c r="U414" s="162"/>
      <c r="V414" s="14"/>
      <c r="W414" s="14"/>
      <c r="X414" s="14"/>
    </row>
    <row r="415" spans="1:24" ht="38.25" customHeight="1">
      <c r="A415" s="45">
        <v>399</v>
      </c>
      <c r="B415" s="118">
        <v>44319</v>
      </c>
      <c r="C415" s="14" t="s">
        <v>9</v>
      </c>
      <c r="D415" s="14" t="s">
        <v>1145</v>
      </c>
      <c r="E415" s="189" t="s">
        <v>847</v>
      </c>
      <c r="F415" s="131">
        <f t="shared" si="7"/>
        <v>44333</v>
      </c>
      <c r="G415" s="158"/>
      <c r="H415" s="262" t="s">
        <v>7542</v>
      </c>
      <c r="I415" s="171" t="s">
        <v>6570</v>
      </c>
      <c r="J415" s="171" t="s">
        <v>536</v>
      </c>
      <c r="K415" s="171" t="s">
        <v>456</v>
      </c>
      <c r="L415" s="98" t="s">
        <v>7543</v>
      </c>
      <c r="M415" s="118">
        <v>44333</v>
      </c>
      <c r="N415" s="98" t="s">
        <v>7544</v>
      </c>
      <c r="O415" s="113" t="s">
        <v>1145</v>
      </c>
      <c r="P415" s="14" t="s">
        <v>4541</v>
      </c>
      <c r="Q415" s="426">
        <v>250000000</v>
      </c>
      <c r="R415" s="438" t="s">
        <v>14</v>
      </c>
      <c r="S415" s="438"/>
      <c r="T415" s="14"/>
      <c r="U415" s="162"/>
      <c r="V415" s="14"/>
      <c r="W415" s="14"/>
      <c r="X415" s="14"/>
    </row>
    <row r="416" spans="1:24" ht="38.25" customHeight="1">
      <c r="A416" s="14">
        <v>400</v>
      </c>
      <c r="B416" s="118">
        <v>44319</v>
      </c>
      <c r="C416" s="14" t="s">
        <v>9</v>
      </c>
      <c r="D416" s="14" t="s">
        <v>15</v>
      </c>
      <c r="E416" s="14" t="s">
        <v>179</v>
      </c>
      <c r="F416" s="131">
        <f t="shared" si="7"/>
        <v>44333</v>
      </c>
      <c r="H416" s="342" t="s">
        <v>7545</v>
      </c>
      <c r="I416" s="171" t="s">
        <v>6575</v>
      </c>
      <c r="J416" s="171" t="s">
        <v>429</v>
      </c>
      <c r="K416" s="171" t="s">
        <v>1090</v>
      </c>
      <c r="L416" s="98">
        <v>0</v>
      </c>
      <c r="M416" s="118">
        <v>44323</v>
      </c>
      <c r="N416" s="98" t="s">
        <v>7546</v>
      </c>
      <c r="O416" s="14" t="s">
        <v>15</v>
      </c>
      <c r="P416" s="98">
        <v>0</v>
      </c>
      <c r="Q416" s="426">
        <v>0</v>
      </c>
      <c r="R416" s="98">
        <v>0</v>
      </c>
      <c r="S416" s="98"/>
      <c r="T416" s="14"/>
      <c r="U416" s="162"/>
      <c r="V416" s="14"/>
      <c r="W416" s="14"/>
      <c r="X416" s="14"/>
    </row>
    <row r="417" spans="1:24" ht="38.25" customHeight="1">
      <c r="A417" s="45">
        <v>401</v>
      </c>
      <c r="B417" s="118">
        <v>44319</v>
      </c>
      <c r="C417" s="14" t="s">
        <v>9</v>
      </c>
      <c r="D417" s="14" t="s">
        <v>1145</v>
      </c>
      <c r="E417" s="14" t="s">
        <v>344</v>
      </c>
      <c r="F417" s="131">
        <f t="shared" si="7"/>
        <v>44333</v>
      </c>
      <c r="G417" s="158"/>
      <c r="H417" s="262" t="s">
        <v>7547</v>
      </c>
      <c r="I417" s="171" t="s">
        <v>6578</v>
      </c>
      <c r="J417" s="171" t="s">
        <v>7488</v>
      </c>
      <c r="K417" s="171" t="s">
        <v>1236</v>
      </c>
      <c r="L417" s="98"/>
      <c r="M417" s="15">
        <v>44323</v>
      </c>
      <c r="N417" s="17" t="s">
        <v>7548</v>
      </c>
      <c r="O417" s="14" t="s">
        <v>1145</v>
      </c>
      <c r="P417" s="14" t="s">
        <v>4600</v>
      </c>
      <c r="Q417" s="426">
        <v>112648000</v>
      </c>
      <c r="R417" s="426"/>
      <c r="S417" s="426"/>
      <c r="T417" s="14"/>
      <c r="U417" s="162"/>
      <c r="V417" s="14"/>
      <c r="W417" s="14"/>
      <c r="X417" s="14"/>
    </row>
    <row r="418" spans="1:24" ht="38.25" customHeight="1">
      <c r="A418" s="14">
        <v>402</v>
      </c>
      <c r="B418" s="118">
        <v>44320</v>
      </c>
      <c r="C418" s="14" t="s">
        <v>9</v>
      </c>
      <c r="D418" s="14" t="s">
        <v>1142</v>
      </c>
      <c r="E418" s="189" t="s">
        <v>484</v>
      </c>
      <c r="F418" s="131">
        <f t="shared" si="7"/>
        <v>44334</v>
      </c>
      <c r="G418" s="158"/>
      <c r="H418" s="262" t="s">
        <v>7549</v>
      </c>
      <c r="I418" s="171" t="s">
        <v>6573</v>
      </c>
      <c r="J418" s="171" t="s">
        <v>274</v>
      </c>
      <c r="K418" s="171" t="s">
        <v>1236</v>
      </c>
      <c r="L418" s="178"/>
      <c r="M418" s="391">
        <v>44326</v>
      </c>
      <c r="N418" s="333" t="s">
        <v>7550</v>
      </c>
      <c r="O418" s="14" t="s">
        <v>1142</v>
      </c>
      <c r="P418" s="14"/>
      <c r="Q418" s="426"/>
      <c r="R418" s="426"/>
      <c r="S418" s="426"/>
      <c r="T418" s="14"/>
      <c r="U418" s="162"/>
      <c r="V418" s="14"/>
      <c r="W418" s="14"/>
      <c r="X418" s="14"/>
    </row>
    <row r="419" spans="1:24" ht="25.5" customHeight="1">
      <c r="A419" s="45">
        <v>403</v>
      </c>
      <c r="B419" s="118">
        <v>44320</v>
      </c>
      <c r="C419" s="14" t="s">
        <v>9</v>
      </c>
      <c r="D419" s="14" t="s">
        <v>10</v>
      </c>
      <c r="E419" s="189" t="s">
        <v>2143</v>
      </c>
      <c r="F419" s="131">
        <f t="shared" si="7"/>
        <v>44334</v>
      </c>
      <c r="G419" s="158"/>
      <c r="H419" s="262" t="s">
        <v>7551</v>
      </c>
      <c r="I419" s="171" t="s">
        <v>6570</v>
      </c>
      <c r="J419" s="171" t="s">
        <v>7417</v>
      </c>
      <c r="K419" s="171" t="s">
        <v>1090</v>
      </c>
      <c r="L419" s="148">
        <v>200307</v>
      </c>
      <c r="M419" s="15">
        <v>44334</v>
      </c>
      <c r="N419" s="148">
        <v>291252</v>
      </c>
      <c r="O419" s="14" t="s">
        <v>10</v>
      </c>
      <c r="P419" s="71" t="s">
        <v>4497</v>
      </c>
      <c r="Q419" s="426">
        <v>18000000</v>
      </c>
      <c r="R419" s="426"/>
      <c r="S419" s="426"/>
      <c r="T419" s="14"/>
      <c r="U419" s="162"/>
      <c r="V419" s="14"/>
      <c r="W419" s="14"/>
      <c r="X419" s="14"/>
    </row>
    <row r="420" spans="1:24" ht="51" customHeight="1">
      <c r="A420" s="14">
        <v>404</v>
      </c>
      <c r="B420" s="118">
        <v>44320</v>
      </c>
      <c r="C420" s="14" t="s">
        <v>9</v>
      </c>
      <c r="D420" s="14" t="s">
        <v>5</v>
      </c>
      <c r="E420" s="14" t="s">
        <v>7426</v>
      </c>
      <c r="F420" s="131">
        <f t="shared" si="7"/>
        <v>44334</v>
      </c>
      <c r="G420" s="158"/>
      <c r="H420" s="262" t="s">
        <v>7552</v>
      </c>
      <c r="I420" s="171" t="s">
        <v>6570</v>
      </c>
      <c r="J420" s="171" t="s">
        <v>214</v>
      </c>
      <c r="K420" s="171" t="s">
        <v>1236</v>
      </c>
      <c r="L420" s="148">
        <v>199211</v>
      </c>
      <c r="M420" s="15">
        <v>44337</v>
      </c>
      <c r="N420" s="148">
        <v>319010</v>
      </c>
      <c r="O420" s="14" t="s">
        <v>5</v>
      </c>
      <c r="P420" s="14" t="s">
        <v>4600</v>
      </c>
      <c r="Q420" s="426">
        <v>4163524058</v>
      </c>
      <c r="R420" s="426"/>
      <c r="S420" s="438"/>
      <c r="T420" s="14"/>
      <c r="U420" s="162"/>
      <c r="V420" s="14"/>
      <c r="W420" s="14"/>
      <c r="X420" s="14"/>
    </row>
    <row r="421" spans="1:24" ht="25.5" customHeight="1">
      <c r="A421" s="45">
        <v>405</v>
      </c>
      <c r="B421" s="118">
        <v>44320</v>
      </c>
      <c r="C421" s="14" t="s">
        <v>9</v>
      </c>
      <c r="D421" s="14" t="s">
        <v>23</v>
      </c>
      <c r="E421" s="14" t="s">
        <v>6971</v>
      </c>
      <c r="F421" s="131">
        <f t="shared" si="7"/>
        <v>44334</v>
      </c>
      <c r="G421" s="158"/>
      <c r="H421" s="262" t="s">
        <v>7553</v>
      </c>
      <c r="I421" s="171" t="s">
        <v>6570</v>
      </c>
      <c r="J421" s="171" t="s">
        <v>125</v>
      </c>
      <c r="K421" s="171" t="s">
        <v>121</v>
      </c>
      <c r="L421" s="178" t="s">
        <v>7554</v>
      </c>
      <c r="M421" s="15" t="s">
        <v>7555</v>
      </c>
      <c r="N421" s="118" t="s">
        <v>7556</v>
      </c>
      <c r="O421" s="192" t="s">
        <v>23</v>
      </c>
      <c r="P421" s="71" t="s">
        <v>4497</v>
      </c>
      <c r="Q421" s="426">
        <v>294658650</v>
      </c>
      <c r="R421" s="407"/>
      <c r="S421" s="431"/>
      <c r="T421" s="14"/>
      <c r="U421" s="162"/>
      <c r="V421" s="14"/>
      <c r="W421" s="14"/>
      <c r="X421" s="14"/>
    </row>
    <row r="422" spans="1:24" ht="38.25" customHeight="1">
      <c r="A422" s="14">
        <v>406</v>
      </c>
      <c r="B422" s="118">
        <v>44321</v>
      </c>
      <c r="C422" s="14" t="s">
        <v>9</v>
      </c>
      <c r="D422" s="14" t="s">
        <v>27</v>
      </c>
      <c r="E422" s="189" t="s">
        <v>3172</v>
      </c>
      <c r="F422" s="131">
        <f t="shared" si="7"/>
        <v>44335</v>
      </c>
      <c r="G422" s="158"/>
      <c r="H422" s="262" t="s">
        <v>7557</v>
      </c>
      <c r="I422" s="171" t="s">
        <v>6570</v>
      </c>
      <c r="J422" s="171" t="s">
        <v>429</v>
      </c>
      <c r="K422" s="171" t="s">
        <v>1090</v>
      </c>
      <c r="L422" s="98" t="s">
        <v>7558</v>
      </c>
      <c r="M422" s="15">
        <v>44335</v>
      </c>
      <c r="N422" s="148">
        <v>296730</v>
      </c>
      <c r="O422" s="14" t="s">
        <v>27</v>
      </c>
      <c r="P422" s="444" t="s">
        <v>4497</v>
      </c>
      <c r="Q422" s="426">
        <v>371486634</v>
      </c>
      <c r="R422" s="450"/>
      <c r="S422" s="426" t="s">
        <v>6587</v>
      </c>
      <c r="T422" s="14"/>
      <c r="U422" s="162"/>
      <c r="V422" s="14"/>
      <c r="W422" s="14"/>
      <c r="X422" s="14"/>
    </row>
    <row r="423" spans="1:24" ht="38.25" customHeight="1">
      <c r="A423" s="45">
        <v>407</v>
      </c>
      <c r="B423" s="118">
        <v>44321</v>
      </c>
      <c r="C423" s="14" t="s">
        <v>9</v>
      </c>
      <c r="D423" s="14" t="s">
        <v>27</v>
      </c>
      <c r="E423" s="189" t="s">
        <v>3172</v>
      </c>
      <c r="F423" s="131">
        <f t="shared" si="7"/>
        <v>44335</v>
      </c>
      <c r="G423" s="158"/>
      <c r="H423" s="262" t="s">
        <v>7559</v>
      </c>
      <c r="I423" s="171" t="s">
        <v>6570</v>
      </c>
      <c r="J423" s="171" t="s">
        <v>429</v>
      </c>
      <c r="K423" s="171" t="s">
        <v>1090</v>
      </c>
      <c r="L423" s="98" t="s">
        <v>7558</v>
      </c>
      <c r="M423" s="15">
        <v>44335</v>
      </c>
      <c r="N423" s="148">
        <v>296730</v>
      </c>
      <c r="O423" s="14" t="s">
        <v>27</v>
      </c>
      <c r="P423" s="444" t="s">
        <v>4497</v>
      </c>
      <c r="Q423" s="426">
        <v>581777251</v>
      </c>
      <c r="R423" s="450"/>
      <c r="S423" s="426" t="s">
        <v>6587</v>
      </c>
      <c r="T423" s="14"/>
      <c r="U423" s="162"/>
      <c r="V423" s="14"/>
      <c r="W423" s="14"/>
      <c r="X423" s="14"/>
    </row>
    <row r="424" spans="1:24" ht="25.5" customHeight="1">
      <c r="A424" s="14">
        <v>408</v>
      </c>
      <c r="B424" s="118">
        <v>44321</v>
      </c>
      <c r="C424" s="14" t="s">
        <v>9</v>
      </c>
      <c r="D424" s="14" t="s">
        <v>1145</v>
      </c>
      <c r="E424" s="189" t="s">
        <v>7560</v>
      </c>
      <c r="F424" s="131">
        <f t="shared" si="7"/>
        <v>44335</v>
      </c>
      <c r="G424" s="158"/>
      <c r="H424" s="262" t="s">
        <v>7561</v>
      </c>
      <c r="I424" s="171" t="s">
        <v>6570</v>
      </c>
      <c r="J424" s="171" t="s">
        <v>6941</v>
      </c>
      <c r="K424" s="171" t="s">
        <v>452</v>
      </c>
      <c r="L424" s="98" t="s">
        <v>7562</v>
      </c>
      <c r="M424" s="118">
        <v>44335</v>
      </c>
      <c r="N424" s="98" t="s">
        <v>1939</v>
      </c>
      <c r="O424" s="113" t="s">
        <v>1145</v>
      </c>
      <c r="P424" s="14" t="s">
        <v>4541</v>
      </c>
      <c r="Q424" s="426">
        <v>200000000</v>
      </c>
      <c r="R424" s="426"/>
      <c r="S424" s="438"/>
      <c r="T424" s="14"/>
      <c r="U424" s="162"/>
      <c r="V424" s="14"/>
      <c r="W424" s="14"/>
      <c r="X424" s="14"/>
    </row>
    <row r="425" spans="1:24" ht="25.5" customHeight="1">
      <c r="A425" s="45">
        <v>409</v>
      </c>
      <c r="B425" s="118">
        <v>44321</v>
      </c>
      <c r="C425" s="14" t="s">
        <v>9</v>
      </c>
      <c r="D425" s="14" t="s">
        <v>23</v>
      </c>
      <c r="E425" s="14" t="s">
        <v>4275</v>
      </c>
      <c r="F425" s="131">
        <f t="shared" si="7"/>
        <v>44335</v>
      </c>
      <c r="G425" s="158"/>
      <c r="H425" s="262" t="s">
        <v>7553</v>
      </c>
      <c r="I425" s="171" t="s">
        <v>6570</v>
      </c>
      <c r="J425" s="171" t="s">
        <v>125</v>
      </c>
      <c r="K425" s="171" t="s">
        <v>121</v>
      </c>
      <c r="L425" s="178" t="s">
        <v>7554</v>
      </c>
      <c r="M425" s="15" t="s">
        <v>7555</v>
      </c>
      <c r="N425" s="118" t="s">
        <v>7556</v>
      </c>
      <c r="O425" s="192" t="s">
        <v>23</v>
      </c>
      <c r="P425" s="71" t="s">
        <v>4497</v>
      </c>
      <c r="Q425" s="426">
        <v>294658650</v>
      </c>
      <c r="R425" s="407"/>
      <c r="S425" s="431"/>
      <c r="T425" s="14"/>
      <c r="U425" s="162"/>
      <c r="V425" s="14"/>
      <c r="W425" s="14"/>
      <c r="X425" s="14"/>
    </row>
    <row r="426" spans="1:24" ht="38.25" customHeight="1">
      <c r="A426" s="14">
        <v>410</v>
      </c>
      <c r="B426" s="118">
        <v>44321</v>
      </c>
      <c r="C426" s="14" t="s">
        <v>9</v>
      </c>
      <c r="D426" s="14" t="s">
        <v>1142</v>
      </c>
      <c r="E426" s="189" t="s">
        <v>7563</v>
      </c>
      <c r="F426" s="131">
        <f t="shared" si="7"/>
        <v>44335</v>
      </c>
      <c r="G426" s="158"/>
      <c r="H426" s="262" t="s">
        <v>7564</v>
      </c>
      <c r="I426" s="171" t="s">
        <v>6570</v>
      </c>
      <c r="J426" s="171" t="s">
        <v>4799</v>
      </c>
      <c r="K426" s="171" t="s">
        <v>568</v>
      </c>
      <c r="L426" s="333" t="s">
        <v>2006</v>
      </c>
      <c r="M426" s="15">
        <v>44336</v>
      </c>
      <c r="N426" s="98" t="s">
        <v>7565</v>
      </c>
      <c r="O426" s="14" t="s">
        <v>1142</v>
      </c>
      <c r="P426" s="14" t="s">
        <v>4541</v>
      </c>
      <c r="Q426" s="426">
        <v>12999000</v>
      </c>
      <c r="R426" s="426"/>
      <c r="S426" s="426"/>
      <c r="T426" s="14"/>
      <c r="U426" s="162"/>
      <c r="V426" s="14"/>
      <c r="W426" s="14"/>
      <c r="X426" s="14"/>
    </row>
    <row r="427" spans="1:24" ht="25.5" customHeight="1">
      <c r="A427" s="45">
        <v>411</v>
      </c>
      <c r="B427" s="118">
        <v>44321</v>
      </c>
      <c r="C427" s="14" t="s">
        <v>9</v>
      </c>
      <c r="D427" s="14" t="s">
        <v>23</v>
      </c>
      <c r="E427" s="189" t="s">
        <v>7566</v>
      </c>
      <c r="F427" s="131">
        <f t="shared" si="7"/>
        <v>44335</v>
      </c>
      <c r="G427" s="158"/>
      <c r="H427" s="262" t="s">
        <v>7567</v>
      </c>
      <c r="I427" s="171" t="s">
        <v>6570</v>
      </c>
      <c r="J427" s="537" t="s">
        <v>170</v>
      </c>
      <c r="K427" s="171" t="s">
        <v>121</v>
      </c>
      <c r="L427" s="148" t="s">
        <v>7568</v>
      </c>
      <c r="M427" s="15" t="s">
        <v>7569</v>
      </c>
      <c r="N427" s="118" t="s">
        <v>7570</v>
      </c>
      <c r="O427" s="192" t="s">
        <v>23</v>
      </c>
      <c r="P427" s="71" t="s">
        <v>4497</v>
      </c>
      <c r="Q427" s="426">
        <v>14000000</v>
      </c>
      <c r="R427" s="407"/>
      <c r="S427" s="426"/>
      <c r="T427" s="14"/>
      <c r="U427" s="162"/>
      <c r="V427" s="14"/>
      <c r="W427" s="14"/>
      <c r="X427" s="14"/>
    </row>
    <row r="428" spans="1:24" ht="51" customHeight="1">
      <c r="A428" s="14">
        <v>412</v>
      </c>
      <c r="B428" s="118">
        <v>44321</v>
      </c>
      <c r="C428" s="14" t="s">
        <v>9</v>
      </c>
      <c r="D428" s="14" t="s">
        <v>5</v>
      </c>
      <c r="E428" s="189" t="s">
        <v>7571</v>
      </c>
      <c r="F428" s="131">
        <f t="shared" si="7"/>
        <v>44335</v>
      </c>
      <c r="G428" s="158"/>
      <c r="H428" s="262" t="s">
        <v>7572</v>
      </c>
      <c r="I428" s="171" t="s">
        <v>6573</v>
      </c>
      <c r="J428" s="171" t="s">
        <v>214</v>
      </c>
      <c r="K428" s="171" t="s">
        <v>1236</v>
      </c>
      <c r="L428" s="178"/>
      <c r="M428" s="15">
        <v>44326</v>
      </c>
      <c r="N428" s="148">
        <v>209803</v>
      </c>
      <c r="O428" s="14" t="s">
        <v>5</v>
      </c>
      <c r="P428" s="14" t="s">
        <v>5423</v>
      </c>
      <c r="Q428" s="426"/>
      <c r="R428" s="426"/>
      <c r="S428" s="438" t="s">
        <v>19</v>
      </c>
      <c r="T428" s="14"/>
      <c r="U428" s="162"/>
      <c r="V428" s="14"/>
      <c r="W428" s="14"/>
      <c r="X428" s="14"/>
    </row>
    <row r="429" spans="1:24" ht="51" customHeight="1">
      <c r="A429" s="45">
        <v>413</v>
      </c>
      <c r="B429" s="118">
        <v>44321</v>
      </c>
      <c r="C429" s="14" t="s">
        <v>9</v>
      </c>
      <c r="D429" s="14" t="s">
        <v>1142</v>
      </c>
      <c r="E429" s="189" t="s">
        <v>340</v>
      </c>
      <c r="F429" s="131">
        <f t="shared" si="7"/>
        <v>44335</v>
      </c>
      <c r="G429" s="158"/>
      <c r="H429" s="262" t="s">
        <v>7573</v>
      </c>
      <c r="I429" s="171" t="s">
        <v>6577</v>
      </c>
      <c r="J429" s="171" t="s">
        <v>2868</v>
      </c>
      <c r="K429" s="171" t="s">
        <v>431</v>
      </c>
      <c r="L429" s="178"/>
      <c r="M429" s="391">
        <v>44326</v>
      </c>
      <c r="N429" s="333" t="s">
        <v>4914</v>
      </c>
      <c r="O429" s="14" t="s">
        <v>1142</v>
      </c>
      <c r="P429" s="14"/>
      <c r="Q429" s="426"/>
      <c r="R429" s="426"/>
      <c r="S429" s="426"/>
      <c r="T429" s="14"/>
      <c r="U429" s="162"/>
      <c r="V429" s="14"/>
      <c r="W429" s="14"/>
      <c r="X429" s="14"/>
    </row>
    <row r="430" spans="1:24" ht="38.25" customHeight="1">
      <c r="A430" s="14">
        <v>414</v>
      </c>
      <c r="B430" s="118">
        <v>44322</v>
      </c>
      <c r="C430" s="14" t="s">
        <v>9</v>
      </c>
      <c r="D430" s="14" t="s">
        <v>23</v>
      </c>
      <c r="E430" s="361" t="s">
        <v>7011</v>
      </c>
      <c r="F430" s="131">
        <f t="shared" si="7"/>
        <v>44336</v>
      </c>
      <c r="G430" s="158"/>
      <c r="H430" s="262" t="s">
        <v>7574</v>
      </c>
      <c r="I430" s="171" t="s">
        <v>6570</v>
      </c>
      <c r="J430" s="171" t="s">
        <v>7575</v>
      </c>
      <c r="K430" s="171" t="s">
        <v>1236</v>
      </c>
      <c r="L430" s="148" t="s">
        <v>7576</v>
      </c>
      <c r="M430" s="15" t="s">
        <v>7577</v>
      </c>
      <c r="N430" s="118" t="s">
        <v>7578</v>
      </c>
      <c r="O430" s="192" t="s">
        <v>23</v>
      </c>
      <c r="P430" s="71" t="s">
        <v>4600</v>
      </c>
      <c r="Q430" s="426">
        <v>319950000</v>
      </c>
      <c r="R430" s="407"/>
      <c r="S430" s="426" t="s">
        <v>14</v>
      </c>
      <c r="T430" s="14"/>
      <c r="U430" s="162"/>
      <c r="V430" s="14"/>
      <c r="W430" s="14"/>
      <c r="X430" s="14"/>
    </row>
    <row r="431" spans="1:24" ht="25.5" customHeight="1">
      <c r="A431" s="45">
        <v>415</v>
      </c>
      <c r="B431" s="118">
        <v>44322</v>
      </c>
      <c r="C431" s="14" t="s">
        <v>9</v>
      </c>
      <c r="D431" s="14" t="s">
        <v>34</v>
      </c>
      <c r="E431" s="189" t="s">
        <v>7579</v>
      </c>
      <c r="F431" s="131">
        <f t="shared" si="7"/>
        <v>44336</v>
      </c>
      <c r="G431" s="158"/>
      <c r="H431" s="262" t="s">
        <v>7580</v>
      </c>
      <c r="I431" s="171" t="s">
        <v>6573</v>
      </c>
      <c r="J431" s="171" t="s">
        <v>227</v>
      </c>
      <c r="K431" s="171" t="s">
        <v>660</v>
      </c>
      <c r="L431" s="415"/>
      <c r="M431" s="15">
        <v>44328</v>
      </c>
      <c r="N431" s="343" t="s">
        <v>7581</v>
      </c>
      <c r="O431" s="14" t="s">
        <v>34</v>
      </c>
      <c r="P431" s="14" t="s">
        <v>4541</v>
      </c>
      <c r="Q431" s="426">
        <v>140000000</v>
      </c>
      <c r="R431" s="426"/>
      <c r="S431" s="426" t="s">
        <v>7050</v>
      </c>
      <c r="T431" s="14"/>
      <c r="U431" s="162"/>
      <c r="V431" s="14"/>
      <c r="W431" s="14"/>
      <c r="X431" s="14"/>
    </row>
    <row r="432" spans="1:24" ht="51" customHeight="1">
      <c r="A432" s="14">
        <v>416</v>
      </c>
      <c r="B432" s="118">
        <v>44322</v>
      </c>
      <c r="C432" s="14" t="s">
        <v>9</v>
      </c>
      <c r="D432" s="14" t="s">
        <v>10</v>
      </c>
      <c r="E432" s="189" t="s">
        <v>7582</v>
      </c>
      <c r="F432" s="131">
        <f t="shared" si="7"/>
        <v>44336</v>
      </c>
      <c r="G432" s="158"/>
      <c r="H432" s="262" t="s">
        <v>7583</v>
      </c>
      <c r="I432" s="171" t="s">
        <v>6577</v>
      </c>
      <c r="J432" s="171" t="s">
        <v>6947</v>
      </c>
      <c r="K432" s="171" t="s">
        <v>465</v>
      </c>
      <c r="L432" s="148"/>
      <c r="M432" s="15">
        <v>44328</v>
      </c>
      <c r="N432" s="351" t="s">
        <v>7584</v>
      </c>
      <c r="O432" s="14" t="s">
        <v>10</v>
      </c>
      <c r="P432" s="14"/>
      <c r="Q432" s="426"/>
      <c r="R432" s="426"/>
      <c r="S432" s="426"/>
      <c r="T432" s="14"/>
      <c r="U432" s="162"/>
      <c r="V432" s="14"/>
      <c r="W432" s="14"/>
      <c r="X432" s="14"/>
    </row>
    <row r="433" spans="1:24" ht="38.25" customHeight="1">
      <c r="A433" s="45">
        <v>417</v>
      </c>
      <c r="B433" s="118">
        <v>44322</v>
      </c>
      <c r="C433" s="14" t="s">
        <v>9</v>
      </c>
      <c r="D433" s="14" t="s">
        <v>1145</v>
      </c>
      <c r="E433" s="361" t="s">
        <v>7585</v>
      </c>
      <c r="F433" s="131">
        <f t="shared" si="7"/>
        <v>44336</v>
      </c>
      <c r="G433" s="158"/>
      <c r="H433" s="262" t="s">
        <v>7586</v>
      </c>
      <c r="I433" s="171" t="s">
        <v>6570</v>
      </c>
      <c r="J433" s="171" t="s">
        <v>429</v>
      </c>
      <c r="K433" s="171" t="s">
        <v>1090</v>
      </c>
      <c r="L433" s="98" t="s">
        <v>5028</v>
      </c>
      <c r="M433" s="15">
        <v>44336</v>
      </c>
      <c r="N433" s="98" t="s">
        <v>7587</v>
      </c>
      <c r="O433" s="14" t="s">
        <v>1145</v>
      </c>
      <c r="P433" s="71" t="s">
        <v>4497</v>
      </c>
      <c r="Q433" s="426">
        <v>134290550</v>
      </c>
      <c r="R433" s="426"/>
      <c r="S433" s="426"/>
      <c r="T433" s="14"/>
      <c r="U433" s="162"/>
      <c r="V433" s="14"/>
      <c r="W433" s="14"/>
      <c r="X433" s="14"/>
    </row>
    <row r="434" spans="1:24" ht="38.25" customHeight="1">
      <c r="A434" s="14">
        <v>418</v>
      </c>
      <c r="B434" s="118">
        <v>44322</v>
      </c>
      <c r="C434" s="14" t="s">
        <v>9</v>
      </c>
      <c r="D434" s="14" t="s">
        <v>27</v>
      </c>
      <c r="E434" s="14" t="s">
        <v>394</v>
      </c>
      <c r="F434" s="131">
        <f t="shared" si="7"/>
        <v>44336</v>
      </c>
      <c r="G434" s="158"/>
      <c r="H434" s="262" t="s">
        <v>7588</v>
      </c>
      <c r="I434" s="171" t="s">
        <v>6570</v>
      </c>
      <c r="J434" s="181" t="s">
        <v>1069</v>
      </c>
      <c r="K434" s="171" t="s">
        <v>965</v>
      </c>
      <c r="L434" s="98" t="s">
        <v>7589</v>
      </c>
      <c r="M434" s="15">
        <v>44330</v>
      </c>
      <c r="N434" s="148">
        <v>257649</v>
      </c>
      <c r="O434" s="14" t="s">
        <v>27</v>
      </c>
      <c r="P434" s="14" t="s">
        <v>4497</v>
      </c>
      <c r="Q434" s="426">
        <v>514000000</v>
      </c>
      <c r="R434" s="426"/>
      <c r="S434" s="426"/>
      <c r="T434" s="14"/>
      <c r="U434" s="162"/>
      <c r="V434" s="14"/>
      <c r="W434" s="14"/>
      <c r="X434" s="14"/>
    </row>
    <row r="435" spans="1:24" ht="38.25" customHeight="1">
      <c r="A435" s="45">
        <v>419</v>
      </c>
      <c r="B435" s="118">
        <v>44323</v>
      </c>
      <c r="C435" s="14" t="s">
        <v>9</v>
      </c>
      <c r="D435" s="14" t="s">
        <v>23</v>
      </c>
      <c r="E435" s="189" t="s">
        <v>820</v>
      </c>
      <c r="F435" s="131">
        <f t="shared" si="7"/>
        <v>44337</v>
      </c>
      <c r="G435" s="158"/>
      <c r="H435" s="262" t="s">
        <v>7590</v>
      </c>
      <c r="I435" s="171" t="s">
        <v>6570</v>
      </c>
      <c r="J435" s="171" t="s">
        <v>7575</v>
      </c>
      <c r="K435" s="171" t="s">
        <v>1236</v>
      </c>
      <c r="L435" s="148" t="s">
        <v>7576</v>
      </c>
      <c r="M435" s="399">
        <v>44336</v>
      </c>
      <c r="N435" s="399" t="s">
        <v>7591</v>
      </c>
      <c r="O435" s="192" t="s">
        <v>23</v>
      </c>
      <c r="P435" s="71" t="s">
        <v>4600</v>
      </c>
      <c r="Q435" s="426">
        <v>60000000</v>
      </c>
      <c r="R435" s="407"/>
      <c r="S435" s="426" t="s">
        <v>14</v>
      </c>
      <c r="T435" s="14"/>
      <c r="U435" s="162"/>
      <c r="V435" s="14"/>
      <c r="W435" s="14"/>
      <c r="X435" s="14"/>
    </row>
    <row r="436" spans="1:24" ht="25.5" customHeight="1">
      <c r="A436" s="14">
        <v>420</v>
      </c>
      <c r="B436" s="118">
        <v>44323</v>
      </c>
      <c r="C436" s="14" t="s">
        <v>9</v>
      </c>
      <c r="D436" s="14" t="s">
        <v>27</v>
      </c>
      <c r="E436" s="189" t="s">
        <v>269</v>
      </c>
      <c r="F436" s="131">
        <f t="shared" si="7"/>
        <v>44337</v>
      </c>
      <c r="G436" s="158"/>
      <c r="H436" s="262" t="s">
        <v>7592</v>
      </c>
      <c r="I436" s="171" t="s">
        <v>6576</v>
      </c>
      <c r="J436" s="171" t="s">
        <v>1259</v>
      </c>
      <c r="K436" s="171" t="s">
        <v>465</v>
      </c>
      <c r="L436" s="178"/>
      <c r="M436" s="399">
        <v>44328</v>
      </c>
      <c r="N436" s="351" t="s">
        <v>5049</v>
      </c>
      <c r="O436" s="113" t="s">
        <v>27</v>
      </c>
      <c r="P436" s="14" t="s">
        <v>7593</v>
      </c>
      <c r="Q436" s="426">
        <v>4000000000</v>
      </c>
      <c r="R436" s="426"/>
      <c r="S436" s="426"/>
      <c r="T436" s="14"/>
      <c r="U436" s="162"/>
      <c r="V436" s="14"/>
      <c r="W436" s="14"/>
      <c r="X436" s="14"/>
    </row>
    <row r="437" spans="1:24" ht="51" customHeight="1">
      <c r="A437" s="45">
        <v>421</v>
      </c>
      <c r="B437" s="118">
        <v>44323</v>
      </c>
      <c r="C437" s="14" t="s">
        <v>9</v>
      </c>
      <c r="D437" s="14" t="s">
        <v>27</v>
      </c>
      <c r="E437" s="189" t="s">
        <v>273</v>
      </c>
      <c r="F437" s="131">
        <f t="shared" si="7"/>
        <v>44337</v>
      </c>
      <c r="G437" s="158"/>
      <c r="H437" s="262" t="s">
        <v>7594</v>
      </c>
      <c r="I437" s="171" t="s">
        <v>6570</v>
      </c>
      <c r="J437" s="171" t="s">
        <v>120</v>
      </c>
      <c r="K437" s="171" t="s">
        <v>431</v>
      </c>
      <c r="L437" s="148">
        <v>235370</v>
      </c>
      <c r="M437" s="399">
        <v>44335</v>
      </c>
      <c r="N437" s="351" t="s">
        <v>7595</v>
      </c>
      <c r="O437" s="113" t="s">
        <v>27</v>
      </c>
      <c r="P437" s="14" t="s">
        <v>4600</v>
      </c>
      <c r="Q437" s="426">
        <v>89650000</v>
      </c>
      <c r="R437" s="438"/>
      <c r="S437" s="426" t="s">
        <v>6587</v>
      </c>
      <c r="T437" s="14"/>
      <c r="U437" s="162"/>
      <c r="V437" s="14"/>
      <c r="W437" s="14"/>
      <c r="X437" s="14"/>
    </row>
    <row r="438" spans="1:24" ht="38.25" customHeight="1">
      <c r="A438" s="14">
        <v>422</v>
      </c>
      <c r="B438" s="118">
        <v>44323</v>
      </c>
      <c r="C438" s="14" t="s">
        <v>9</v>
      </c>
      <c r="D438" s="14" t="s">
        <v>5</v>
      </c>
      <c r="E438" s="189" t="s">
        <v>273</v>
      </c>
      <c r="F438" s="131">
        <f t="shared" si="7"/>
        <v>44337</v>
      </c>
      <c r="G438" s="158"/>
      <c r="H438" s="262" t="s">
        <v>7596</v>
      </c>
      <c r="I438" s="171" t="s">
        <v>6569</v>
      </c>
      <c r="J438" s="171" t="s">
        <v>6869</v>
      </c>
      <c r="K438" s="171" t="s">
        <v>1236</v>
      </c>
      <c r="L438" s="148">
        <v>257284</v>
      </c>
      <c r="M438" s="15">
        <v>44334</v>
      </c>
      <c r="N438" s="148">
        <v>291617</v>
      </c>
      <c r="O438" s="113" t="s">
        <v>5</v>
      </c>
      <c r="P438" s="14" t="s">
        <v>4600</v>
      </c>
      <c r="Q438" s="426">
        <v>48240000</v>
      </c>
      <c r="R438" s="426"/>
      <c r="S438" s="438" t="s">
        <v>14</v>
      </c>
      <c r="T438" s="14" t="s">
        <v>7597</v>
      </c>
      <c r="U438" s="162">
        <v>482400</v>
      </c>
      <c r="V438" s="14" t="s">
        <v>19</v>
      </c>
      <c r="W438" s="23">
        <v>319010</v>
      </c>
      <c r="X438" s="14" t="s">
        <v>14</v>
      </c>
    </row>
    <row r="439" spans="1:24" ht="51" customHeight="1">
      <c r="A439" s="45">
        <v>423</v>
      </c>
      <c r="B439" s="118">
        <v>44323</v>
      </c>
      <c r="C439" s="14" t="s">
        <v>9</v>
      </c>
      <c r="D439" s="14" t="s">
        <v>27</v>
      </c>
      <c r="E439" s="361" t="s">
        <v>6929</v>
      </c>
      <c r="F439" s="131">
        <f t="shared" si="7"/>
        <v>44337</v>
      </c>
      <c r="G439" s="158"/>
      <c r="H439" s="262" t="s">
        <v>7598</v>
      </c>
      <c r="I439" s="171" t="s">
        <v>6573</v>
      </c>
      <c r="J439" s="171" t="s">
        <v>120</v>
      </c>
      <c r="K439" s="171" t="s">
        <v>431</v>
      </c>
      <c r="L439" s="178"/>
      <c r="M439" s="399">
        <v>44328</v>
      </c>
      <c r="N439" s="351" t="s">
        <v>7599</v>
      </c>
      <c r="O439" s="113" t="s">
        <v>27</v>
      </c>
      <c r="P439" s="14" t="s">
        <v>4600</v>
      </c>
      <c r="Q439" s="426">
        <v>727846200</v>
      </c>
      <c r="R439" s="438"/>
      <c r="S439" s="426"/>
      <c r="T439" s="14"/>
      <c r="U439" s="162"/>
      <c r="V439" s="14"/>
      <c r="W439" s="14"/>
      <c r="X439" s="14"/>
    </row>
    <row r="440" spans="1:24" ht="25.5" customHeight="1">
      <c r="A440" s="14">
        <v>424</v>
      </c>
      <c r="B440" s="118">
        <v>44326</v>
      </c>
      <c r="C440" s="14" t="s">
        <v>9</v>
      </c>
      <c r="D440" s="14" t="s">
        <v>1142</v>
      </c>
      <c r="E440" s="189" t="s">
        <v>3036</v>
      </c>
      <c r="F440" s="131">
        <f t="shared" si="7"/>
        <v>44340</v>
      </c>
      <c r="G440" s="158"/>
      <c r="H440" s="262" t="s">
        <v>7600</v>
      </c>
      <c r="I440" s="171" t="s">
        <v>6570</v>
      </c>
      <c r="J440" s="171" t="s">
        <v>125</v>
      </c>
      <c r="K440" s="171" t="s">
        <v>121</v>
      </c>
      <c r="L440" s="333" t="s">
        <v>2038</v>
      </c>
      <c r="M440" s="15">
        <v>44340</v>
      </c>
      <c r="N440" s="98" t="s">
        <v>5017</v>
      </c>
      <c r="O440" s="113" t="s">
        <v>1142</v>
      </c>
      <c r="P440" s="14" t="s">
        <v>4497</v>
      </c>
      <c r="Q440" s="426">
        <v>299021846</v>
      </c>
      <c r="R440" s="426"/>
      <c r="S440" s="426"/>
      <c r="T440" s="14"/>
      <c r="U440" s="162"/>
      <c r="V440" s="14"/>
      <c r="W440" s="14"/>
      <c r="X440" s="14"/>
    </row>
    <row r="441" spans="1:24" ht="38.25" customHeight="1">
      <c r="A441" s="45">
        <v>425</v>
      </c>
      <c r="B441" s="118">
        <v>44326</v>
      </c>
      <c r="C441" s="14" t="s">
        <v>9</v>
      </c>
      <c r="D441" s="14" t="s">
        <v>15</v>
      </c>
      <c r="E441" s="14" t="s">
        <v>7233</v>
      </c>
      <c r="F441" s="131">
        <f t="shared" si="7"/>
        <v>44340</v>
      </c>
      <c r="G441" s="158"/>
      <c r="H441" s="262" t="s">
        <v>7601</v>
      </c>
      <c r="I441" s="171" t="s">
        <v>6570</v>
      </c>
      <c r="J441" s="171" t="s">
        <v>7235</v>
      </c>
      <c r="K441" s="171" t="s">
        <v>675</v>
      </c>
      <c r="L441" s="98" t="s">
        <v>7602</v>
      </c>
      <c r="M441" s="399">
        <v>44336</v>
      </c>
      <c r="N441" s="351" t="s">
        <v>7603</v>
      </c>
      <c r="O441" s="113" t="s">
        <v>15</v>
      </c>
      <c r="P441" s="14" t="s">
        <v>4973</v>
      </c>
      <c r="Q441" s="426">
        <v>80111000</v>
      </c>
      <c r="R441" s="426" t="s">
        <v>6620</v>
      </c>
      <c r="S441" s="426"/>
      <c r="T441" s="14"/>
      <c r="U441" s="162"/>
      <c r="V441" s="14"/>
      <c r="W441" s="14"/>
      <c r="X441" s="14"/>
    </row>
    <row r="442" spans="1:24" ht="25.5" customHeight="1">
      <c r="A442" s="14">
        <v>426</v>
      </c>
      <c r="B442" s="118">
        <v>44326</v>
      </c>
      <c r="C442" s="14" t="s">
        <v>9</v>
      </c>
      <c r="D442" s="14" t="s">
        <v>1145</v>
      </c>
      <c r="E442" s="189" t="s">
        <v>7421</v>
      </c>
      <c r="F442" s="131">
        <f t="shared" si="7"/>
        <v>44340</v>
      </c>
      <c r="G442" s="158"/>
      <c r="H442" s="262" t="s">
        <v>7420</v>
      </c>
      <c r="I442" s="171" t="s">
        <v>6569</v>
      </c>
      <c r="J442" s="171" t="s">
        <v>523</v>
      </c>
      <c r="K442" s="171" t="s">
        <v>1031</v>
      </c>
      <c r="L442" s="98" t="s">
        <v>7604</v>
      </c>
      <c r="M442" s="118">
        <v>44336</v>
      </c>
      <c r="N442" s="98" t="s">
        <v>7605</v>
      </c>
      <c r="O442" s="113" t="s">
        <v>1145</v>
      </c>
      <c r="P442" s="14" t="s">
        <v>4600</v>
      </c>
      <c r="Q442" s="426">
        <v>1400000000</v>
      </c>
      <c r="R442" s="426"/>
      <c r="S442" s="426"/>
      <c r="T442" s="14"/>
      <c r="U442" s="162"/>
      <c r="V442" s="14"/>
      <c r="W442" s="14"/>
      <c r="X442" s="14"/>
    </row>
    <row r="443" spans="1:24" ht="25.5" customHeight="1">
      <c r="A443" s="45">
        <v>427</v>
      </c>
      <c r="B443" s="118">
        <v>44326</v>
      </c>
      <c r="C443" s="14" t="s">
        <v>9</v>
      </c>
      <c r="D443" s="14" t="s">
        <v>15</v>
      </c>
      <c r="E443" s="189" t="s">
        <v>7606</v>
      </c>
      <c r="F443" s="131">
        <f t="shared" si="7"/>
        <v>44340</v>
      </c>
      <c r="G443" s="158"/>
      <c r="H443" s="262" t="s">
        <v>7607</v>
      </c>
      <c r="I443" s="171" t="s">
        <v>6575</v>
      </c>
      <c r="J443" s="171" t="s">
        <v>2090</v>
      </c>
      <c r="K443" s="171" t="s">
        <v>439</v>
      </c>
      <c r="L443" s="98">
        <v>0</v>
      </c>
      <c r="M443" s="118">
        <v>44328</v>
      </c>
      <c r="N443" s="98" t="s">
        <v>7608</v>
      </c>
      <c r="O443" s="113" t="s">
        <v>15</v>
      </c>
      <c r="P443" s="98">
        <v>0</v>
      </c>
      <c r="Q443" s="426">
        <v>0</v>
      </c>
      <c r="R443" s="98">
        <v>0</v>
      </c>
      <c r="S443" s="98"/>
      <c r="T443" s="14"/>
      <c r="U443" s="162"/>
      <c r="V443" s="14"/>
      <c r="W443" s="14"/>
      <c r="X443" s="14"/>
    </row>
    <row r="444" spans="1:24" ht="25.5" customHeight="1">
      <c r="A444" s="14">
        <v>428</v>
      </c>
      <c r="B444" s="118">
        <v>44326</v>
      </c>
      <c r="C444" s="14" t="s">
        <v>9</v>
      </c>
      <c r="D444" s="14" t="s">
        <v>1145</v>
      </c>
      <c r="E444" s="189" t="s">
        <v>4282</v>
      </c>
      <c r="F444" s="131">
        <f t="shared" si="7"/>
        <v>44340</v>
      </c>
      <c r="G444" s="158"/>
      <c r="H444" s="262" t="s">
        <v>7609</v>
      </c>
      <c r="I444" s="171" t="s">
        <v>6571</v>
      </c>
      <c r="J444" s="171" t="s">
        <v>1129</v>
      </c>
      <c r="K444" s="171" t="s">
        <v>460</v>
      </c>
      <c r="L444" s="98" t="s">
        <v>5045</v>
      </c>
      <c r="M444" s="15">
        <v>44340</v>
      </c>
      <c r="N444" s="98" t="s">
        <v>7610</v>
      </c>
      <c r="O444" s="113" t="s">
        <v>1145</v>
      </c>
      <c r="P444" s="14" t="s">
        <v>5277</v>
      </c>
      <c r="Q444" s="426">
        <v>150000000</v>
      </c>
      <c r="R444" s="426"/>
      <c r="S444" s="426"/>
      <c r="T444" s="14"/>
      <c r="U444" s="162"/>
      <c r="V444" s="14"/>
      <c r="W444" s="14"/>
      <c r="X444" s="14"/>
    </row>
    <row r="445" spans="1:24" ht="38.25" customHeight="1">
      <c r="A445" s="45">
        <v>429</v>
      </c>
      <c r="B445" s="118">
        <v>44326</v>
      </c>
      <c r="C445" s="14" t="s">
        <v>9</v>
      </c>
      <c r="D445" s="14" t="s">
        <v>1145</v>
      </c>
      <c r="E445" s="14" t="s">
        <v>4458</v>
      </c>
      <c r="F445" s="131">
        <f t="shared" si="7"/>
        <v>44340</v>
      </c>
      <c r="G445" s="158"/>
      <c r="H445" s="262" t="s">
        <v>7611</v>
      </c>
      <c r="I445" s="171" t="s">
        <v>6571</v>
      </c>
      <c r="J445" s="181" t="s">
        <v>7244</v>
      </c>
      <c r="K445" s="171" t="s">
        <v>121</v>
      </c>
      <c r="L445" s="98" t="s">
        <v>7612</v>
      </c>
      <c r="M445" s="15">
        <v>44340</v>
      </c>
      <c r="N445" s="98" t="s">
        <v>7613</v>
      </c>
      <c r="O445" s="113" t="s">
        <v>1145</v>
      </c>
      <c r="P445" s="14" t="s">
        <v>4497</v>
      </c>
      <c r="Q445" s="426">
        <v>350000000</v>
      </c>
      <c r="R445" s="426"/>
      <c r="S445" s="426"/>
      <c r="T445" s="14"/>
      <c r="U445" s="162"/>
      <c r="V445" s="14"/>
      <c r="W445" s="14"/>
      <c r="X445" s="14"/>
    </row>
    <row r="446" spans="1:24" ht="25.5" customHeight="1">
      <c r="A446" s="14">
        <v>430</v>
      </c>
      <c r="B446" s="118">
        <v>44326</v>
      </c>
      <c r="C446" s="14" t="s">
        <v>9</v>
      </c>
      <c r="D446" s="14" t="s">
        <v>5</v>
      </c>
      <c r="E446" s="189" t="s">
        <v>2455</v>
      </c>
      <c r="F446" s="131">
        <f t="shared" si="7"/>
        <v>44340</v>
      </c>
      <c r="G446" s="158"/>
      <c r="H446" s="262" t="s">
        <v>7614</v>
      </c>
      <c r="I446" s="171" t="s">
        <v>6571</v>
      </c>
      <c r="J446" s="171" t="s">
        <v>181</v>
      </c>
      <c r="K446" s="171" t="s">
        <v>498</v>
      </c>
      <c r="L446" s="148">
        <v>243040</v>
      </c>
      <c r="M446" s="399">
        <v>44340</v>
      </c>
      <c r="N446" s="305">
        <v>325950</v>
      </c>
      <c r="O446" s="113" t="s">
        <v>5</v>
      </c>
      <c r="P446" s="14" t="s">
        <v>4541</v>
      </c>
      <c r="Q446" s="426">
        <v>50000000</v>
      </c>
      <c r="R446" s="426"/>
      <c r="S446" s="438" t="s">
        <v>19</v>
      </c>
      <c r="T446" s="14"/>
      <c r="U446" s="162"/>
      <c r="V446" s="14"/>
      <c r="W446" s="14"/>
      <c r="X446" s="14"/>
    </row>
    <row r="447" spans="1:24" ht="51" customHeight="1">
      <c r="A447" s="45">
        <v>431</v>
      </c>
      <c r="B447" s="118">
        <v>44326</v>
      </c>
      <c r="C447" s="14" t="s">
        <v>9</v>
      </c>
      <c r="D447" s="14" t="s">
        <v>1142</v>
      </c>
      <c r="E447" s="189" t="s">
        <v>541</v>
      </c>
      <c r="F447" s="131">
        <f t="shared" si="7"/>
        <v>44340</v>
      </c>
      <c r="G447" s="158"/>
      <c r="H447" s="262" t="s">
        <v>7615</v>
      </c>
      <c r="I447" s="171" t="s">
        <v>6577</v>
      </c>
      <c r="J447" s="171" t="s">
        <v>125</v>
      </c>
      <c r="K447" s="171" t="s">
        <v>121</v>
      </c>
      <c r="L447" s="178"/>
      <c r="M447" s="391">
        <v>44328</v>
      </c>
      <c r="N447" s="333" t="s">
        <v>2043</v>
      </c>
      <c r="O447" s="113" t="s">
        <v>1142</v>
      </c>
      <c r="P447" s="14"/>
      <c r="Q447" s="426"/>
      <c r="R447" s="426"/>
      <c r="S447" s="426"/>
      <c r="T447" s="14"/>
      <c r="U447" s="162"/>
      <c r="V447" s="14"/>
      <c r="W447" s="14"/>
      <c r="X447" s="14"/>
    </row>
    <row r="448" spans="1:24" ht="51" customHeight="1">
      <c r="A448" s="14">
        <v>432</v>
      </c>
      <c r="B448" s="118">
        <v>44326</v>
      </c>
      <c r="C448" s="14" t="s">
        <v>9</v>
      </c>
      <c r="D448" s="14" t="s">
        <v>1142</v>
      </c>
      <c r="E448" s="189" t="s">
        <v>4290</v>
      </c>
      <c r="F448" s="131">
        <f t="shared" si="7"/>
        <v>44340</v>
      </c>
      <c r="G448" s="158"/>
      <c r="H448" s="262" t="s">
        <v>159</v>
      </c>
      <c r="I448" s="171" t="s">
        <v>6577</v>
      </c>
      <c r="J448" s="171" t="s">
        <v>1525</v>
      </c>
      <c r="K448" s="171" t="s">
        <v>1090</v>
      </c>
      <c r="L448" s="178"/>
      <c r="M448" s="391">
        <v>44328</v>
      </c>
      <c r="N448" s="333" t="s">
        <v>2096</v>
      </c>
      <c r="O448" s="113" t="s">
        <v>1142</v>
      </c>
      <c r="P448" s="14"/>
      <c r="Q448" s="426"/>
      <c r="R448" s="426"/>
      <c r="S448" s="426"/>
      <c r="T448" s="14"/>
      <c r="U448" s="162"/>
      <c r="V448" s="14"/>
      <c r="W448" s="14"/>
      <c r="X448" s="14"/>
    </row>
    <row r="449" spans="1:24" ht="51" customHeight="1">
      <c r="A449" s="45">
        <v>433</v>
      </c>
      <c r="B449" s="118">
        <v>44326</v>
      </c>
      <c r="C449" s="14" t="s">
        <v>9</v>
      </c>
      <c r="D449" s="14" t="s">
        <v>1142</v>
      </c>
      <c r="E449" s="189" t="s">
        <v>484</v>
      </c>
      <c r="F449" s="131">
        <f t="shared" si="7"/>
        <v>44340</v>
      </c>
      <c r="G449" s="158"/>
      <c r="H449" s="262" t="s">
        <v>7549</v>
      </c>
      <c r="I449" s="171" t="s">
        <v>6577</v>
      </c>
      <c r="J449" s="171" t="s">
        <v>274</v>
      </c>
      <c r="K449" s="171" t="s">
        <v>1236</v>
      </c>
      <c r="L449" s="148"/>
      <c r="M449" s="391">
        <v>44329</v>
      </c>
      <c r="N449" s="333" t="s">
        <v>1814</v>
      </c>
      <c r="O449" s="113" t="s">
        <v>1142</v>
      </c>
      <c r="P449" s="178"/>
      <c r="Q449" s="426"/>
      <c r="R449" s="211"/>
      <c r="S449" s="211"/>
      <c r="T449" s="14"/>
      <c r="U449" s="162"/>
      <c r="V449" s="14"/>
      <c r="W449" s="14"/>
      <c r="X449" s="14"/>
    </row>
    <row r="450" spans="1:24" ht="25.5" customHeight="1">
      <c r="A450" s="14">
        <v>434</v>
      </c>
      <c r="B450" s="118">
        <v>44326</v>
      </c>
      <c r="C450" s="14" t="s">
        <v>9</v>
      </c>
      <c r="D450" s="14" t="s">
        <v>5</v>
      </c>
      <c r="E450" s="189" t="s">
        <v>4379</v>
      </c>
      <c r="F450" s="131">
        <f t="shared" si="7"/>
        <v>44340</v>
      </c>
      <c r="G450" s="158"/>
      <c r="H450" s="262" t="s">
        <v>7146</v>
      </c>
      <c r="I450" s="171" t="s">
        <v>6570</v>
      </c>
      <c r="J450" s="171" t="s">
        <v>486</v>
      </c>
      <c r="K450" s="171" t="s">
        <v>1047</v>
      </c>
      <c r="L450" s="148">
        <v>242675</v>
      </c>
      <c r="M450" s="399">
        <v>44340</v>
      </c>
      <c r="N450" s="351" t="s">
        <v>7616</v>
      </c>
      <c r="O450" s="113" t="s">
        <v>5</v>
      </c>
      <c r="P450" s="14" t="s">
        <v>4600</v>
      </c>
      <c r="Q450" s="426">
        <v>120000000</v>
      </c>
      <c r="R450" s="426"/>
      <c r="S450" s="438" t="s">
        <v>19</v>
      </c>
      <c r="T450" s="14"/>
      <c r="U450" s="162"/>
      <c r="V450" s="14"/>
      <c r="W450" s="14"/>
      <c r="X450" s="14"/>
    </row>
    <row r="451" spans="1:24" ht="25.5" customHeight="1">
      <c r="A451" s="45">
        <v>435</v>
      </c>
      <c r="B451" s="118">
        <v>44326</v>
      </c>
      <c r="C451" s="14" t="s">
        <v>9</v>
      </c>
      <c r="D451" s="14" t="s">
        <v>5</v>
      </c>
      <c r="E451" s="192" t="s">
        <v>2452</v>
      </c>
      <c r="F451" s="131">
        <f t="shared" si="7"/>
        <v>44340</v>
      </c>
      <c r="G451" s="158"/>
      <c r="H451" s="262" t="s">
        <v>7614</v>
      </c>
      <c r="I451" s="171" t="s">
        <v>6571</v>
      </c>
      <c r="J451" s="171" t="s">
        <v>181</v>
      </c>
      <c r="K451" s="171" t="s">
        <v>498</v>
      </c>
      <c r="L451" s="148">
        <v>243040</v>
      </c>
      <c r="M451" s="152">
        <v>44340</v>
      </c>
      <c r="N451" s="305">
        <v>325950</v>
      </c>
      <c r="O451" s="113" t="s">
        <v>5</v>
      </c>
      <c r="P451" s="14" t="s">
        <v>4541</v>
      </c>
      <c r="Q451" s="426">
        <v>50000000</v>
      </c>
      <c r="R451" s="426"/>
      <c r="S451" s="438" t="s">
        <v>19</v>
      </c>
      <c r="T451" s="14"/>
      <c r="U451" s="162"/>
      <c r="V451" s="14"/>
      <c r="W451" s="14"/>
      <c r="X451" s="14"/>
    </row>
    <row r="452" spans="1:24" ht="51" customHeight="1">
      <c r="A452" s="14">
        <v>436</v>
      </c>
      <c r="B452" s="118">
        <v>44326</v>
      </c>
      <c r="C452" s="14" t="s">
        <v>9</v>
      </c>
      <c r="D452" s="14" t="s">
        <v>27</v>
      </c>
      <c r="E452" s="14" t="s">
        <v>6588</v>
      </c>
      <c r="F452" s="131">
        <f t="shared" si="7"/>
        <v>44340</v>
      </c>
      <c r="G452" s="158"/>
      <c r="H452" s="262" t="s">
        <v>7617</v>
      </c>
      <c r="I452" s="171" t="s">
        <v>6576</v>
      </c>
      <c r="J452" s="171" t="s">
        <v>1259</v>
      </c>
      <c r="K452" s="171" t="s">
        <v>465</v>
      </c>
      <c r="L452" s="178"/>
      <c r="M452" s="15">
        <v>44328</v>
      </c>
      <c r="N452" s="148">
        <v>239387</v>
      </c>
      <c r="O452" s="113" t="s">
        <v>27</v>
      </c>
      <c r="P452" s="14" t="s">
        <v>7593</v>
      </c>
      <c r="Q452" s="426">
        <v>4000000000</v>
      </c>
      <c r="R452" s="426"/>
      <c r="S452" s="426"/>
      <c r="T452" s="14"/>
      <c r="U452" s="162"/>
      <c r="V452" s="14"/>
      <c r="W452" s="14"/>
      <c r="X452" s="14"/>
    </row>
    <row r="453" spans="1:24" ht="38.25" customHeight="1">
      <c r="A453" s="45">
        <v>437</v>
      </c>
      <c r="B453" s="118">
        <v>44327</v>
      </c>
      <c r="C453" s="14" t="s">
        <v>9</v>
      </c>
      <c r="D453" s="14" t="s">
        <v>5</v>
      </c>
      <c r="E453" s="189" t="s">
        <v>1513</v>
      </c>
      <c r="F453" s="131">
        <f t="shared" si="7"/>
        <v>44341</v>
      </c>
      <c r="G453" s="158"/>
      <c r="H453" s="262" t="s">
        <v>7618</v>
      </c>
      <c r="I453" s="171" t="s">
        <v>6570</v>
      </c>
      <c r="J453" s="171" t="s">
        <v>181</v>
      </c>
      <c r="K453" s="171" t="s">
        <v>498</v>
      </c>
      <c r="L453" s="148">
        <v>241944</v>
      </c>
      <c r="M453" s="15">
        <v>44341</v>
      </c>
      <c r="N453" s="148">
        <v>346038</v>
      </c>
      <c r="O453" s="113" t="s">
        <v>5</v>
      </c>
      <c r="P453" s="14" t="s">
        <v>4541</v>
      </c>
      <c r="Q453" s="426">
        <v>125000000</v>
      </c>
      <c r="R453" s="426"/>
      <c r="S453" s="438" t="s">
        <v>19</v>
      </c>
      <c r="T453" s="14"/>
      <c r="U453" s="162"/>
      <c r="V453" s="14"/>
      <c r="W453" s="14"/>
      <c r="X453" s="14"/>
    </row>
    <row r="454" spans="1:24" ht="38.25" customHeight="1">
      <c r="A454" s="14">
        <v>438</v>
      </c>
      <c r="B454" s="118">
        <v>44327</v>
      </c>
      <c r="C454" s="14" t="s">
        <v>9</v>
      </c>
      <c r="D454" s="14" t="s">
        <v>1142</v>
      </c>
      <c r="E454" s="361" t="s">
        <v>2366</v>
      </c>
      <c r="F454" s="131">
        <f t="shared" si="7"/>
        <v>44341</v>
      </c>
      <c r="G454" s="158"/>
      <c r="H454" s="262" t="s">
        <v>7619</v>
      </c>
      <c r="I454" s="171" t="s">
        <v>6570</v>
      </c>
      <c r="J454" s="171" t="s">
        <v>7620</v>
      </c>
      <c r="K454" s="171" t="s">
        <v>431</v>
      </c>
      <c r="L454" s="98"/>
      <c r="M454" s="15">
        <v>44341</v>
      </c>
      <c r="N454" s="98" t="s">
        <v>7621</v>
      </c>
      <c r="O454" s="113" t="s">
        <v>1142</v>
      </c>
      <c r="P454" s="14" t="s">
        <v>4541</v>
      </c>
      <c r="Q454" s="426">
        <v>120000000</v>
      </c>
      <c r="R454" s="426"/>
      <c r="S454" s="426"/>
      <c r="T454" s="14"/>
      <c r="U454" s="162"/>
      <c r="V454" s="14"/>
      <c r="W454" s="14"/>
      <c r="X454" s="14"/>
    </row>
    <row r="455" spans="1:24" ht="25.5" customHeight="1">
      <c r="A455" s="45">
        <v>439</v>
      </c>
      <c r="B455" s="118">
        <v>44327</v>
      </c>
      <c r="C455" s="14" t="s">
        <v>9</v>
      </c>
      <c r="D455" s="14" t="s">
        <v>1142</v>
      </c>
      <c r="E455" s="192" t="s">
        <v>4311</v>
      </c>
      <c r="F455" s="131">
        <f t="shared" si="7"/>
        <v>44341</v>
      </c>
      <c r="G455" s="158"/>
      <c r="H455" s="262" t="s">
        <v>7622</v>
      </c>
      <c r="I455" s="171" t="s">
        <v>6570</v>
      </c>
      <c r="J455" s="171" t="s">
        <v>7623</v>
      </c>
      <c r="K455" s="171" t="s">
        <v>447</v>
      </c>
      <c r="L455" s="333" t="s">
        <v>7624</v>
      </c>
      <c r="M455" s="15">
        <v>44341</v>
      </c>
      <c r="N455" s="98" t="s">
        <v>5008</v>
      </c>
      <c r="O455" s="113" t="s">
        <v>1142</v>
      </c>
      <c r="P455" s="14" t="s">
        <v>5277</v>
      </c>
      <c r="Q455" s="426">
        <v>98000000</v>
      </c>
      <c r="R455" s="426"/>
      <c r="S455" s="426"/>
      <c r="T455" s="14"/>
      <c r="U455" s="162"/>
      <c r="V455" s="14"/>
      <c r="W455" s="14"/>
      <c r="X455" s="14"/>
    </row>
    <row r="456" spans="1:24" ht="38.25" customHeight="1">
      <c r="A456" s="14">
        <v>440</v>
      </c>
      <c r="B456" s="118">
        <v>44327</v>
      </c>
      <c r="C456" s="14" t="s">
        <v>9</v>
      </c>
      <c r="D456" s="14" t="s">
        <v>15</v>
      </c>
      <c r="E456" s="192" t="s">
        <v>7233</v>
      </c>
      <c r="F456" s="131">
        <f t="shared" si="7"/>
        <v>44341</v>
      </c>
      <c r="G456" s="158"/>
      <c r="H456" s="262" t="s">
        <v>7625</v>
      </c>
      <c r="I456" s="171" t="s">
        <v>6570</v>
      </c>
      <c r="J456" s="262" t="s">
        <v>3115</v>
      </c>
      <c r="K456" s="171" t="s">
        <v>675</v>
      </c>
      <c r="L456" s="98" t="s">
        <v>7626</v>
      </c>
      <c r="M456" s="118">
        <v>44341</v>
      </c>
      <c r="N456" s="98" t="s">
        <v>7627</v>
      </c>
      <c r="O456" s="113" t="s">
        <v>15</v>
      </c>
      <c r="P456" s="14" t="s">
        <v>5277</v>
      </c>
      <c r="Q456" s="426">
        <v>195100000</v>
      </c>
      <c r="R456" s="426" t="s">
        <v>6648</v>
      </c>
      <c r="S456" s="426"/>
      <c r="T456" s="14"/>
      <c r="U456" s="162"/>
      <c r="V456" s="14"/>
      <c r="W456" s="14"/>
      <c r="X456" s="14"/>
    </row>
    <row r="457" spans="1:24" ht="38.25" customHeight="1">
      <c r="A457" s="45">
        <v>441</v>
      </c>
      <c r="B457" s="118">
        <v>44327</v>
      </c>
      <c r="C457" s="14" t="s">
        <v>9</v>
      </c>
      <c r="D457" s="14" t="s">
        <v>1142</v>
      </c>
      <c r="E457" s="192" t="s">
        <v>4311</v>
      </c>
      <c r="F457" s="131">
        <f t="shared" si="7"/>
        <v>44341</v>
      </c>
      <c r="G457" s="158"/>
      <c r="H457" s="262" t="s">
        <v>7628</v>
      </c>
      <c r="I457" s="171" t="s">
        <v>6570</v>
      </c>
      <c r="J457" s="171" t="s">
        <v>7629</v>
      </c>
      <c r="K457" s="171" t="s">
        <v>447</v>
      </c>
      <c r="L457" s="98"/>
      <c r="M457" s="15">
        <v>44341</v>
      </c>
      <c r="N457" s="98" t="s">
        <v>7621</v>
      </c>
      <c r="O457" s="113" t="s">
        <v>1142</v>
      </c>
      <c r="P457" s="14" t="s">
        <v>5277</v>
      </c>
      <c r="Q457" s="426">
        <v>20000000</v>
      </c>
      <c r="R457" s="14"/>
      <c r="S457" s="426"/>
      <c r="T457" s="14"/>
      <c r="U457" s="162"/>
      <c r="V457" s="14"/>
      <c r="W457" s="14"/>
      <c r="X457" s="14"/>
    </row>
    <row r="458" spans="1:24" ht="25.5" customHeight="1">
      <c r="A458" s="14">
        <v>442</v>
      </c>
      <c r="B458" s="118">
        <v>44327</v>
      </c>
      <c r="C458" s="14" t="s">
        <v>9</v>
      </c>
      <c r="D458" s="14" t="s">
        <v>27</v>
      </c>
      <c r="E458" s="192" t="s">
        <v>7630</v>
      </c>
      <c r="F458" s="131">
        <f t="shared" si="7"/>
        <v>44341</v>
      </c>
      <c r="G458" s="158"/>
      <c r="H458" s="262" t="s">
        <v>7631</v>
      </c>
      <c r="I458" s="171" t="s">
        <v>6569</v>
      </c>
      <c r="J458" s="171" t="s">
        <v>125</v>
      </c>
      <c r="K458" s="171" t="s">
        <v>121</v>
      </c>
      <c r="L458" s="148">
        <v>239753</v>
      </c>
      <c r="M458" s="15">
        <v>44341</v>
      </c>
      <c r="N458" s="148">
        <v>338368</v>
      </c>
      <c r="O458" s="113" t="s">
        <v>27</v>
      </c>
      <c r="P458" s="14" t="s">
        <v>4497</v>
      </c>
      <c r="Q458" s="426">
        <v>427500000</v>
      </c>
      <c r="R458" s="426"/>
      <c r="S458" s="426" t="s">
        <v>6587</v>
      </c>
      <c r="T458" s="14"/>
      <c r="U458" s="162"/>
      <c r="V458" s="14"/>
      <c r="W458" s="14"/>
      <c r="X458" s="14"/>
    </row>
    <row r="459" spans="1:24" ht="76.5" customHeight="1">
      <c r="A459" s="45">
        <v>443</v>
      </c>
      <c r="B459" s="118">
        <v>44327</v>
      </c>
      <c r="C459" s="14" t="s">
        <v>9</v>
      </c>
      <c r="D459" s="14" t="s">
        <v>27</v>
      </c>
      <c r="E459" s="192" t="s">
        <v>7632</v>
      </c>
      <c r="F459" s="131">
        <f t="shared" si="7"/>
        <v>44341</v>
      </c>
      <c r="G459" s="158"/>
      <c r="H459" s="262" t="s">
        <v>7633</v>
      </c>
      <c r="I459" s="171" t="s">
        <v>6573</v>
      </c>
      <c r="J459" s="259" t="s">
        <v>3103</v>
      </c>
      <c r="K459" s="259" t="s">
        <v>456</v>
      </c>
      <c r="L459" s="148"/>
      <c r="M459" s="15">
        <v>44330</v>
      </c>
      <c r="N459" s="148">
        <v>258014</v>
      </c>
      <c r="O459" s="113" t="s">
        <v>27</v>
      </c>
      <c r="P459" s="25" t="s">
        <v>5277</v>
      </c>
      <c r="Q459" s="426">
        <v>1596491000</v>
      </c>
      <c r="R459" s="445"/>
      <c r="S459" s="442"/>
      <c r="T459" s="14"/>
      <c r="U459" s="162"/>
      <c r="V459" s="14"/>
      <c r="W459" s="14"/>
      <c r="X459" s="14"/>
    </row>
    <row r="460" spans="1:24" ht="76.5" customHeight="1">
      <c r="A460" s="14">
        <v>444</v>
      </c>
      <c r="B460" s="118">
        <v>44327</v>
      </c>
      <c r="C460" s="14" t="s">
        <v>9</v>
      </c>
      <c r="D460" s="14" t="s">
        <v>23</v>
      </c>
      <c r="E460" s="14" t="s">
        <v>1540</v>
      </c>
      <c r="F460" s="131">
        <f t="shared" ref="F460:F523" si="8">B460+14</f>
        <v>44341</v>
      </c>
      <c r="G460" s="158"/>
      <c r="H460" s="262" t="s">
        <v>7634</v>
      </c>
      <c r="I460" s="171" t="s">
        <v>6569</v>
      </c>
      <c r="J460" s="171" t="s">
        <v>256</v>
      </c>
      <c r="K460" s="171" t="s">
        <v>6698</v>
      </c>
      <c r="L460" s="148" t="s">
        <v>7635</v>
      </c>
      <c r="M460" s="399">
        <v>44341</v>
      </c>
      <c r="N460" s="399" t="s">
        <v>7636</v>
      </c>
      <c r="O460" s="192" t="s">
        <v>23</v>
      </c>
      <c r="P460" s="192" t="s">
        <v>4497</v>
      </c>
      <c r="Q460" s="426">
        <v>437813500</v>
      </c>
      <c r="R460" s="428"/>
      <c r="S460" s="431" t="s">
        <v>14</v>
      </c>
      <c r="T460" s="14" t="s">
        <v>7637</v>
      </c>
      <c r="U460" s="162">
        <v>4380000</v>
      </c>
      <c r="V460" s="14"/>
      <c r="W460" s="14"/>
      <c r="X460" s="14"/>
    </row>
    <row r="461" spans="1:24" ht="25.5" customHeight="1">
      <c r="A461" s="45">
        <v>445</v>
      </c>
      <c r="B461" s="118">
        <v>44327</v>
      </c>
      <c r="C461" s="14" t="s">
        <v>9</v>
      </c>
      <c r="D461" s="14" t="s">
        <v>1145</v>
      </c>
      <c r="E461" s="14" t="s">
        <v>167</v>
      </c>
      <c r="F461" s="131">
        <f t="shared" si="8"/>
        <v>44341</v>
      </c>
      <c r="G461" s="158"/>
      <c r="H461" s="262" t="s">
        <v>7395</v>
      </c>
      <c r="I461" s="171" t="s">
        <v>6573</v>
      </c>
      <c r="J461" s="171" t="s">
        <v>125</v>
      </c>
      <c r="K461" s="171" t="s">
        <v>121</v>
      </c>
      <c r="L461" s="113"/>
      <c r="M461" s="15">
        <v>44333</v>
      </c>
      <c r="N461" s="148">
        <v>270433</v>
      </c>
      <c r="O461" s="113" t="s">
        <v>1145</v>
      </c>
      <c r="P461" s="14" t="s">
        <v>5647</v>
      </c>
      <c r="Q461" s="426">
        <v>999832440</v>
      </c>
      <c r="R461" s="426"/>
      <c r="S461" s="426"/>
      <c r="T461" s="14"/>
      <c r="U461" s="162"/>
      <c r="V461" s="14"/>
      <c r="W461" s="14"/>
      <c r="X461" s="14"/>
    </row>
    <row r="462" spans="1:24" ht="25.5" customHeight="1">
      <c r="A462" s="14">
        <v>446</v>
      </c>
      <c r="B462" s="118">
        <v>44327</v>
      </c>
      <c r="C462" s="14" t="s">
        <v>9</v>
      </c>
      <c r="D462" s="113" t="s">
        <v>23</v>
      </c>
      <c r="E462" s="14" t="s">
        <v>179</v>
      </c>
      <c r="F462" s="131">
        <f t="shared" si="8"/>
        <v>44341</v>
      </c>
      <c r="G462" s="158"/>
      <c r="H462" s="266" t="s">
        <v>7638</v>
      </c>
      <c r="I462" s="178" t="s">
        <v>6570</v>
      </c>
      <c r="J462" s="171" t="s">
        <v>330</v>
      </c>
      <c r="K462" s="171" t="s">
        <v>1090</v>
      </c>
      <c r="L462" s="178"/>
      <c r="M462" s="399">
        <v>44341</v>
      </c>
      <c r="N462" s="399" t="s">
        <v>2122</v>
      </c>
      <c r="O462" s="192" t="s">
        <v>23</v>
      </c>
      <c r="P462" s="14" t="s">
        <v>4497</v>
      </c>
      <c r="Q462" s="426">
        <v>14375295</v>
      </c>
      <c r="R462" s="426"/>
      <c r="S462" s="426"/>
      <c r="T462" s="14"/>
      <c r="U462" s="162"/>
      <c r="V462" s="14"/>
      <c r="W462" s="14"/>
      <c r="X462" s="14"/>
    </row>
    <row r="463" spans="1:24" ht="63.75" customHeight="1">
      <c r="A463" s="45">
        <v>447</v>
      </c>
      <c r="B463" s="118">
        <v>44327</v>
      </c>
      <c r="C463" s="14" t="s">
        <v>9</v>
      </c>
      <c r="D463" s="14" t="s">
        <v>27</v>
      </c>
      <c r="E463" s="192" t="s">
        <v>7639</v>
      </c>
      <c r="F463" s="131">
        <f t="shared" si="8"/>
        <v>44341</v>
      </c>
      <c r="G463" s="158"/>
      <c r="H463" s="262" t="s">
        <v>7640</v>
      </c>
      <c r="I463" s="171" t="s">
        <v>6569</v>
      </c>
      <c r="J463" s="171" t="s">
        <v>7641</v>
      </c>
      <c r="K463" s="171" t="s">
        <v>6082</v>
      </c>
      <c r="L463" s="148">
        <v>259110</v>
      </c>
      <c r="M463" s="399">
        <v>44336</v>
      </c>
      <c r="N463" s="351" t="s">
        <v>1929</v>
      </c>
      <c r="O463" s="113" t="s">
        <v>27</v>
      </c>
      <c r="P463" s="14" t="s">
        <v>4973</v>
      </c>
      <c r="Q463" s="426">
        <v>30000000</v>
      </c>
      <c r="R463" s="426"/>
      <c r="S463" s="426"/>
      <c r="T463" s="14"/>
      <c r="U463" s="162"/>
      <c r="V463" s="14"/>
      <c r="W463" s="14"/>
      <c r="X463" s="14"/>
    </row>
    <row r="464" spans="1:24" ht="25.5" customHeight="1">
      <c r="A464" s="14">
        <v>448</v>
      </c>
      <c r="B464" s="118">
        <v>44328</v>
      </c>
      <c r="C464" s="14" t="s">
        <v>9</v>
      </c>
      <c r="D464" s="14" t="s">
        <v>1145</v>
      </c>
      <c r="E464" s="192" t="s">
        <v>525</v>
      </c>
      <c r="F464" s="131">
        <f t="shared" si="8"/>
        <v>44342</v>
      </c>
      <c r="G464" s="158"/>
      <c r="H464" s="262" t="s">
        <v>7642</v>
      </c>
      <c r="I464" s="171" t="s">
        <v>6570</v>
      </c>
      <c r="J464" s="171" t="s">
        <v>1749</v>
      </c>
      <c r="K464" s="171" t="s">
        <v>457</v>
      </c>
      <c r="L464" s="98" t="s">
        <v>7643</v>
      </c>
      <c r="M464" s="15">
        <v>44341</v>
      </c>
      <c r="N464" s="148">
        <v>347134</v>
      </c>
      <c r="O464" s="113" t="s">
        <v>1145</v>
      </c>
      <c r="P464" s="14" t="s">
        <v>5277</v>
      </c>
      <c r="Q464" s="426">
        <v>280000000</v>
      </c>
      <c r="R464" s="426" t="s">
        <v>14</v>
      </c>
      <c r="S464" s="426"/>
      <c r="T464" s="14"/>
      <c r="U464" s="162"/>
      <c r="V464" s="14"/>
      <c r="W464" s="14"/>
      <c r="X464" s="14"/>
    </row>
    <row r="465" spans="1:24" ht="89.25" customHeight="1">
      <c r="A465" s="45">
        <v>449</v>
      </c>
      <c r="B465" s="118">
        <v>44328</v>
      </c>
      <c r="C465" s="14" t="s">
        <v>9</v>
      </c>
      <c r="D465" s="14" t="s">
        <v>27</v>
      </c>
      <c r="E465" s="189" t="s">
        <v>820</v>
      </c>
      <c r="F465" s="131">
        <f t="shared" si="8"/>
        <v>44342</v>
      </c>
      <c r="G465" s="158"/>
      <c r="H465" s="265" t="s">
        <v>7644</v>
      </c>
      <c r="I465" s="171" t="s">
        <v>6575</v>
      </c>
      <c r="J465" s="171" t="s">
        <v>7645</v>
      </c>
      <c r="K465" s="171" t="s">
        <v>1236</v>
      </c>
      <c r="L465" s="178"/>
      <c r="M465" s="118">
        <v>44334</v>
      </c>
      <c r="N465" s="148">
        <v>278103</v>
      </c>
      <c r="O465" s="113" t="s">
        <v>27</v>
      </c>
      <c r="P465" s="14" t="s">
        <v>4600</v>
      </c>
      <c r="Q465" s="426">
        <v>761383800</v>
      </c>
      <c r="R465" s="426"/>
      <c r="S465" s="426"/>
      <c r="T465" s="14"/>
      <c r="U465" s="162"/>
      <c r="V465" s="14"/>
      <c r="W465" s="14"/>
      <c r="X465" s="14"/>
    </row>
    <row r="466" spans="1:24" ht="63.75" customHeight="1">
      <c r="A466" s="14">
        <v>450</v>
      </c>
      <c r="B466" s="118">
        <v>44328</v>
      </c>
      <c r="C466" s="14" t="s">
        <v>9</v>
      </c>
      <c r="D466" s="14" t="s">
        <v>23</v>
      </c>
      <c r="E466" s="189" t="s">
        <v>7646</v>
      </c>
      <c r="F466" s="131">
        <f t="shared" si="8"/>
        <v>44342</v>
      </c>
      <c r="G466" s="158"/>
      <c r="H466" s="274" t="s">
        <v>7647</v>
      </c>
      <c r="I466" s="171" t="s">
        <v>6570</v>
      </c>
      <c r="J466" s="171" t="s">
        <v>125</v>
      </c>
      <c r="K466" s="171" t="s">
        <v>121</v>
      </c>
      <c r="L466" s="178" t="s">
        <v>7648</v>
      </c>
      <c r="M466" s="118" t="s">
        <v>7649</v>
      </c>
      <c r="N466" s="118" t="s">
        <v>7650</v>
      </c>
      <c r="O466" s="192" t="s">
        <v>23</v>
      </c>
      <c r="P466" s="71" t="s">
        <v>4497</v>
      </c>
      <c r="Q466" s="426">
        <v>1839894564</v>
      </c>
      <c r="R466" s="407"/>
      <c r="S466" s="431" t="s">
        <v>14</v>
      </c>
      <c r="T466" s="14" t="s">
        <v>7651</v>
      </c>
      <c r="U466" s="162" t="s">
        <v>7652</v>
      </c>
      <c r="V466" s="14"/>
      <c r="W466" s="14" t="s">
        <v>7653</v>
      </c>
      <c r="X466" s="14"/>
    </row>
    <row r="467" spans="1:24" ht="38.25" customHeight="1">
      <c r="A467" s="45">
        <v>451</v>
      </c>
      <c r="B467" s="118">
        <v>44328</v>
      </c>
      <c r="C467" s="14" t="s">
        <v>9</v>
      </c>
      <c r="D467" s="14" t="s">
        <v>15</v>
      </c>
      <c r="E467" s="189" t="s">
        <v>7654</v>
      </c>
      <c r="F467" s="131">
        <f t="shared" si="8"/>
        <v>44342</v>
      </c>
      <c r="G467" s="158"/>
      <c r="H467" s="265" t="s">
        <v>7655</v>
      </c>
      <c r="I467" s="171" t="s">
        <v>6570</v>
      </c>
      <c r="J467" s="171" t="s">
        <v>1768</v>
      </c>
      <c r="K467" s="171" t="s">
        <v>487</v>
      </c>
      <c r="L467" s="98" t="s">
        <v>7656</v>
      </c>
      <c r="M467" s="118">
        <v>44341</v>
      </c>
      <c r="N467" s="98" t="s">
        <v>7657</v>
      </c>
      <c r="O467" s="113" t="s">
        <v>15</v>
      </c>
      <c r="P467" s="71" t="s">
        <v>4600</v>
      </c>
      <c r="Q467" s="426">
        <v>30000000</v>
      </c>
      <c r="R467" s="426" t="s">
        <v>6648</v>
      </c>
      <c r="S467" s="426"/>
      <c r="T467" s="14"/>
      <c r="U467" s="162"/>
      <c r="V467" s="14"/>
      <c r="W467" s="14"/>
      <c r="X467" s="14"/>
    </row>
    <row r="468" spans="1:24" ht="51" customHeight="1">
      <c r="A468" s="14">
        <v>452</v>
      </c>
      <c r="B468" s="118">
        <v>44328</v>
      </c>
      <c r="C468" s="14" t="s">
        <v>9</v>
      </c>
      <c r="D468" s="14" t="s">
        <v>23</v>
      </c>
      <c r="E468" s="192" t="s">
        <v>7377</v>
      </c>
      <c r="F468" s="131">
        <f t="shared" si="8"/>
        <v>44342</v>
      </c>
      <c r="G468" s="158"/>
      <c r="H468" s="265" t="s">
        <v>7658</v>
      </c>
      <c r="I468" s="171" t="s">
        <v>6573</v>
      </c>
      <c r="J468" s="171" t="s">
        <v>6747</v>
      </c>
      <c r="K468" s="171" t="s">
        <v>121</v>
      </c>
      <c r="L468" s="178" t="s">
        <v>374</v>
      </c>
      <c r="M468" s="15" t="s">
        <v>7555</v>
      </c>
      <c r="N468" s="118" t="s">
        <v>7659</v>
      </c>
      <c r="O468" s="192" t="s">
        <v>23</v>
      </c>
      <c r="P468" s="71" t="s">
        <v>4497</v>
      </c>
      <c r="Q468" s="426">
        <v>332702000</v>
      </c>
      <c r="R468" s="407"/>
      <c r="S468" s="433"/>
      <c r="T468" s="14"/>
      <c r="U468" s="162"/>
      <c r="V468" s="14"/>
      <c r="W468" s="14"/>
      <c r="X468" s="14"/>
    </row>
    <row r="469" spans="1:24" ht="51" customHeight="1">
      <c r="A469" s="45">
        <v>453</v>
      </c>
      <c r="B469" s="118">
        <v>44328</v>
      </c>
      <c r="C469" s="14" t="s">
        <v>9</v>
      </c>
      <c r="D469" s="14" t="s">
        <v>1142</v>
      </c>
      <c r="E469" s="192" t="s">
        <v>7660</v>
      </c>
      <c r="F469" s="131">
        <f t="shared" si="8"/>
        <v>44342</v>
      </c>
      <c r="G469" s="158"/>
      <c r="H469" s="262" t="s">
        <v>7661</v>
      </c>
      <c r="I469" s="171" t="s">
        <v>6577</v>
      </c>
      <c r="J469" s="171" t="s">
        <v>1768</v>
      </c>
      <c r="K469" s="171" t="s">
        <v>487</v>
      </c>
      <c r="L469" s="148"/>
      <c r="M469" s="15"/>
      <c r="N469" s="148"/>
      <c r="O469" s="113" t="s">
        <v>1142</v>
      </c>
      <c r="P469" s="14"/>
      <c r="Q469" s="426"/>
      <c r="R469" s="426"/>
      <c r="S469" s="426"/>
      <c r="T469" s="14"/>
      <c r="U469" s="162"/>
      <c r="V469" s="14"/>
      <c r="W469" s="14"/>
      <c r="X469" s="14"/>
    </row>
    <row r="470" spans="1:24" ht="25.5" customHeight="1">
      <c r="A470" s="14">
        <v>454</v>
      </c>
      <c r="B470" s="118">
        <v>44329</v>
      </c>
      <c r="C470" s="14" t="s">
        <v>9</v>
      </c>
      <c r="D470" s="14" t="s">
        <v>34</v>
      </c>
      <c r="E470" s="14" t="s">
        <v>1551</v>
      </c>
      <c r="F470" s="131">
        <f t="shared" si="8"/>
        <v>44343</v>
      </c>
      <c r="G470" s="158"/>
      <c r="H470" s="262" t="s">
        <v>7662</v>
      </c>
      <c r="I470" s="171" t="s">
        <v>6573</v>
      </c>
      <c r="J470" s="171" t="s">
        <v>125</v>
      </c>
      <c r="K470" s="171" t="s">
        <v>121</v>
      </c>
      <c r="M470" s="15">
        <v>44334</v>
      </c>
      <c r="N470" s="148">
        <v>279564</v>
      </c>
      <c r="O470" s="113" t="s">
        <v>34</v>
      </c>
      <c r="P470" s="14" t="s">
        <v>4497</v>
      </c>
      <c r="Q470" s="426">
        <v>1109280420</v>
      </c>
      <c r="R470" s="426"/>
      <c r="S470" s="426" t="s">
        <v>7050</v>
      </c>
      <c r="T470" s="14"/>
      <c r="U470" s="162"/>
      <c r="V470" s="14"/>
      <c r="W470" s="14"/>
      <c r="X470" s="14"/>
    </row>
    <row r="471" spans="1:24" ht="51" customHeight="1">
      <c r="A471" s="45">
        <v>455</v>
      </c>
      <c r="B471" s="118">
        <v>44329</v>
      </c>
      <c r="C471" s="14" t="s">
        <v>9</v>
      </c>
      <c r="D471" s="14" t="s">
        <v>27</v>
      </c>
      <c r="E471" s="189" t="s">
        <v>541</v>
      </c>
      <c r="F471" s="131">
        <f t="shared" si="8"/>
        <v>44343</v>
      </c>
      <c r="G471" s="158"/>
      <c r="H471" s="262" t="s">
        <v>7615</v>
      </c>
      <c r="I471" s="171" t="s">
        <v>6572</v>
      </c>
      <c r="J471" s="171" t="s">
        <v>125</v>
      </c>
      <c r="K471" s="171" t="s">
        <v>121</v>
      </c>
      <c r="L471" s="98" t="s">
        <v>7663</v>
      </c>
      <c r="M471" s="15">
        <v>44344</v>
      </c>
      <c r="N471" s="98" t="s">
        <v>7664</v>
      </c>
      <c r="O471" s="113" t="s">
        <v>27</v>
      </c>
      <c r="P471" s="14" t="s">
        <v>4497</v>
      </c>
      <c r="Q471" s="426">
        <v>5600250000</v>
      </c>
      <c r="R471" s="438"/>
      <c r="S471" s="426" t="s">
        <v>6587</v>
      </c>
      <c r="T471" s="14"/>
      <c r="U471" s="162"/>
      <c r="V471" s="14"/>
      <c r="W471" s="14"/>
      <c r="X471" s="14"/>
    </row>
    <row r="472" spans="1:24" ht="38.25" customHeight="1">
      <c r="A472" s="14">
        <v>456</v>
      </c>
      <c r="B472" s="118">
        <v>44329</v>
      </c>
      <c r="C472" s="14" t="s">
        <v>9</v>
      </c>
      <c r="D472" s="14" t="s">
        <v>1145</v>
      </c>
      <c r="E472" s="58" t="s">
        <v>7320</v>
      </c>
      <c r="F472" s="131">
        <f t="shared" si="8"/>
        <v>44343</v>
      </c>
      <c r="G472" s="158"/>
      <c r="H472" s="262" t="s">
        <v>7665</v>
      </c>
      <c r="I472" s="171" t="s">
        <v>6570</v>
      </c>
      <c r="J472" s="171" t="s">
        <v>7666</v>
      </c>
      <c r="K472" s="171" t="s">
        <v>582</v>
      </c>
      <c r="L472" s="98" t="s">
        <v>7667</v>
      </c>
      <c r="M472" s="15">
        <v>44341</v>
      </c>
      <c r="N472" s="148">
        <v>345673</v>
      </c>
      <c r="O472" s="113" t="s">
        <v>1145</v>
      </c>
      <c r="P472" s="14" t="s">
        <v>5277</v>
      </c>
      <c r="Q472" s="426">
        <v>100173221</v>
      </c>
      <c r="R472" s="426"/>
      <c r="S472" s="426"/>
      <c r="T472" s="14"/>
      <c r="U472" s="162"/>
      <c r="V472" s="14"/>
      <c r="W472" s="14"/>
      <c r="X472" s="14"/>
    </row>
    <row r="473" spans="1:24" ht="51" customHeight="1">
      <c r="A473" s="45">
        <v>457</v>
      </c>
      <c r="B473" s="118">
        <v>44329</v>
      </c>
      <c r="C473" s="14" t="s">
        <v>9</v>
      </c>
      <c r="D473" s="14" t="s">
        <v>10</v>
      </c>
      <c r="E473" s="192" t="s">
        <v>7409</v>
      </c>
      <c r="F473" s="131">
        <f t="shared" si="8"/>
        <v>44343</v>
      </c>
      <c r="G473" s="158"/>
      <c r="H473" s="262" t="s">
        <v>7410</v>
      </c>
      <c r="I473" s="171" t="s">
        <v>6578</v>
      </c>
      <c r="J473" s="171" t="s">
        <v>4827</v>
      </c>
      <c r="K473" s="171" t="s">
        <v>498</v>
      </c>
      <c r="L473" s="148"/>
      <c r="M473" s="15">
        <v>44330</v>
      </c>
      <c r="N473" s="148">
        <v>259475</v>
      </c>
      <c r="O473" s="113" t="s">
        <v>10</v>
      </c>
      <c r="P473" s="17"/>
      <c r="Q473" s="426"/>
      <c r="R473" s="426"/>
      <c r="S473" s="426"/>
      <c r="T473" s="14"/>
      <c r="U473" s="162"/>
      <c r="V473" s="14"/>
      <c r="W473" s="14"/>
      <c r="X473" s="14"/>
    </row>
    <row r="474" spans="1:24" ht="38.25" customHeight="1">
      <c r="A474" s="14">
        <v>458</v>
      </c>
      <c r="B474" s="118">
        <v>44329</v>
      </c>
      <c r="C474" s="14" t="s">
        <v>9</v>
      </c>
      <c r="D474" s="14" t="s">
        <v>10</v>
      </c>
      <c r="E474" s="192" t="s">
        <v>6949</v>
      </c>
      <c r="F474" s="131">
        <f t="shared" si="8"/>
        <v>44343</v>
      </c>
      <c r="G474" s="158"/>
      <c r="H474" s="262" t="s">
        <v>7668</v>
      </c>
      <c r="I474" s="171" t="s">
        <v>6570</v>
      </c>
      <c r="J474" s="171" t="s">
        <v>429</v>
      </c>
      <c r="K474" s="171" t="s">
        <v>1090</v>
      </c>
      <c r="L474" s="148">
        <v>271894</v>
      </c>
      <c r="M474" s="15">
        <v>44341</v>
      </c>
      <c r="N474" s="195">
        <v>343116</v>
      </c>
      <c r="O474" s="113" t="s">
        <v>10</v>
      </c>
      <c r="P474" s="71" t="s">
        <v>4497</v>
      </c>
      <c r="Q474" s="426">
        <v>25737923</v>
      </c>
      <c r="R474" s="411"/>
      <c r="S474" s="426"/>
      <c r="T474" s="14"/>
      <c r="U474" s="162"/>
      <c r="V474" s="14"/>
      <c r="W474" s="14"/>
      <c r="X474" s="14"/>
    </row>
    <row r="475" spans="1:24" ht="38.25" customHeight="1">
      <c r="A475" s="45">
        <v>459</v>
      </c>
      <c r="B475" s="118">
        <v>44329</v>
      </c>
      <c r="C475" s="14" t="s">
        <v>9</v>
      </c>
      <c r="D475" s="14" t="s">
        <v>23</v>
      </c>
      <c r="E475" s="192" t="s">
        <v>4290</v>
      </c>
      <c r="F475" s="131">
        <f t="shared" si="8"/>
        <v>44343</v>
      </c>
      <c r="G475" s="158"/>
      <c r="H475" s="262" t="s">
        <v>159</v>
      </c>
      <c r="I475" s="171" t="s">
        <v>6575</v>
      </c>
      <c r="J475" s="171" t="s">
        <v>1525</v>
      </c>
      <c r="K475" s="171" t="s">
        <v>1090</v>
      </c>
      <c r="L475" s="178" t="s">
        <v>374</v>
      </c>
      <c r="M475" s="15" t="s">
        <v>7555</v>
      </c>
      <c r="N475" s="400" t="s">
        <v>7669</v>
      </c>
      <c r="O475" s="192" t="s">
        <v>23</v>
      </c>
      <c r="P475" s="71" t="s">
        <v>4497</v>
      </c>
      <c r="Q475" s="426">
        <v>51485650</v>
      </c>
      <c r="R475" s="407"/>
      <c r="S475" s="426"/>
      <c r="T475" s="14"/>
      <c r="U475" s="162"/>
      <c r="V475" s="14"/>
      <c r="W475" s="14"/>
      <c r="X475" s="14"/>
    </row>
    <row r="476" spans="1:24" ht="25.5" customHeight="1">
      <c r="A476" s="14">
        <v>460</v>
      </c>
      <c r="B476" s="118">
        <v>44329</v>
      </c>
      <c r="C476" s="14" t="s">
        <v>9</v>
      </c>
      <c r="D476" s="14" t="s">
        <v>1142</v>
      </c>
      <c r="E476" s="113" t="s">
        <v>402</v>
      </c>
      <c r="F476" s="131">
        <f t="shared" si="8"/>
        <v>44343</v>
      </c>
      <c r="G476" s="158"/>
      <c r="H476" s="268" t="s">
        <v>7670</v>
      </c>
      <c r="I476" s="171" t="s">
        <v>6574</v>
      </c>
      <c r="J476" s="537" t="s">
        <v>170</v>
      </c>
      <c r="K476" s="171" t="s">
        <v>121</v>
      </c>
      <c r="L476" s="179"/>
      <c r="M476" s="399">
        <v>44343</v>
      </c>
      <c r="N476" s="351" t="s">
        <v>5134</v>
      </c>
      <c r="O476" s="113" t="s">
        <v>1142</v>
      </c>
      <c r="P476" s="14" t="s">
        <v>4497</v>
      </c>
      <c r="Q476" s="426"/>
      <c r="R476" s="454"/>
      <c r="S476" s="454"/>
      <c r="T476" s="14"/>
      <c r="U476" s="162"/>
      <c r="V476" s="14"/>
      <c r="W476" s="14"/>
      <c r="X476" s="14"/>
    </row>
    <row r="477" spans="1:24" ht="25.5" customHeight="1">
      <c r="A477" s="45">
        <v>461</v>
      </c>
      <c r="B477" s="118">
        <v>44329</v>
      </c>
      <c r="C477" s="14" t="s">
        <v>9</v>
      </c>
      <c r="D477" s="14" t="s">
        <v>1145</v>
      </c>
      <c r="E477" s="192" t="s">
        <v>4282</v>
      </c>
      <c r="F477" s="131">
        <f t="shared" si="8"/>
        <v>44343</v>
      </c>
      <c r="G477" s="158"/>
      <c r="H477" s="262" t="s">
        <v>7671</v>
      </c>
      <c r="I477" s="171" t="s">
        <v>6570</v>
      </c>
      <c r="J477" s="171" t="s">
        <v>1129</v>
      </c>
      <c r="K477" s="171" t="s">
        <v>460</v>
      </c>
      <c r="L477" s="98" t="s">
        <v>7672</v>
      </c>
      <c r="M477" s="15">
        <v>44341</v>
      </c>
      <c r="N477" s="148">
        <v>345308</v>
      </c>
      <c r="O477" s="113" t="s">
        <v>1145</v>
      </c>
      <c r="P477" s="14" t="s">
        <v>5277</v>
      </c>
      <c r="Q477" s="426">
        <v>100000000</v>
      </c>
      <c r="R477" s="433"/>
      <c r="S477" s="433"/>
      <c r="T477" s="14"/>
      <c r="U477" s="162"/>
      <c r="V477" s="14"/>
      <c r="W477" s="14"/>
      <c r="X477" s="14"/>
    </row>
    <row r="478" spans="1:24" ht="51" customHeight="1">
      <c r="A478" s="14">
        <v>462</v>
      </c>
      <c r="B478" s="118">
        <v>44329</v>
      </c>
      <c r="C478" s="14" t="s">
        <v>9</v>
      </c>
      <c r="D478" s="14" t="s">
        <v>23</v>
      </c>
      <c r="E478" s="192" t="s">
        <v>7377</v>
      </c>
      <c r="F478" s="131">
        <f t="shared" si="8"/>
        <v>44343</v>
      </c>
      <c r="G478" s="158"/>
      <c r="H478" s="262" t="s">
        <v>7658</v>
      </c>
      <c r="I478" s="171" t="s">
        <v>6573</v>
      </c>
      <c r="J478" s="171" t="s">
        <v>6747</v>
      </c>
      <c r="K478" s="171" t="s">
        <v>121</v>
      </c>
      <c r="L478" s="178" t="s">
        <v>374</v>
      </c>
      <c r="M478" s="15" t="s">
        <v>7555</v>
      </c>
      <c r="N478" s="118" t="s">
        <v>7659</v>
      </c>
      <c r="O478" s="192" t="s">
        <v>23</v>
      </c>
      <c r="P478" s="71" t="s">
        <v>4497</v>
      </c>
      <c r="Q478" s="426">
        <v>332702000</v>
      </c>
      <c r="R478" s="407"/>
      <c r="S478" s="426"/>
      <c r="T478" s="14"/>
      <c r="U478" s="162"/>
      <c r="V478" s="14"/>
      <c r="W478" s="14"/>
      <c r="X478" s="14"/>
    </row>
    <row r="479" spans="1:24" ht="38.25" customHeight="1">
      <c r="A479" s="45">
        <v>463</v>
      </c>
      <c r="B479" s="118">
        <v>44330</v>
      </c>
      <c r="C479" s="14" t="s">
        <v>9</v>
      </c>
      <c r="D479" s="14" t="s">
        <v>15</v>
      </c>
      <c r="E479" s="192" t="s">
        <v>255</v>
      </c>
      <c r="F479" s="131">
        <f t="shared" si="8"/>
        <v>44344</v>
      </c>
      <c r="G479" s="158"/>
      <c r="H479" s="262" t="s">
        <v>7673</v>
      </c>
      <c r="I479" s="171" t="s">
        <v>6575</v>
      </c>
      <c r="J479" s="171" t="s">
        <v>7674</v>
      </c>
      <c r="K479" s="171" t="s">
        <v>675</v>
      </c>
      <c r="L479" s="98">
        <v>0</v>
      </c>
      <c r="M479" s="15">
        <v>44334</v>
      </c>
      <c r="N479" s="351" t="s">
        <v>2098</v>
      </c>
      <c r="O479" s="113" t="s">
        <v>15</v>
      </c>
      <c r="P479" s="14">
        <v>0</v>
      </c>
      <c r="Q479" s="426">
        <v>0</v>
      </c>
      <c r="R479" s="14">
        <v>0</v>
      </c>
      <c r="S479" s="14"/>
      <c r="T479" s="14"/>
      <c r="U479" s="162"/>
      <c r="V479" s="14"/>
      <c r="W479" s="14"/>
      <c r="X479" s="14"/>
    </row>
    <row r="480" spans="1:24" ht="38.25" customHeight="1">
      <c r="A480" s="14">
        <v>464</v>
      </c>
      <c r="B480" s="118">
        <v>44330</v>
      </c>
      <c r="C480" s="14" t="s">
        <v>9</v>
      </c>
      <c r="D480" s="14" t="s">
        <v>1142</v>
      </c>
      <c r="E480" s="192" t="s">
        <v>7675</v>
      </c>
      <c r="F480" s="131">
        <f t="shared" si="8"/>
        <v>44344</v>
      </c>
      <c r="G480" s="158"/>
      <c r="H480" s="262" t="s">
        <v>7676</v>
      </c>
      <c r="I480" s="171" t="s">
        <v>6570</v>
      </c>
      <c r="J480" s="171" t="s">
        <v>429</v>
      </c>
      <c r="K480" s="171" t="s">
        <v>1090</v>
      </c>
      <c r="L480" s="98"/>
      <c r="M480" s="15">
        <v>44344</v>
      </c>
      <c r="N480" s="98" t="s">
        <v>7677</v>
      </c>
      <c r="O480" s="113" t="s">
        <v>1142</v>
      </c>
      <c r="P480" s="14" t="s">
        <v>4497</v>
      </c>
      <c r="Q480" s="426">
        <v>175720000</v>
      </c>
      <c r="R480" s="426"/>
      <c r="S480" s="426"/>
      <c r="T480" s="14"/>
      <c r="U480" s="162"/>
      <c r="V480" s="14"/>
      <c r="W480" s="14"/>
      <c r="X480" s="14"/>
    </row>
    <row r="481" spans="1:24" ht="51" customHeight="1">
      <c r="A481" s="45">
        <v>465</v>
      </c>
      <c r="B481" s="118">
        <v>44330</v>
      </c>
      <c r="C481" s="14" t="s">
        <v>9</v>
      </c>
      <c r="D481" s="14" t="s">
        <v>27</v>
      </c>
      <c r="E481" s="192" t="s">
        <v>4373</v>
      </c>
      <c r="F481" s="131">
        <f t="shared" si="8"/>
        <v>44344</v>
      </c>
      <c r="G481" s="158"/>
      <c r="H481" s="262" t="s">
        <v>7174</v>
      </c>
      <c r="I481" s="177" t="s">
        <v>6575</v>
      </c>
      <c r="J481" s="177" t="s">
        <v>125</v>
      </c>
      <c r="K481" s="171" t="s">
        <v>121</v>
      </c>
      <c r="L481" s="98" t="s">
        <v>7678</v>
      </c>
      <c r="M481" s="399">
        <v>44343</v>
      </c>
      <c r="N481" s="351" t="s">
        <v>5138</v>
      </c>
      <c r="O481" s="113" t="s">
        <v>27</v>
      </c>
      <c r="P481" s="14" t="s">
        <v>4497</v>
      </c>
      <c r="Q481" s="426">
        <v>1080000000</v>
      </c>
      <c r="R481" s="438"/>
      <c r="S481" s="426"/>
      <c r="T481" s="14"/>
      <c r="U481" s="162"/>
      <c r="V481" s="14"/>
      <c r="W481" s="14"/>
      <c r="X481" s="14"/>
    </row>
    <row r="482" spans="1:24" ht="25.5" customHeight="1">
      <c r="A482" s="14">
        <v>466</v>
      </c>
      <c r="B482" s="118">
        <v>44330</v>
      </c>
      <c r="C482" s="14" t="s">
        <v>9</v>
      </c>
      <c r="D482" s="14" t="s">
        <v>10</v>
      </c>
      <c r="E482" s="192" t="s">
        <v>7679</v>
      </c>
      <c r="F482" s="131">
        <f t="shared" si="8"/>
        <v>44344</v>
      </c>
      <c r="G482" s="158"/>
      <c r="H482" s="262" t="s">
        <v>7680</v>
      </c>
      <c r="I482" s="177" t="s">
        <v>6570</v>
      </c>
      <c r="J482" s="177" t="s">
        <v>354</v>
      </c>
      <c r="K482" s="171" t="s">
        <v>7135</v>
      </c>
      <c r="L482" s="148">
        <v>282486</v>
      </c>
      <c r="M482" s="15">
        <v>44341</v>
      </c>
      <c r="N482" s="195">
        <v>343482</v>
      </c>
      <c r="O482" s="113" t="s">
        <v>10</v>
      </c>
      <c r="P482" s="14" t="s">
        <v>6636</v>
      </c>
      <c r="Q482" s="426">
        <v>127900000</v>
      </c>
      <c r="R482" s="426"/>
      <c r="S482" s="426"/>
      <c r="T482" s="14"/>
      <c r="U482" s="162"/>
      <c r="V482" s="14"/>
      <c r="W482" s="14"/>
      <c r="X482" s="14"/>
    </row>
    <row r="483" spans="1:24" ht="25.5" customHeight="1">
      <c r="A483" s="45">
        <v>467</v>
      </c>
      <c r="B483" s="118">
        <v>44330</v>
      </c>
      <c r="C483" s="14" t="s">
        <v>9</v>
      </c>
      <c r="D483" s="14" t="s">
        <v>1142</v>
      </c>
      <c r="E483" s="192" t="s">
        <v>199</v>
      </c>
      <c r="F483" s="131">
        <f t="shared" si="8"/>
        <v>44344</v>
      </c>
      <c r="G483" s="158"/>
      <c r="H483" s="262" t="s">
        <v>7681</v>
      </c>
      <c r="I483" s="171" t="s">
        <v>6572</v>
      </c>
      <c r="J483" s="171" t="s">
        <v>125</v>
      </c>
      <c r="K483" s="171" t="s">
        <v>121</v>
      </c>
      <c r="L483" s="195"/>
      <c r="M483" s="15"/>
      <c r="N483" s="148"/>
      <c r="O483" s="113" t="s">
        <v>1142</v>
      </c>
      <c r="P483" s="14" t="s">
        <v>4497</v>
      </c>
      <c r="Q483" s="426"/>
      <c r="R483" s="454"/>
      <c r="S483" s="454"/>
      <c r="T483" s="14"/>
      <c r="U483" s="162"/>
      <c r="V483" s="14"/>
      <c r="W483" s="14"/>
      <c r="X483" s="14"/>
    </row>
    <row r="484" spans="1:24" ht="76.5" customHeight="1">
      <c r="A484" s="14">
        <v>468</v>
      </c>
      <c r="B484" s="118">
        <v>44330</v>
      </c>
      <c r="C484" s="14" t="s">
        <v>9</v>
      </c>
      <c r="D484" s="14" t="s">
        <v>27</v>
      </c>
      <c r="E484" s="14" t="s">
        <v>7632</v>
      </c>
      <c r="F484" s="131">
        <f t="shared" si="8"/>
        <v>44344</v>
      </c>
      <c r="G484" s="158"/>
      <c r="H484" s="262" t="s">
        <v>7633</v>
      </c>
      <c r="I484" s="171" t="s">
        <v>6570</v>
      </c>
      <c r="J484" s="171" t="s">
        <v>3103</v>
      </c>
      <c r="K484" s="171" t="s">
        <v>456</v>
      </c>
      <c r="L484" s="98" t="s">
        <v>7682</v>
      </c>
      <c r="M484" s="15">
        <v>44343</v>
      </c>
      <c r="N484" s="351" t="s">
        <v>7683</v>
      </c>
      <c r="O484" s="113" t="s">
        <v>27</v>
      </c>
      <c r="P484" s="14" t="s">
        <v>5277</v>
      </c>
      <c r="Q484" s="426">
        <v>1596491000</v>
      </c>
      <c r="R484" s="438"/>
      <c r="S484" s="426"/>
      <c r="T484" s="14"/>
      <c r="U484" s="162"/>
      <c r="V484" s="14"/>
      <c r="W484" s="14"/>
      <c r="X484" s="14"/>
    </row>
    <row r="485" spans="1:24" ht="38.25" customHeight="1">
      <c r="A485" s="45">
        <v>469</v>
      </c>
      <c r="B485" s="118">
        <v>44330</v>
      </c>
      <c r="C485" s="14" t="s">
        <v>9</v>
      </c>
      <c r="D485" s="14" t="s">
        <v>15</v>
      </c>
      <c r="E485" s="14" t="s">
        <v>7684</v>
      </c>
      <c r="F485" s="131">
        <f t="shared" si="8"/>
        <v>44344</v>
      </c>
      <c r="G485" s="158"/>
      <c r="H485" s="262" t="s">
        <v>7685</v>
      </c>
      <c r="I485" s="171" t="s">
        <v>6573</v>
      </c>
      <c r="J485" s="181" t="s">
        <v>5446</v>
      </c>
      <c r="K485" s="171" t="s">
        <v>431</v>
      </c>
      <c r="L485" s="98">
        <v>0</v>
      </c>
      <c r="M485" s="15">
        <v>44334</v>
      </c>
      <c r="N485" s="351" t="s">
        <v>7686</v>
      </c>
      <c r="O485" s="113" t="s">
        <v>15</v>
      </c>
      <c r="P485" s="14">
        <v>0</v>
      </c>
      <c r="Q485" s="426">
        <v>0</v>
      </c>
      <c r="R485" s="14">
        <v>0</v>
      </c>
      <c r="S485" s="14"/>
      <c r="T485" s="14"/>
      <c r="U485" s="162"/>
      <c r="V485" s="14"/>
      <c r="W485" s="14"/>
      <c r="X485" s="14"/>
    </row>
    <row r="486" spans="1:24" ht="25.5" customHeight="1">
      <c r="A486" s="14">
        <v>470</v>
      </c>
      <c r="B486" s="118">
        <v>44330</v>
      </c>
      <c r="C486" s="14" t="s">
        <v>9</v>
      </c>
      <c r="D486" s="14" t="s">
        <v>1142</v>
      </c>
      <c r="E486" s="192" t="s">
        <v>6970</v>
      </c>
      <c r="F486" s="131">
        <f t="shared" si="8"/>
        <v>44344</v>
      </c>
      <c r="G486" s="158"/>
      <c r="H486" s="262" t="s">
        <v>7600</v>
      </c>
      <c r="I486" s="171" t="s">
        <v>6570</v>
      </c>
      <c r="J486" s="171" t="s">
        <v>125</v>
      </c>
      <c r="K486" s="171" t="s">
        <v>121</v>
      </c>
      <c r="L486" s="178"/>
      <c r="M486" s="15">
        <v>44340</v>
      </c>
      <c r="N486" s="98" t="s">
        <v>5017</v>
      </c>
      <c r="O486" s="113" t="s">
        <v>1142</v>
      </c>
      <c r="P486" s="14" t="s">
        <v>4497</v>
      </c>
      <c r="Q486" s="426">
        <v>299021846</v>
      </c>
      <c r="R486" s="426"/>
      <c r="S486" s="426"/>
      <c r="T486" s="14"/>
      <c r="U486" s="162"/>
      <c r="V486" s="14"/>
      <c r="W486" s="14"/>
      <c r="X486" s="14"/>
    </row>
    <row r="487" spans="1:24" ht="25.5" customHeight="1">
      <c r="A487" s="45">
        <v>471</v>
      </c>
      <c r="B487" s="118">
        <v>44333</v>
      </c>
      <c r="C487" s="14" t="s">
        <v>9</v>
      </c>
      <c r="D487" s="14" t="s">
        <v>5</v>
      </c>
      <c r="E487" s="14" t="s">
        <v>309</v>
      </c>
      <c r="F487" s="131">
        <f t="shared" si="8"/>
        <v>44347</v>
      </c>
      <c r="G487" s="191" t="s">
        <v>7687</v>
      </c>
      <c r="H487" s="262" t="s">
        <v>7688</v>
      </c>
      <c r="I487" s="177" t="s">
        <v>6570</v>
      </c>
      <c r="J487" s="177" t="s">
        <v>354</v>
      </c>
      <c r="K487" s="171" t="s">
        <v>7135</v>
      </c>
      <c r="L487" s="351" t="s">
        <v>7689</v>
      </c>
      <c r="M487" s="399">
        <v>44347</v>
      </c>
      <c r="N487" s="351" t="s">
        <v>7690</v>
      </c>
      <c r="O487" s="113" t="s">
        <v>5</v>
      </c>
      <c r="P487" s="14" t="s">
        <v>6636</v>
      </c>
      <c r="Q487" s="426">
        <v>125000000</v>
      </c>
      <c r="R487" s="426"/>
      <c r="S487" s="438" t="s">
        <v>19</v>
      </c>
      <c r="T487" s="14"/>
      <c r="U487" s="162"/>
      <c r="V487" s="14"/>
      <c r="W487" s="14"/>
      <c r="X487" s="14"/>
    </row>
    <row r="488" spans="1:24" ht="25.5" customHeight="1">
      <c r="A488" s="14">
        <v>472</v>
      </c>
      <c r="B488" s="118">
        <v>44333</v>
      </c>
      <c r="C488" s="14" t="s">
        <v>9</v>
      </c>
      <c r="D488" s="14" t="s">
        <v>5</v>
      </c>
      <c r="E488" s="14" t="s">
        <v>7691</v>
      </c>
      <c r="F488" s="131">
        <f t="shared" si="8"/>
        <v>44347</v>
      </c>
      <c r="G488" s="191" t="s">
        <v>7687</v>
      </c>
      <c r="H488" s="266" t="s">
        <v>7688</v>
      </c>
      <c r="I488" s="171" t="s">
        <v>6570</v>
      </c>
      <c r="J488" s="177" t="s">
        <v>354</v>
      </c>
      <c r="K488" s="171" t="s">
        <v>7135</v>
      </c>
      <c r="L488" s="351" t="s">
        <v>7689</v>
      </c>
      <c r="M488" s="399">
        <v>44347</v>
      </c>
      <c r="N488" s="351" t="s">
        <v>7690</v>
      </c>
      <c r="O488" s="113" t="s">
        <v>5</v>
      </c>
      <c r="P488" s="14" t="s">
        <v>6636</v>
      </c>
      <c r="Q488" s="426">
        <v>125000000</v>
      </c>
      <c r="R488" s="426"/>
      <c r="S488" s="426"/>
      <c r="T488" s="14"/>
      <c r="U488" s="162"/>
      <c r="V488" s="14"/>
      <c r="W488" s="14"/>
      <c r="X488" s="14"/>
    </row>
    <row r="489" spans="1:24" ht="25.5" customHeight="1">
      <c r="A489" s="45">
        <v>473</v>
      </c>
      <c r="B489" s="118">
        <v>44333</v>
      </c>
      <c r="C489" s="14" t="s">
        <v>9</v>
      </c>
      <c r="D489" s="14" t="s">
        <v>15</v>
      </c>
      <c r="E489" s="189" t="s">
        <v>7692</v>
      </c>
      <c r="F489" s="131">
        <f t="shared" si="8"/>
        <v>44347</v>
      </c>
      <c r="G489" s="158"/>
      <c r="H489" s="262" t="s">
        <v>7693</v>
      </c>
      <c r="I489" s="171" t="s">
        <v>6575</v>
      </c>
      <c r="J489" s="171" t="s">
        <v>7331</v>
      </c>
      <c r="K489" s="171" t="s">
        <v>1090</v>
      </c>
      <c r="L489" s="98">
        <v>0</v>
      </c>
      <c r="M489" s="118">
        <v>44341</v>
      </c>
      <c r="N489" s="98" t="s">
        <v>7694</v>
      </c>
      <c r="O489" s="113" t="s">
        <v>15</v>
      </c>
      <c r="P489" s="113">
        <v>0</v>
      </c>
      <c r="Q489" s="426">
        <v>0</v>
      </c>
      <c r="R489" s="113">
        <v>0</v>
      </c>
      <c r="S489" s="113"/>
      <c r="T489" s="14"/>
      <c r="U489" s="162"/>
      <c r="V489" s="14"/>
      <c r="W489" s="14"/>
      <c r="X489" s="14"/>
    </row>
    <row r="490" spans="1:24" ht="25.5" customHeight="1">
      <c r="A490" s="14">
        <v>474</v>
      </c>
      <c r="B490" s="118">
        <v>44333</v>
      </c>
      <c r="C490" s="14" t="s">
        <v>9</v>
      </c>
      <c r="D490" s="14" t="s">
        <v>1145</v>
      </c>
      <c r="E490" s="14" t="s">
        <v>4291</v>
      </c>
      <c r="F490" s="131">
        <f t="shared" si="8"/>
        <v>44347</v>
      </c>
      <c r="G490" s="158"/>
      <c r="H490" s="262" t="s">
        <v>7695</v>
      </c>
      <c r="I490" s="171" t="s">
        <v>6569</v>
      </c>
      <c r="J490" s="171" t="s">
        <v>125</v>
      </c>
      <c r="K490" s="171" t="s">
        <v>121</v>
      </c>
      <c r="L490" s="98" t="s">
        <v>7696</v>
      </c>
      <c r="M490" s="15">
        <v>44343</v>
      </c>
      <c r="N490" s="148">
        <v>364666</v>
      </c>
      <c r="O490" s="113" t="s">
        <v>1145</v>
      </c>
      <c r="P490" s="14" t="s">
        <v>5647</v>
      </c>
      <c r="Q490" s="426">
        <v>428953500</v>
      </c>
      <c r="R490" s="426"/>
      <c r="S490" s="426"/>
      <c r="T490" s="14" t="s">
        <v>7697</v>
      </c>
      <c r="U490" s="162">
        <v>4289535</v>
      </c>
      <c r="V490" s="14"/>
      <c r="W490" s="23">
        <v>421643</v>
      </c>
      <c r="X490" s="14" t="s">
        <v>14</v>
      </c>
    </row>
    <row r="491" spans="1:24" ht="51" customHeight="1">
      <c r="A491" s="45">
        <v>475</v>
      </c>
      <c r="B491" s="118">
        <v>44333</v>
      </c>
      <c r="C491" s="14" t="s">
        <v>9</v>
      </c>
      <c r="D491" s="14" t="s">
        <v>23</v>
      </c>
      <c r="E491" s="192" t="s">
        <v>7698</v>
      </c>
      <c r="F491" s="131">
        <f t="shared" si="8"/>
        <v>44347</v>
      </c>
      <c r="G491" s="158"/>
      <c r="H491" s="262" t="s">
        <v>7699</v>
      </c>
      <c r="I491" s="171" t="s">
        <v>6573</v>
      </c>
      <c r="J491" s="171" t="s">
        <v>125</v>
      </c>
      <c r="K491" s="171" t="s">
        <v>121</v>
      </c>
      <c r="L491" s="178" t="s">
        <v>374</v>
      </c>
      <c r="M491" s="15" t="s">
        <v>7700</v>
      </c>
      <c r="N491" s="118" t="s">
        <v>7701</v>
      </c>
      <c r="O491" s="192" t="s">
        <v>23</v>
      </c>
      <c r="P491" s="71" t="s">
        <v>4497</v>
      </c>
      <c r="Q491" s="426">
        <v>2709108540</v>
      </c>
      <c r="R491" s="426"/>
      <c r="S491" s="426"/>
      <c r="T491" s="14"/>
      <c r="U491" s="162"/>
      <c r="V491" s="14"/>
      <c r="W491" s="14"/>
      <c r="X491" s="14"/>
    </row>
    <row r="492" spans="1:24" ht="38.25" customHeight="1">
      <c r="A492" s="14">
        <v>476</v>
      </c>
      <c r="B492" s="118">
        <v>44333</v>
      </c>
      <c r="C492" s="14" t="s">
        <v>9</v>
      </c>
      <c r="D492" s="14" t="s">
        <v>10</v>
      </c>
      <c r="E492" s="14" t="s">
        <v>1382</v>
      </c>
      <c r="F492" s="131">
        <f t="shared" si="8"/>
        <v>44347</v>
      </c>
      <c r="G492" s="158"/>
      <c r="H492" s="262" t="s">
        <v>7702</v>
      </c>
      <c r="I492" s="171" t="s">
        <v>6573</v>
      </c>
      <c r="J492" s="171" t="s">
        <v>429</v>
      </c>
      <c r="K492" s="171" t="s">
        <v>1090</v>
      </c>
      <c r="L492" s="178"/>
      <c r="M492" s="399">
        <v>44336</v>
      </c>
      <c r="N492" s="351" t="s">
        <v>7703</v>
      </c>
      <c r="O492" s="113" t="s">
        <v>10</v>
      </c>
      <c r="P492" s="14"/>
      <c r="Q492" s="426"/>
      <c r="R492" s="454"/>
      <c r="S492" s="454"/>
      <c r="T492" s="14"/>
      <c r="U492" s="162"/>
      <c r="V492" s="14"/>
      <c r="W492" s="14"/>
      <c r="X492" s="14"/>
    </row>
    <row r="493" spans="1:24" ht="25.5" customHeight="1">
      <c r="A493" s="45">
        <v>477</v>
      </c>
      <c r="B493" s="118">
        <v>44334</v>
      </c>
      <c r="C493" s="14" t="s">
        <v>9</v>
      </c>
      <c r="D493" s="14" t="s">
        <v>10</v>
      </c>
      <c r="E493" s="192" t="s">
        <v>4420</v>
      </c>
      <c r="F493" s="131">
        <f t="shared" si="8"/>
        <v>44348</v>
      </c>
      <c r="G493" s="158"/>
      <c r="H493" s="262" t="s">
        <v>7704</v>
      </c>
      <c r="I493" s="171" t="s">
        <v>6575</v>
      </c>
      <c r="J493" s="171" t="s">
        <v>227</v>
      </c>
      <c r="K493" s="171" t="s">
        <v>660</v>
      </c>
      <c r="L493" s="178"/>
      <c r="M493" s="399">
        <v>44336</v>
      </c>
      <c r="N493" s="351" t="s">
        <v>7705</v>
      </c>
      <c r="O493" s="113" t="s">
        <v>10</v>
      </c>
      <c r="P493" s="14"/>
      <c r="Q493" s="426"/>
      <c r="R493" s="455"/>
      <c r="S493" s="433"/>
      <c r="T493" s="14"/>
      <c r="U493" s="162"/>
      <c r="V493" s="14"/>
      <c r="W493" s="14"/>
      <c r="X493" s="14"/>
    </row>
    <row r="494" spans="1:24" ht="51" customHeight="1">
      <c r="A494" s="14">
        <v>478</v>
      </c>
      <c r="B494" s="118">
        <v>44334</v>
      </c>
      <c r="C494" s="14" t="s">
        <v>9</v>
      </c>
      <c r="D494" s="14" t="s">
        <v>1142</v>
      </c>
      <c r="E494" s="192" t="s">
        <v>4271</v>
      </c>
      <c r="F494" s="131">
        <f t="shared" si="8"/>
        <v>44348</v>
      </c>
      <c r="G494" s="158"/>
      <c r="H494" s="262" t="s">
        <v>7706</v>
      </c>
      <c r="I494" s="171" t="s">
        <v>6577</v>
      </c>
      <c r="J494" s="171" t="s">
        <v>125</v>
      </c>
      <c r="K494" s="171" t="s">
        <v>121</v>
      </c>
      <c r="L494" s="178"/>
      <c r="M494" s="399"/>
      <c r="N494" s="351"/>
      <c r="O494" s="113" t="s">
        <v>1142</v>
      </c>
      <c r="P494" s="14"/>
      <c r="Q494" s="426"/>
      <c r="R494" s="426"/>
      <c r="S494" s="426"/>
      <c r="T494" s="14"/>
      <c r="U494" s="162"/>
      <c r="V494" s="14"/>
      <c r="W494" s="14"/>
      <c r="X494" s="14"/>
    </row>
    <row r="495" spans="1:24" ht="51" customHeight="1">
      <c r="A495" s="45">
        <v>479</v>
      </c>
      <c r="B495" s="118">
        <v>44334</v>
      </c>
      <c r="C495" s="14" t="s">
        <v>9</v>
      </c>
      <c r="D495" s="14" t="s">
        <v>10</v>
      </c>
      <c r="E495" s="14" t="s">
        <v>879</v>
      </c>
      <c r="F495" s="131">
        <f t="shared" si="8"/>
        <v>44348</v>
      </c>
      <c r="G495" s="158"/>
      <c r="H495" s="262" t="s">
        <v>7707</v>
      </c>
      <c r="I495" s="171" t="s">
        <v>6570</v>
      </c>
      <c r="J495" s="171" t="s">
        <v>7127</v>
      </c>
      <c r="K495" s="171" t="s">
        <v>487</v>
      </c>
      <c r="L495" s="148">
        <v>308052</v>
      </c>
      <c r="M495" s="15">
        <v>44347</v>
      </c>
      <c r="N495" s="148">
        <v>384754</v>
      </c>
      <c r="O495" s="113" t="s">
        <v>10</v>
      </c>
      <c r="P495" s="28" t="s">
        <v>4623</v>
      </c>
      <c r="Q495" s="426">
        <v>20000000</v>
      </c>
      <c r="R495" s="455"/>
      <c r="S495" s="433"/>
      <c r="T495" s="14"/>
      <c r="U495" s="162"/>
      <c r="V495" s="14"/>
      <c r="W495" s="14"/>
      <c r="X495" s="14"/>
    </row>
    <row r="496" spans="1:24" ht="25.5" customHeight="1">
      <c r="A496" s="14">
        <v>480</v>
      </c>
      <c r="B496" s="118">
        <v>44335</v>
      </c>
      <c r="C496" s="14" t="s">
        <v>9</v>
      </c>
      <c r="D496" s="14" t="s">
        <v>15</v>
      </c>
      <c r="E496" s="192" t="s">
        <v>418</v>
      </c>
      <c r="F496" s="131">
        <f t="shared" si="8"/>
        <v>44349</v>
      </c>
      <c r="G496" s="158"/>
      <c r="H496" s="262" t="s">
        <v>7708</v>
      </c>
      <c r="I496" s="171" t="s">
        <v>6573</v>
      </c>
      <c r="J496" s="171" t="s">
        <v>7709</v>
      </c>
      <c r="K496" s="171" t="s">
        <v>428</v>
      </c>
      <c r="L496" s="98">
        <v>0</v>
      </c>
      <c r="M496" s="118">
        <v>44341</v>
      </c>
      <c r="N496" s="98" t="s">
        <v>7710</v>
      </c>
      <c r="O496" s="113" t="s">
        <v>15</v>
      </c>
      <c r="P496" s="113">
        <v>0</v>
      </c>
      <c r="Q496" s="426">
        <v>0</v>
      </c>
      <c r="R496" s="113">
        <v>0</v>
      </c>
      <c r="S496" s="113"/>
      <c r="T496" s="14"/>
      <c r="U496" s="162"/>
      <c r="V496" s="14"/>
      <c r="W496" s="14"/>
      <c r="X496" s="14"/>
    </row>
    <row r="497" spans="1:24" ht="63.75" customHeight="1">
      <c r="A497" s="45">
        <v>481</v>
      </c>
      <c r="B497" s="118">
        <v>44335</v>
      </c>
      <c r="C497" s="14" t="s">
        <v>9</v>
      </c>
      <c r="D497" s="14" t="s">
        <v>1142</v>
      </c>
      <c r="E497" s="361" t="s">
        <v>3946</v>
      </c>
      <c r="F497" s="131">
        <f t="shared" si="8"/>
        <v>44349</v>
      </c>
      <c r="G497" s="158"/>
      <c r="H497" s="262" t="s">
        <v>7711</v>
      </c>
      <c r="I497" s="171" t="s">
        <v>6570</v>
      </c>
      <c r="J497" s="259" t="s">
        <v>617</v>
      </c>
      <c r="K497" s="181" t="s">
        <v>428</v>
      </c>
      <c r="L497" s="178"/>
      <c r="M497" s="15">
        <v>44349</v>
      </c>
      <c r="N497" s="98" t="s">
        <v>5184</v>
      </c>
      <c r="O497" s="113"/>
      <c r="P497" s="25" t="s">
        <v>6636</v>
      </c>
      <c r="Q497" s="426">
        <v>1409700000</v>
      </c>
      <c r="R497" s="442"/>
      <c r="S497" s="442"/>
      <c r="T497" s="14"/>
      <c r="U497" s="162"/>
      <c r="V497" s="14"/>
      <c r="W497" s="14"/>
      <c r="X497" s="14"/>
    </row>
    <row r="498" spans="1:24" ht="25.5" customHeight="1">
      <c r="A498" s="14">
        <v>482</v>
      </c>
      <c r="B498" s="118">
        <v>44335</v>
      </c>
      <c r="C498" s="14"/>
      <c r="D498" s="14" t="s">
        <v>10</v>
      </c>
      <c r="E498" s="192" t="s">
        <v>7712</v>
      </c>
      <c r="F498" s="131">
        <f t="shared" si="8"/>
        <v>44349</v>
      </c>
      <c r="G498" s="158"/>
      <c r="H498" s="262" t="s">
        <v>7713</v>
      </c>
      <c r="I498" s="171" t="s">
        <v>6570</v>
      </c>
      <c r="J498" s="171" t="s">
        <v>256</v>
      </c>
      <c r="K498" s="171" t="s">
        <v>6698</v>
      </c>
      <c r="L498" s="148">
        <v>332524</v>
      </c>
      <c r="M498" s="15">
        <v>44347</v>
      </c>
      <c r="N498" s="98" t="s">
        <v>7714</v>
      </c>
      <c r="O498" s="171" t="s">
        <v>10</v>
      </c>
      <c r="P498" s="192" t="s">
        <v>4497</v>
      </c>
      <c r="Q498" s="426">
        <v>30506470</v>
      </c>
      <c r="R498" s="426"/>
      <c r="S498" s="426"/>
      <c r="T498" s="14"/>
      <c r="U498" s="162"/>
      <c r="V498" s="14"/>
      <c r="W498" s="14"/>
      <c r="X498" s="14"/>
    </row>
    <row r="499" spans="1:24" ht="38.25" customHeight="1">
      <c r="A499" s="45">
        <v>483</v>
      </c>
      <c r="B499" s="118">
        <v>44335</v>
      </c>
      <c r="C499" s="14"/>
      <c r="D499" s="14" t="s">
        <v>5</v>
      </c>
      <c r="E499" s="192" t="s">
        <v>7715</v>
      </c>
      <c r="F499" s="131">
        <f t="shared" si="8"/>
        <v>44349</v>
      </c>
      <c r="G499" s="158"/>
      <c r="H499" s="262" t="s">
        <v>7716</v>
      </c>
      <c r="I499" s="171" t="s">
        <v>6573</v>
      </c>
      <c r="J499" s="171" t="s">
        <v>7717</v>
      </c>
      <c r="K499" s="171" t="s">
        <v>457</v>
      </c>
      <c r="L499" s="178"/>
      <c r="M499" s="15">
        <v>44341</v>
      </c>
      <c r="N499" s="148">
        <v>331428</v>
      </c>
      <c r="O499" s="113" t="s">
        <v>5</v>
      </c>
      <c r="P499" s="178"/>
      <c r="Q499" s="426"/>
      <c r="R499" s="211"/>
      <c r="S499" s="178"/>
      <c r="T499" s="14"/>
      <c r="U499" s="162"/>
      <c r="V499" s="14"/>
      <c r="W499" s="14"/>
      <c r="X499" s="14"/>
    </row>
    <row r="500" spans="1:24" ht="38.25" customHeight="1">
      <c r="A500" s="14">
        <v>484</v>
      </c>
      <c r="B500" s="118">
        <v>44335</v>
      </c>
      <c r="C500" s="14"/>
      <c r="D500" s="14" t="s">
        <v>27</v>
      </c>
      <c r="E500" s="14" t="s">
        <v>179</v>
      </c>
      <c r="F500" s="131">
        <f t="shared" si="8"/>
        <v>44349</v>
      </c>
      <c r="G500" s="158"/>
      <c r="H500" s="266" t="s">
        <v>7718</v>
      </c>
      <c r="I500" s="171" t="s">
        <v>6570</v>
      </c>
      <c r="J500" s="171" t="s">
        <v>245</v>
      </c>
      <c r="K500" s="171" t="s">
        <v>1047</v>
      </c>
      <c r="L500" s="98" t="s">
        <v>1984</v>
      </c>
      <c r="M500" s="15">
        <v>44349</v>
      </c>
      <c r="N500" s="329">
        <v>415434</v>
      </c>
      <c r="O500" s="171" t="s">
        <v>27</v>
      </c>
      <c r="P500" s="436" t="s">
        <v>939</v>
      </c>
      <c r="Q500" s="426">
        <v>175000000</v>
      </c>
      <c r="R500" s="438"/>
      <c r="S500" s="454" t="s">
        <v>6587</v>
      </c>
      <c r="T500" s="14"/>
      <c r="U500" s="162"/>
      <c r="V500" s="14"/>
      <c r="W500" s="14"/>
      <c r="X500" s="14"/>
    </row>
    <row r="501" spans="1:24" ht="25.5" customHeight="1">
      <c r="A501" s="45">
        <v>485</v>
      </c>
      <c r="B501" s="118">
        <v>44336</v>
      </c>
      <c r="C501" s="14"/>
      <c r="D501" s="14" t="s">
        <v>27</v>
      </c>
      <c r="E501" s="192" t="s">
        <v>161</v>
      </c>
      <c r="F501" s="131">
        <f t="shared" si="8"/>
        <v>44350</v>
      </c>
      <c r="G501" s="158"/>
      <c r="H501" s="262" t="s">
        <v>7719</v>
      </c>
      <c r="I501" s="171" t="s">
        <v>6569</v>
      </c>
      <c r="J501" s="171" t="s">
        <v>125</v>
      </c>
      <c r="K501" s="171" t="s">
        <v>121</v>
      </c>
      <c r="L501" s="23">
        <v>337638</v>
      </c>
      <c r="M501" s="152">
        <v>44347</v>
      </c>
      <c r="N501" s="199" t="s">
        <v>7720</v>
      </c>
      <c r="O501" s="171" t="s">
        <v>27</v>
      </c>
      <c r="P501" s="14" t="s">
        <v>4497</v>
      </c>
      <c r="Q501" s="426">
        <v>395016555</v>
      </c>
      <c r="R501" s="438"/>
      <c r="S501" s="426" t="s">
        <v>14</v>
      </c>
      <c r="T501" s="14"/>
      <c r="U501" s="162"/>
      <c r="V501" s="14"/>
      <c r="W501" s="14"/>
      <c r="X501" s="14"/>
    </row>
    <row r="502" spans="1:24" ht="25.5" customHeight="1">
      <c r="A502" s="14">
        <v>486</v>
      </c>
      <c r="B502" s="118">
        <v>44336</v>
      </c>
      <c r="C502" s="14"/>
      <c r="D502" s="14" t="s">
        <v>1142</v>
      </c>
      <c r="E502" s="192" t="s">
        <v>7660</v>
      </c>
      <c r="F502" s="131">
        <f t="shared" si="8"/>
        <v>44350</v>
      </c>
      <c r="G502" s="158"/>
      <c r="H502" s="262" t="s">
        <v>7661</v>
      </c>
      <c r="I502" s="171" t="s">
        <v>6570</v>
      </c>
      <c r="J502" s="171" t="s">
        <v>1768</v>
      </c>
      <c r="K502" s="171" t="s">
        <v>487</v>
      </c>
      <c r="L502" s="98" t="s">
        <v>7721</v>
      </c>
      <c r="M502" s="15">
        <v>44349</v>
      </c>
      <c r="N502" s="98" t="s">
        <v>7722</v>
      </c>
      <c r="O502" s="113" t="s">
        <v>1142</v>
      </c>
      <c r="P502" s="28" t="s">
        <v>6636</v>
      </c>
      <c r="Q502" s="426">
        <v>787000000</v>
      </c>
      <c r="R502" s="456"/>
      <c r="S502" s="385"/>
      <c r="T502" s="14"/>
      <c r="U502" s="162"/>
      <c r="V502" s="14"/>
      <c r="W502" s="14"/>
      <c r="X502" s="14"/>
    </row>
    <row r="503" spans="1:24" ht="25.5" customHeight="1">
      <c r="A503" s="45">
        <v>487</v>
      </c>
      <c r="B503" s="118">
        <v>44336</v>
      </c>
      <c r="C503" s="14"/>
      <c r="D503" s="14" t="s">
        <v>23</v>
      </c>
      <c r="E503" s="14" t="s">
        <v>6971</v>
      </c>
      <c r="F503" s="131">
        <f t="shared" si="8"/>
        <v>44350</v>
      </c>
      <c r="G503" s="158"/>
      <c r="H503" s="262" t="s">
        <v>7553</v>
      </c>
      <c r="I503" s="171" t="s">
        <v>6570</v>
      </c>
      <c r="J503" s="171" t="s">
        <v>125</v>
      </c>
      <c r="K503" s="171" t="s">
        <v>121</v>
      </c>
      <c r="L503" s="178" t="s">
        <v>7723</v>
      </c>
      <c r="M503" s="118" t="s">
        <v>7724</v>
      </c>
      <c r="N503" s="118" t="s">
        <v>7725</v>
      </c>
      <c r="O503" s="192" t="s">
        <v>23</v>
      </c>
      <c r="P503" s="71" t="s">
        <v>4497</v>
      </c>
      <c r="Q503" s="426">
        <v>294658650</v>
      </c>
      <c r="R503" s="457"/>
      <c r="S503" s="429"/>
      <c r="T503" s="14"/>
      <c r="U503" s="162"/>
      <c r="V503" s="14"/>
      <c r="W503" s="14"/>
      <c r="X503" s="14"/>
    </row>
    <row r="504" spans="1:24" ht="38.25" customHeight="1">
      <c r="A504" s="14">
        <v>488</v>
      </c>
      <c r="B504" s="118">
        <v>44336</v>
      </c>
      <c r="C504" s="14"/>
      <c r="D504" s="14" t="s">
        <v>1145</v>
      </c>
      <c r="E504" s="14" t="s">
        <v>7726</v>
      </c>
      <c r="F504" s="131">
        <f t="shared" si="8"/>
        <v>44350</v>
      </c>
      <c r="G504" s="158"/>
      <c r="H504" s="262" t="s">
        <v>7727</v>
      </c>
      <c r="I504" s="171" t="s">
        <v>6573</v>
      </c>
      <c r="J504" s="171" t="s">
        <v>1688</v>
      </c>
      <c r="K504" s="171" t="s">
        <v>1047</v>
      </c>
      <c r="L504" s="178"/>
      <c r="M504" s="15">
        <v>44341</v>
      </c>
      <c r="N504" s="148">
        <v>335081</v>
      </c>
      <c r="O504" s="113" t="s">
        <v>1145</v>
      </c>
      <c r="P504" s="14" t="s">
        <v>7498</v>
      </c>
      <c r="Q504" s="426">
        <v>3169712100</v>
      </c>
      <c r="R504" s="426"/>
      <c r="S504" s="426"/>
      <c r="T504" s="14"/>
      <c r="U504" s="162"/>
      <c r="V504" s="14"/>
      <c r="W504" s="14"/>
      <c r="X504" s="14"/>
    </row>
    <row r="505" spans="1:24" ht="38.25" customHeight="1">
      <c r="A505" s="45">
        <v>489</v>
      </c>
      <c r="B505" s="118">
        <v>44336</v>
      </c>
      <c r="C505" s="14"/>
      <c r="D505" s="14" t="s">
        <v>1145</v>
      </c>
      <c r="E505" s="113" t="s">
        <v>240</v>
      </c>
      <c r="F505" s="131">
        <f t="shared" si="8"/>
        <v>44350</v>
      </c>
      <c r="G505" s="158"/>
      <c r="H505" s="262" t="s">
        <v>7728</v>
      </c>
      <c r="I505" s="171" t="s">
        <v>6570</v>
      </c>
      <c r="J505" s="171" t="s">
        <v>1688</v>
      </c>
      <c r="K505" s="171" t="s">
        <v>1047</v>
      </c>
      <c r="L505" s="17" t="s">
        <v>7729</v>
      </c>
      <c r="M505" s="15">
        <v>44350</v>
      </c>
      <c r="N505" s="148">
        <v>422739</v>
      </c>
      <c r="O505" s="113" t="s">
        <v>1145</v>
      </c>
      <c r="P505" s="443" t="s">
        <v>4980</v>
      </c>
      <c r="Q505" s="426">
        <v>3169712101</v>
      </c>
      <c r="R505" s="426" t="s">
        <v>6787</v>
      </c>
      <c r="S505" s="426"/>
      <c r="T505" s="14"/>
      <c r="U505" s="162"/>
      <c r="V505" s="14"/>
      <c r="W505" s="14"/>
      <c r="X505" s="14"/>
    </row>
    <row r="506" spans="1:24" ht="38.25" customHeight="1">
      <c r="A506" s="14">
        <v>490</v>
      </c>
      <c r="B506" s="118">
        <v>44336</v>
      </c>
      <c r="C506" s="14"/>
      <c r="D506" s="14" t="s">
        <v>1145</v>
      </c>
      <c r="E506" s="113" t="s">
        <v>240</v>
      </c>
      <c r="F506" s="131">
        <f t="shared" si="8"/>
        <v>44350</v>
      </c>
      <c r="G506" s="158"/>
      <c r="H506" s="262" t="s">
        <v>7730</v>
      </c>
      <c r="I506" s="171" t="s">
        <v>6570</v>
      </c>
      <c r="J506" s="171" t="s">
        <v>1688</v>
      </c>
      <c r="K506" s="171" t="s">
        <v>1047</v>
      </c>
      <c r="L506" s="17" t="s">
        <v>7729</v>
      </c>
      <c r="M506" s="15">
        <v>44350</v>
      </c>
      <c r="N506" s="148">
        <v>422739</v>
      </c>
      <c r="O506" s="113" t="s">
        <v>1145</v>
      </c>
      <c r="P506" s="443" t="s">
        <v>4980</v>
      </c>
      <c r="Q506" s="426">
        <v>3169712102</v>
      </c>
      <c r="R506" s="454" t="s">
        <v>14</v>
      </c>
      <c r="S506" s="454"/>
      <c r="T506" s="14"/>
      <c r="U506" s="162"/>
      <c r="V506" s="14"/>
      <c r="W506" s="14"/>
      <c r="X506" s="14"/>
    </row>
    <row r="507" spans="1:24" ht="25.5" customHeight="1">
      <c r="A507" s="45">
        <v>491</v>
      </c>
      <c r="B507" s="118">
        <v>44336</v>
      </c>
      <c r="C507" s="14"/>
      <c r="D507" s="14" t="s">
        <v>15</v>
      </c>
      <c r="E507" s="192" t="s">
        <v>996</v>
      </c>
      <c r="F507" s="131">
        <f t="shared" si="8"/>
        <v>44350</v>
      </c>
      <c r="G507" s="158"/>
      <c r="H507" s="262" t="s">
        <v>7731</v>
      </c>
      <c r="I507" s="171" t="s">
        <v>6569</v>
      </c>
      <c r="J507" s="171" t="s">
        <v>125</v>
      </c>
      <c r="K507" s="171" t="s">
        <v>121</v>
      </c>
      <c r="L507" s="98" t="s">
        <v>7732</v>
      </c>
      <c r="M507" s="15">
        <v>44350</v>
      </c>
      <c r="N507" s="98" t="s">
        <v>7733</v>
      </c>
      <c r="O507" s="113" t="s">
        <v>15</v>
      </c>
      <c r="P507" s="427" t="s">
        <v>4497</v>
      </c>
      <c r="Q507" s="426">
        <v>97790300</v>
      </c>
      <c r="R507" s="211"/>
      <c r="S507" s="426"/>
      <c r="T507" s="14"/>
      <c r="U507" s="162"/>
      <c r="V507" s="14"/>
      <c r="W507" s="14"/>
      <c r="X507" s="14"/>
    </row>
    <row r="508" spans="1:24" ht="25.5" customHeight="1">
      <c r="A508" s="14">
        <v>492</v>
      </c>
      <c r="B508" s="118">
        <v>44337</v>
      </c>
      <c r="C508" s="14"/>
      <c r="D508" s="14" t="s">
        <v>1145</v>
      </c>
      <c r="E508" s="192" t="s">
        <v>7734</v>
      </c>
      <c r="F508" s="131">
        <f t="shared" si="8"/>
        <v>44351</v>
      </c>
      <c r="G508" s="158"/>
      <c r="H508" s="262" t="s">
        <v>7179</v>
      </c>
      <c r="I508" s="171" t="s">
        <v>6578</v>
      </c>
      <c r="J508" s="171" t="s">
        <v>7735</v>
      </c>
      <c r="K508" s="171" t="s">
        <v>965</v>
      </c>
      <c r="L508" s="178"/>
      <c r="M508" s="15">
        <v>44342</v>
      </c>
      <c r="N508" s="148">
        <v>373796</v>
      </c>
      <c r="O508" s="113" t="s">
        <v>1145</v>
      </c>
      <c r="P508" s="17" t="s">
        <v>5647</v>
      </c>
      <c r="Q508" s="426"/>
      <c r="R508" s="434"/>
      <c r="S508" s="211"/>
      <c r="T508" s="14"/>
      <c r="U508" s="162"/>
      <c r="V508" s="14"/>
      <c r="W508" s="14"/>
      <c r="X508" s="14"/>
    </row>
    <row r="509" spans="1:24" ht="38.25" customHeight="1">
      <c r="A509" s="45">
        <v>493</v>
      </c>
      <c r="B509" s="118">
        <v>44337</v>
      </c>
      <c r="C509" s="14"/>
      <c r="D509" s="14" t="s">
        <v>15</v>
      </c>
      <c r="E509" s="192" t="s">
        <v>7736</v>
      </c>
      <c r="F509" s="131">
        <f t="shared" si="8"/>
        <v>44351</v>
      </c>
      <c r="G509" s="158"/>
      <c r="H509" s="262" t="s">
        <v>7737</v>
      </c>
      <c r="I509" s="171" t="s">
        <v>6570</v>
      </c>
      <c r="J509" s="171" t="s">
        <v>7738</v>
      </c>
      <c r="K509" s="171" t="s">
        <v>460</v>
      </c>
      <c r="L509" s="98" t="s">
        <v>7739</v>
      </c>
      <c r="M509" s="118" t="s">
        <v>7740</v>
      </c>
      <c r="N509" s="113" t="s">
        <v>7741</v>
      </c>
      <c r="O509" s="113" t="s">
        <v>15</v>
      </c>
      <c r="P509" s="14" t="s">
        <v>5277</v>
      </c>
      <c r="Q509" s="426">
        <v>14500000</v>
      </c>
      <c r="R509" s="426"/>
      <c r="S509" s="454"/>
      <c r="T509" s="14"/>
      <c r="U509" s="162"/>
      <c r="V509" s="14"/>
      <c r="W509" s="14"/>
      <c r="X509" s="14"/>
    </row>
    <row r="510" spans="1:24" ht="51" customHeight="1">
      <c r="A510" s="14">
        <v>494</v>
      </c>
      <c r="B510" s="118">
        <v>44337</v>
      </c>
      <c r="C510" s="14"/>
      <c r="D510" s="14" t="s">
        <v>27</v>
      </c>
      <c r="E510" s="192" t="s">
        <v>548</v>
      </c>
      <c r="F510" s="131">
        <f t="shared" si="8"/>
        <v>44351</v>
      </c>
      <c r="G510" s="158"/>
      <c r="H510" s="262" t="s">
        <v>7742</v>
      </c>
      <c r="I510" s="171" t="s">
        <v>6573</v>
      </c>
      <c r="J510" s="171" t="s">
        <v>2569</v>
      </c>
      <c r="K510" s="171" t="s">
        <v>439</v>
      </c>
      <c r="L510" s="148"/>
      <c r="M510" s="118">
        <v>44341</v>
      </c>
      <c r="N510" s="148">
        <v>337272</v>
      </c>
      <c r="O510" s="113" t="s">
        <v>27</v>
      </c>
      <c r="P510" s="25" t="s">
        <v>4600</v>
      </c>
      <c r="Q510" s="426">
        <v>8800000000</v>
      </c>
      <c r="R510" s="445"/>
      <c r="S510" s="442"/>
      <c r="T510" s="14"/>
      <c r="U510" s="162"/>
      <c r="V510" s="14"/>
      <c r="W510" s="14"/>
      <c r="X510" s="14"/>
    </row>
    <row r="511" spans="1:24" ht="38.25" customHeight="1">
      <c r="A511" s="45">
        <v>495</v>
      </c>
      <c r="B511" s="118">
        <v>44337</v>
      </c>
      <c r="C511" s="14"/>
      <c r="D511" s="14" t="s">
        <v>23</v>
      </c>
      <c r="E511" s="192" t="s">
        <v>7743</v>
      </c>
      <c r="F511" s="131">
        <f t="shared" si="8"/>
        <v>44351</v>
      </c>
      <c r="G511" s="158"/>
      <c r="H511" s="239" t="s">
        <v>7744</v>
      </c>
      <c r="I511" s="171" t="s">
        <v>6570</v>
      </c>
      <c r="J511" s="171" t="s">
        <v>345</v>
      </c>
      <c r="K511" s="171" t="s">
        <v>999</v>
      </c>
      <c r="L511" s="178" t="s">
        <v>7745</v>
      </c>
      <c r="M511" s="118" t="s">
        <v>7746</v>
      </c>
      <c r="N511" s="118" t="s">
        <v>7747</v>
      </c>
      <c r="O511" s="446" t="s">
        <v>23</v>
      </c>
      <c r="P511" s="14" t="s">
        <v>4973</v>
      </c>
      <c r="Q511" s="426">
        <v>12916343400</v>
      </c>
      <c r="R511" s="426"/>
      <c r="S511" s="426"/>
      <c r="T511" s="14"/>
      <c r="U511" s="162"/>
      <c r="V511" s="14"/>
      <c r="W511" s="14"/>
      <c r="X511" s="14"/>
    </row>
    <row r="512" spans="1:24" ht="48.75" customHeight="1">
      <c r="A512" s="14">
        <v>496</v>
      </c>
      <c r="B512" s="118">
        <v>44337</v>
      </c>
      <c r="C512" s="14"/>
      <c r="D512" s="14" t="s">
        <v>1145</v>
      </c>
      <c r="E512" s="113" t="s">
        <v>1343</v>
      </c>
      <c r="F512" s="131">
        <f t="shared" si="8"/>
        <v>44351</v>
      </c>
      <c r="G512" s="158"/>
      <c r="H512" s="262" t="s">
        <v>7748</v>
      </c>
      <c r="I512" s="171" t="s">
        <v>6570</v>
      </c>
      <c r="J512" s="171" t="s">
        <v>7749</v>
      </c>
      <c r="K512" s="171" t="s">
        <v>1199</v>
      </c>
      <c r="L512" s="17" t="s">
        <v>7750</v>
      </c>
      <c r="M512" s="15">
        <v>44351</v>
      </c>
      <c r="N512" s="148">
        <v>436618</v>
      </c>
      <c r="O512" s="113" t="s">
        <v>1145</v>
      </c>
      <c r="P512" s="45" t="s">
        <v>4600</v>
      </c>
      <c r="Q512" s="426">
        <v>693000000</v>
      </c>
      <c r="R512" s="434" t="s">
        <v>14</v>
      </c>
      <c r="S512" s="434"/>
      <c r="T512" s="14"/>
      <c r="U512" s="162"/>
      <c r="V512" s="14"/>
      <c r="W512" s="14"/>
      <c r="X512" s="14"/>
    </row>
    <row r="513" spans="1:24" ht="38.25" customHeight="1">
      <c r="A513" s="45">
        <v>497</v>
      </c>
      <c r="B513" s="118">
        <v>44337</v>
      </c>
      <c r="C513" s="14"/>
      <c r="D513" s="113" t="s">
        <v>1142</v>
      </c>
      <c r="E513" s="192" t="s">
        <v>2887</v>
      </c>
      <c r="F513" s="131">
        <f t="shared" si="8"/>
        <v>44351</v>
      </c>
      <c r="G513" s="158"/>
      <c r="H513" s="262" t="s">
        <v>7751</v>
      </c>
      <c r="I513" s="177" t="s">
        <v>6570</v>
      </c>
      <c r="J513" s="171" t="s">
        <v>1457</v>
      </c>
      <c r="K513" s="171" t="s">
        <v>447</v>
      </c>
      <c r="L513" s="98" t="s">
        <v>2159</v>
      </c>
      <c r="M513" s="15">
        <v>44351</v>
      </c>
      <c r="N513" s="98" t="s">
        <v>7752</v>
      </c>
      <c r="O513" s="113" t="s">
        <v>1142</v>
      </c>
      <c r="P513" s="14" t="s">
        <v>6636</v>
      </c>
      <c r="Q513" s="426">
        <v>450000000</v>
      </c>
      <c r="R513" s="426"/>
      <c r="S513" s="426"/>
      <c r="T513" s="14"/>
      <c r="U513" s="162"/>
      <c r="V513" s="14"/>
      <c r="W513" s="14"/>
      <c r="X513" s="14"/>
    </row>
    <row r="514" spans="1:24" ht="38.25" customHeight="1">
      <c r="A514" s="14">
        <v>498</v>
      </c>
      <c r="B514" s="118">
        <v>44337</v>
      </c>
      <c r="C514" s="14"/>
      <c r="D514" s="14" t="s">
        <v>10</v>
      </c>
      <c r="E514" s="14" t="s">
        <v>7715</v>
      </c>
      <c r="F514" s="131">
        <f t="shared" si="8"/>
        <v>44351</v>
      </c>
      <c r="G514" s="158"/>
      <c r="H514" s="262" t="s">
        <v>7716</v>
      </c>
      <c r="I514" s="171" t="s">
        <v>6575</v>
      </c>
      <c r="J514" s="171" t="s">
        <v>7717</v>
      </c>
      <c r="K514" s="171" t="s">
        <v>457</v>
      </c>
      <c r="L514" s="178"/>
      <c r="M514" s="399">
        <v>44341</v>
      </c>
      <c r="N514" s="351" t="s">
        <v>2146</v>
      </c>
      <c r="O514" s="178" t="s">
        <v>10</v>
      </c>
      <c r="P514" s="14"/>
      <c r="Q514" s="426"/>
      <c r="R514" s="426"/>
      <c r="S514" s="426"/>
      <c r="T514" s="14"/>
      <c r="U514" s="162"/>
      <c r="V514" s="14"/>
      <c r="W514" s="14"/>
      <c r="X514" s="14"/>
    </row>
    <row r="515" spans="1:24" ht="89.25" customHeight="1">
      <c r="A515" s="45">
        <v>499</v>
      </c>
      <c r="B515" s="118">
        <v>44337</v>
      </c>
      <c r="C515" s="14"/>
      <c r="D515" s="14" t="s">
        <v>27</v>
      </c>
      <c r="E515" s="14" t="s">
        <v>179</v>
      </c>
      <c r="F515" s="131">
        <f t="shared" si="8"/>
        <v>44351</v>
      </c>
      <c r="G515" s="158"/>
      <c r="H515" s="262" t="s">
        <v>7753</v>
      </c>
      <c r="I515" s="171" t="s">
        <v>6570</v>
      </c>
      <c r="J515" s="171" t="s">
        <v>2090</v>
      </c>
      <c r="K515" s="171" t="s">
        <v>439</v>
      </c>
      <c r="L515" s="148">
        <v>344212</v>
      </c>
      <c r="M515" s="84">
        <v>44349</v>
      </c>
      <c r="N515" s="195">
        <v>411781</v>
      </c>
      <c r="O515" s="113" t="s">
        <v>27</v>
      </c>
      <c r="P515" s="14" t="s">
        <v>6636</v>
      </c>
      <c r="Q515" s="426">
        <v>130000000</v>
      </c>
      <c r="R515" s="438"/>
      <c r="S515" s="426" t="s">
        <v>6787</v>
      </c>
      <c r="T515" s="14"/>
      <c r="U515" s="162"/>
      <c r="V515" s="14"/>
      <c r="W515" s="14"/>
      <c r="X515" s="14"/>
    </row>
    <row r="516" spans="1:24" ht="51" customHeight="1">
      <c r="A516" s="14">
        <v>500</v>
      </c>
      <c r="B516" s="118">
        <v>44337</v>
      </c>
      <c r="C516" s="14"/>
      <c r="D516" s="14" t="s">
        <v>10</v>
      </c>
      <c r="E516" s="189" t="s">
        <v>788</v>
      </c>
      <c r="F516" s="131">
        <f t="shared" si="8"/>
        <v>44351</v>
      </c>
      <c r="G516" s="158"/>
      <c r="H516" s="262" t="s">
        <v>543</v>
      </c>
      <c r="I516" s="171" t="s">
        <v>6573</v>
      </c>
      <c r="J516" s="171" t="s">
        <v>6747</v>
      </c>
      <c r="K516" s="171" t="s">
        <v>121</v>
      </c>
      <c r="L516" s="98"/>
      <c r="M516" s="15">
        <v>44341</v>
      </c>
      <c r="N516" s="148">
        <v>332159</v>
      </c>
      <c r="O516" s="178" t="s">
        <v>10</v>
      </c>
      <c r="P516" s="14"/>
      <c r="Q516" s="426"/>
      <c r="R516" s="426"/>
      <c r="S516" s="426"/>
      <c r="T516" s="14"/>
      <c r="U516" s="162"/>
      <c r="V516" s="14"/>
      <c r="W516" s="14"/>
      <c r="X516" s="14"/>
    </row>
    <row r="517" spans="1:24" ht="38.25" customHeight="1">
      <c r="A517" s="45">
        <v>501</v>
      </c>
      <c r="B517" s="118">
        <v>44340</v>
      </c>
      <c r="C517" s="14"/>
      <c r="D517" s="14" t="s">
        <v>23</v>
      </c>
      <c r="E517" s="189" t="s">
        <v>7754</v>
      </c>
      <c r="F517" s="131">
        <f t="shared" si="8"/>
        <v>44354</v>
      </c>
      <c r="G517" s="158"/>
      <c r="H517" s="262" t="s">
        <v>7755</v>
      </c>
      <c r="I517" s="171" t="s">
        <v>6569</v>
      </c>
      <c r="J517" s="171" t="s">
        <v>5446</v>
      </c>
      <c r="K517" s="171" t="s">
        <v>431</v>
      </c>
      <c r="L517" s="178" t="s">
        <v>7756</v>
      </c>
      <c r="M517" s="118" t="s">
        <v>7757</v>
      </c>
      <c r="N517" s="118" t="s">
        <v>7758</v>
      </c>
      <c r="O517" s="192" t="s">
        <v>23</v>
      </c>
      <c r="P517" s="71" t="s">
        <v>4497</v>
      </c>
      <c r="Q517" s="426">
        <v>33000000</v>
      </c>
      <c r="R517" s="426"/>
      <c r="S517" s="426"/>
      <c r="T517" s="14"/>
      <c r="U517" s="162"/>
      <c r="V517" s="14"/>
      <c r="W517" s="14"/>
      <c r="X517" s="14"/>
    </row>
    <row r="518" spans="1:24" ht="51" customHeight="1">
      <c r="A518" s="14">
        <v>502</v>
      </c>
      <c r="B518" s="118">
        <v>44340</v>
      </c>
      <c r="C518" s="14"/>
      <c r="D518" s="14" t="s">
        <v>1142</v>
      </c>
      <c r="E518" s="192" t="s">
        <v>4271</v>
      </c>
      <c r="F518" s="131">
        <f t="shared" si="8"/>
        <v>44354</v>
      </c>
      <c r="G518" s="158"/>
      <c r="H518" s="262" t="s">
        <v>7706</v>
      </c>
      <c r="I518" s="179" t="s">
        <v>6571</v>
      </c>
      <c r="J518" s="171" t="s">
        <v>125</v>
      </c>
      <c r="K518" s="171" t="s">
        <v>121</v>
      </c>
      <c r="L518" s="98" t="s">
        <v>7759</v>
      </c>
      <c r="M518" s="15">
        <v>44350</v>
      </c>
      <c r="N518" s="98" t="s">
        <v>7760</v>
      </c>
      <c r="O518" s="113" t="s">
        <v>1142</v>
      </c>
      <c r="P518" s="14" t="s">
        <v>4497</v>
      </c>
      <c r="Q518" s="426">
        <v>2850000000</v>
      </c>
      <c r="R518" s="426"/>
      <c r="S518" s="426"/>
      <c r="T518" s="14"/>
      <c r="U518" s="162"/>
      <c r="V518" s="14"/>
      <c r="W518" s="14"/>
      <c r="X518" s="14"/>
    </row>
    <row r="519" spans="1:24" ht="51" customHeight="1">
      <c r="A519" s="45">
        <v>503</v>
      </c>
      <c r="B519" s="118">
        <v>44340</v>
      </c>
      <c r="C519" s="14"/>
      <c r="D519" s="14" t="s">
        <v>23</v>
      </c>
      <c r="E519" s="192" t="s">
        <v>7761</v>
      </c>
      <c r="F519" s="131">
        <f t="shared" si="8"/>
        <v>44354</v>
      </c>
      <c r="G519" s="158"/>
      <c r="H519" s="262" t="s">
        <v>6701</v>
      </c>
      <c r="I519" s="179" t="s">
        <v>6569</v>
      </c>
      <c r="J519" s="171" t="s">
        <v>164</v>
      </c>
      <c r="K519" s="171" t="s">
        <v>431</v>
      </c>
      <c r="L519" s="178" t="s">
        <v>7762</v>
      </c>
      <c r="M519" s="118" t="s">
        <v>7746</v>
      </c>
      <c r="N519" s="118" t="s">
        <v>7763</v>
      </c>
      <c r="O519" s="192" t="s">
        <v>23</v>
      </c>
      <c r="P519" s="14" t="s">
        <v>6636</v>
      </c>
      <c r="Q519" s="426">
        <v>1000000000</v>
      </c>
      <c r="R519" s="426"/>
      <c r="S519" s="426"/>
      <c r="T519" s="14"/>
      <c r="U519" s="162"/>
      <c r="V519" s="14"/>
      <c r="W519" s="14"/>
      <c r="X519" s="14"/>
    </row>
    <row r="520" spans="1:24" ht="38.25" customHeight="1">
      <c r="A520" s="14">
        <v>504</v>
      </c>
      <c r="B520" s="118">
        <v>44340</v>
      </c>
      <c r="C520" s="14"/>
      <c r="D520" s="14" t="s">
        <v>1142</v>
      </c>
      <c r="E520" s="192" t="s">
        <v>7764</v>
      </c>
      <c r="F520" s="131">
        <f t="shared" si="8"/>
        <v>44354</v>
      </c>
      <c r="G520" s="158"/>
      <c r="H520" s="262" t="s">
        <v>7765</v>
      </c>
      <c r="I520" s="171" t="s">
        <v>6570</v>
      </c>
      <c r="J520" s="171" t="s">
        <v>2090</v>
      </c>
      <c r="K520" s="171" t="s">
        <v>439</v>
      </c>
      <c r="L520" s="148"/>
      <c r="M520" s="15">
        <v>44354</v>
      </c>
      <c r="N520" s="98" t="s">
        <v>7766</v>
      </c>
      <c r="O520" s="113" t="s">
        <v>1142</v>
      </c>
      <c r="P520" s="14" t="s">
        <v>5277</v>
      </c>
      <c r="Q520" s="426">
        <v>25000000</v>
      </c>
      <c r="R520" s="426"/>
      <c r="S520" s="426"/>
      <c r="T520" s="14"/>
      <c r="U520" s="162"/>
      <c r="V520" s="14"/>
      <c r="W520" s="14"/>
      <c r="X520" s="14"/>
    </row>
    <row r="521" spans="1:24" ht="38.25" customHeight="1">
      <c r="A521" s="45">
        <v>505</v>
      </c>
      <c r="B521" s="118">
        <v>44340</v>
      </c>
      <c r="C521" s="14"/>
      <c r="D521" s="14" t="s">
        <v>1145</v>
      </c>
      <c r="E521" s="58" t="s">
        <v>7767</v>
      </c>
      <c r="F521" s="131">
        <f t="shared" si="8"/>
        <v>44354</v>
      </c>
      <c r="G521" s="158"/>
      <c r="H521" s="262" t="s">
        <v>7768</v>
      </c>
      <c r="I521" s="171" t="s">
        <v>6569</v>
      </c>
      <c r="J521" s="171" t="s">
        <v>7769</v>
      </c>
      <c r="K521" s="171" t="s">
        <v>121</v>
      </c>
      <c r="L521" s="17" t="s">
        <v>2081</v>
      </c>
      <c r="M521" s="15">
        <v>44354</v>
      </c>
      <c r="N521" s="148">
        <v>442827</v>
      </c>
      <c r="O521" s="113" t="s">
        <v>1145</v>
      </c>
      <c r="P521" s="427" t="s">
        <v>4497</v>
      </c>
      <c r="Q521" s="426">
        <v>195000000</v>
      </c>
      <c r="R521" s="426"/>
      <c r="S521" s="426"/>
      <c r="T521" s="14"/>
      <c r="U521" s="162"/>
      <c r="V521" s="14"/>
      <c r="W521" s="14"/>
      <c r="X521" s="14"/>
    </row>
    <row r="522" spans="1:24" ht="38.25" customHeight="1">
      <c r="A522" s="14">
        <v>506</v>
      </c>
      <c r="B522" s="118">
        <v>44340</v>
      </c>
      <c r="C522" s="14"/>
      <c r="D522" s="14" t="s">
        <v>27</v>
      </c>
      <c r="E522" s="14" t="s">
        <v>7770</v>
      </c>
      <c r="F522" s="131">
        <f t="shared" si="8"/>
        <v>44354</v>
      </c>
      <c r="G522" s="158"/>
      <c r="H522" s="262" t="s">
        <v>7771</v>
      </c>
      <c r="I522" s="171" t="s">
        <v>6570</v>
      </c>
      <c r="J522" s="171" t="s">
        <v>1241</v>
      </c>
      <c r="K522" s="171" t="s">
        <v>6709</v>
      </c>
      <c r="L522" s="148">
        <v>349326</v>
      </c>
      <c r="M522" s="399">
        <v>44349</v>
      </c>
      <c r="N522" s="351" t="s">
        <v>7772</v>
      </c>
      <c r="O522" s="113" t="s">
        <v>27</v>
      </c>
      <c r="P522" s="14" t="s">
        <v>5277</v>
      </c>
      <c r="Q522" s="426">
        <v>90000000</v>
      </c>
      <c r="R522" s="211"/>
      <c r="S522" s="211"/>
      <c r="T522" s="14"/>
      <c r="U522" s="162"/>
      <c r="V522" s="14"/>
      <c r="W522" s="14"/>
      <c r="X522" s="14"/>
    </row>
    <row r="523" spans="1:24" ht="25.5" customHeight="1">
      <c r="A523" s="45">
        <v>507</v>
      </c>
      <c r="B523" s="118">
        <v>44340</v>
      </c>
      <c r="C523" s="14"/>
      <c r="D523" s="14" t="s">
        <v>23</v>
      </c>
      <c r="E523" s="14" t="s">
        <v>7773</v>
      </c>
      <c r="F523" s="131">
        <f t="shared" si="8"/>
        <v>44354</v>
      </c>
      <c r="G523" s="158"/>
      <c r="H523" s="262" t="s">
        <v>7774</v>
      </c>
      <c r="I523" s="171" t="s">
        <v>6570</v>
      </c>
      <c r="J523" s="171" t="s">
        <v>7775</v>
      </c>
      <c r="K523" s="171" t="s">
        <v>1090</v>
      </c>
      <c r="L523" s="178" t="s">
        <v>7776</v>
      </c>
      <c r="M523" s="118" t="s">
        <v>7740</v>
      </c>
      <c r="N523" s="118" t="s">
        <v>7777</v>
      </c>
      <c r="O523" s="192" t="s">
        <v>23</v>
      </c>
      <c r="P523" s="71" t="s">
        <v>4497</v>
      </c>
      <c r="Q523" s="426">
        <v>13200000</v>
      </c>
      <c r="R523" s="426"/>
      <c r="S523" s="426"/>
      <c r="T523" s="14"/>
      <c r="U523" s="162"/>
      <c r="V523" s="14"/>
      <c r="W523" s="14"/>
      <c r="X523" s="14"/>
    </row>
    <row r="524" spans="1:24" ht="25.5" customHeight="1">
      <c r="A524" s="14">
        <v>508</v>
      </c>
      <c r="B524" s="118">
        <v>44341</v>
      </c>
      <c r="C524" s="14"/>
      <c r="D524" s="14" t="s">
        <v>15</v>
      </c>
      <c r="E524" s="189" t="s">
        <v>4431</v>
      </c>
      <c r="F524" s="131">
        <f t="shared" ref="F524:F587" si="9">B524+14</f>
        <v>44355</v>
      </c>
      <c r="G524" s="158"/>
      <c r="H524" s="262" t="s">
        <v>7778</v>
      </c>
      <c r="I524" s="171" t="s">
        <v>6569</v>
      </c>
      <c r="J524" s="171" t="s">
        <v>125</v>
      </c>
      <c r="K524" s="171" t="s">
        <v>121</v>
      </c>
      <c r="L524" s="98" t="s">
        <v>7779</v>
      </c>
      <c r="M524" s="118" t="s">
        <v>7780</v>
      </c>
      <c r="N524" s="113" t="s">
        <v>7781</v>
      </c>
      <c r="O524" s="113" t="s">
        <v>15</v>
      </c>
      <c r="P524" s="427" t="s">
        <v>4497</v>
      </c>
      <c r="Q524" s="426">
        <v>26362500</v>
      </c>
      <c r="R524" s="426" t="s">
        <v>5805</v>
      </c>
      <c r="S524" s="426"/>
      <c r="T524" s="14"/>
      <c r="U524" s="162"/>
      <c r="V524" s="14"/>
      <c r="W524" s="14"/>
      <c r="X524" s="14"/>
    </row>
    <row r="525" spans="1:24" ht="38.25" customHeight="1">
      <c r="A525" s="45">
        <v>509</v>
      </c>
      <c r="B525" s="118">
        <v>44341</v>
      </c>
      <c r="C525" s="14"/>
      <c r="D525" s="14" t="s">
        <v>10</v>
      </c>
      <c r="E525" s="192" t="s">
        <v>7782</v>
      </c>
      <c r="F525" s="131">
        <f t="shared" si="9"/>
        <v>44355</v>
      </c>
      <c r="G525" s="158"/>
      <c r="H525" s="262" t="s">
        <v>6996</v>
      </c>
      <c r="I525" s="171" t="s">
        <v>6573</v>
      </c>
      <c r="J525" s="171" t="s">
        <v>6997</v>
      </c>
      <c r="K525" s="171" t="s">
        <v>465</v>
      </c>
      <c r="L525" s="178"/>
      <c r="M525" s="15">
        <v>44344</v>
      </c>
      <c r="N525" s="148">
        <v>374162</v>
      </c>
      <c r="O525" s="113" t="s">
        <v>10</v>
      </c>
      <c r="P525" s="14"/>
      <c r="Q525" s="426"/>
      <c r="R525" s="426"/>
      <c r="S525" s="426"/>
      <c r="T525" s="14"/>
      <c r="U525" s="162"/>
      <c r="V525" s="14"/>
      <c r="W525" s="14"/>
      <c r="X525" s="14"/>
    </row>
    <row r="526" spans="1:24" ht="25.5" customHeight="1">
      <c r="A526" s="14">
        <v>510</v>
      </c>
      <c r="B526" s="118">
        <v>44341</v>
      </c>
      <c r="C526" s="14"/>
      <c r="D526" s="14" t="s">
        <v>27</v>
      </c>
      <c r="E526" s="192" t="s">
        <v>7783</v>
      </c>
      <c r="F526" s="131">
        <f t="shared" si="9"/>
        <v>44355</v>
      </c>
      <c r="G526" s="158"/>
      <c r="H526" s="262" t="s">
        <v>7784</v>
      </c>
      <c r="I526" s="171" t="s">
        <v>6573</v>
      </c>
      <c r="J526" s="171" t="s">
        <v>2476</v>
      </c>
      <c r="K526" s="171" t="s">
        <v>505</v>
      </c>
      <c r="L526" s="148"/>
      <c r="M526" s="15">
        <v>44344</v>
      </c>
      <c r="N526" s="148">
        <v>374527</v>
      </c>
      <c r="O526" s="113" t="s">
        <v>27</v>
      </c>
      <c r="P526" s="14" t="s">
        <v>6636</v>
      </c>
      <c r="Q526" s="426">
        <v>3500000000</v>
      </c>
      <c r="R526" s="211"/>
      <c r="S526" s="454"/>
      <c r="T526" s="14"/>
      <c r="U526" s="162"/>
      <c r="V526" s="14"/>
      <c r="W526" s="14"/>
      <c r="X526" s="14"/>
    </row>
    <row r="527" spans="1:24" ht="51" customHeight="1">
      <c r="A527" s="45">
        <v>511</v>
      </c>
      <c r="B527" s="118">
        <v>44341</v>
      </c>
      <c r="C527" s="14"/>
      <c r="D527" s="14" t="s">
        <v>5</v>
      </c>
      <c r="E527" s="14" t="s">
        <v>7426</v>
      </c>
      <c r="F527" s="131">
        <f t="shared" si="9"/>
        <v>44355</v>
      </c>
      <c r="G527" s="158"/>
      <c r="H527" s="262" t="s">
        <v>7785</v>
      </c>
      <c r="I527" s="171" t="s">
        <v>6577</v>
      </c>
      <c r="J527" s="171" t="s">
        <v>823</v>
      </c>
      <c r="K527" s="171" t="s">
        <v>1236</v>
      </c>
      <c r="L527" s="178"/>
      <c r="M527" s="399">
        <v>44349</v>
      </c>
      <c r="N527" s="351" t="s">
        <v>7786</v>
      </c>
      <c r="O527" s="113" t="s">
        <v>5</v>
      </c>
      <c r="P527" s="14"/>
      <c r="Q527" s="426"/>
      <c r="R527" s="426"/>
      <c r="S527" s="426"/>
      <c r="T527" s="14"/>
      <c r="U527" s="162"/>
      <c r="V527" s="14"/>
      <c r="W527" s="14"/>
      <c r="X527" s="14"/>
    </row>
    <row r="528" spans="1:24" ht="25.5" customHeight="1">
      <c r="A528" s="14">
        <v>512</v>
      </c>
      <c r="B528" s="118">
        <v>44341</v>
      </c>
      <c r="C528" s="14"/>
      <c r="D528" s="14" t="s">
        <v>5</v>
      </c>
      <c r="E528" s="192" t="s">
        <v>7318</v>
      </c>
      <c r="F528" s="131">
        <f t="shared" si="9"/>
        <v>44355</v>
      </c>
      <c r="G528" s="158"/>
      <c r="H528" s="262" t="s">
        <v>7787</v>
      </c>
      <c r="I528" s="171" t="s">
        <v>6573</v>
      </c>
      <c r="J528" s="171" t="s">
        <v>1857</v>
      </c>
      <c r="K528" s="171" t="s">
        <v>438</v>
      </c>
      <c r="L528" s="178"/>
      <c r="M528" s="399">
        <v>44344</v>
      </c>
      <c r="N528" s="351" t="s">
        <v>5057</v>
      </c>
      <c r="O528" s="113" t="s">
        <v>5</v>
      </c>
      <c r="P528" s="14"/>
      <c r="Q528" s="426"/>
      <c r="R528" s="426"/>
      <c r="S528" s="426"/>
      <c r="T528" s="14"/>
      <c r="U528" s="162"/>
      <c r="V528" s="14"/>
      <c r="W528" s="14"/>
      <c r="X528" s="14"/>
    </row>
    <row r="529" spans="1:24" ht="51" customHeight="1">
      <c r="A529" s="45">
        <v>513</v>
      </c>
      <c r="B529" s="118">
        <v>44341</v>
      </c>
      <c r="C529" s="14"/>
      <c r="D529" s="14" t="s">
        <v>10</v>
      </c>
      <c r="E529" s="192" t="s">
        <v>537</v>
      </c>
      <c r="F529" s="131">
        <f t="shared" si="9"/>
        <v>44355</v>
      </c>
      <c r="G529" s="158"/>
      <c r="H529" s="262" t="s">
        <v>7788</v>
      </c>
      <c r="I529" s="171" t="s">
        <v>6570</v>
      </c>
      <c r="J529" s="171" t="s">
        <v>6747</v>
      </c>
      <c r="K529" s="171" t="s">
        <v>121</v>
      </c>
      <c r="L529" s="148">
        <v>369779</v>
      </c>
      <c r="M529" s="15">
        <v>44349</v>
      </c>
      <c r="N529" s="148">
        <v>408494</v>
      </c>
      <c r="O529" s="113" t="s">
        <v>10</v>
      </c>
      <c r="P529" s="427" t="s">
        <v>4497</v>
      </c>
      <c r="Q529" s="426">
        <v>47000000</v>
      </c>
      <c r="R529" s="426"/>
      <c r="S529" s="426"/>
      <c r="T529" s="14"/>
      <c r="U529" s="162"/>
      <c r="V529" s="14"/>
      <c r="W529" s="14"/>
      <c r="X529" s="14"/>
    </row>
    <row r="530" spans="1:24" ht="63.75" customHeight="1">
      <c r="A530" s="14">
        <v>514</v>
      </c>
      <c r="B530" s="118">
        <v>44341</v>
      </c>
      <c r="C530" s="14"/>
      <c r="D530" s="14" t="s">
        <v>10</v>
      </c>
      <c r="E530" s="14" t="s">
        <v>1099</v>
      </c>
      <c r="F530" s="131">
        <f t="shared" si="9"/>
        <v>44355</v>
      </c>
      <c r="G530" s="158"/>
      <c r="H530" s="262" t="s">
        <v>7789</v>
      </c>
      <c r="I530" s="171" t="s">
        <v>6570</v>
      </c>
      <c r="J530" s="171" t="s">
        <v>7790</v>
      </c>
      <c r="K530" s="171" t="s">
        <v>437</v>
      </c>
      <c r="L530" s="98" t="s">
        <v>7791</v>
      </c>
      <c r="M530" s="15">
        <v>44355</v>
      </c>
      <c r="N530" s="98" t="s">
        <v>7792</v>
      </c>
      <c r="O530" s="113" t="s">
        <v>10</v>
      </c>
      <c r="P530" s="14" t="s">
        <v>6636</v>
      </c>
      <c r="Q530" s="426">
        <v>8116700000</v>
      </c>
      <c r="R530" s="426"/>
      <c r="S530" s="426"/>
      <c r="T530" s="14"/>
      <c r="U530" s="162"/>
      <c r="V530" s="14"/>
      <c r="W530" s="14"/>
      <c r="X530" s="14"/>
    </row>
    <row r="531" spans="1:24" ht="25.5" customHeight="1">
      <c r="A531" s="45">
        <v>515</v>
      </c>
      <c r="B531" s="118">
        <v>44341</v>
      </c>
      <c r="C531" s="14"/>
      <c r="D531" s="14" t="s">
        <v>1145</v>
      </c>
      <c r="E531" s="14" t="s">
        <v>7793</v>
      </c>
      <c r="F531" s="131">
        <f t="shared" si="9"/>
        <v>44355</v>
      </c>
      <c r="G531" s="158"/>
      <c r="H531" s="262" t="s">
        <v>7794</v>
      </c>
      <c r="I531" s="171" t="s">
        <v>6570</v>
      </c>
      <c r="J531" s="171" t="s">
        <v>1074</v>
      </c>
      <c r="K531" s="171" t="s">
        <v>456</v>
      </c>
      <c r="L531" s="17" t="s">
        <v>2049</v>
      </c>
      <c r="M531" s="15">
        <v>44355</v>
      </c>
      <c r="N531" s="148">
        <v>461089</v>
      </c>
      <c r="O531" s="113" t="s">
        <v>1145</v>
      </c>
      <c r="P531" s="14" t="s">
        <v>4541</v>
      </c>
      <c r="Q531" s="426">
        <v>150000000</v>
      </c>
      <c r="R531" s="426"/>
      <c r="S531" s="426"/>
      <c r="T531" s="14"/>
      <c r="U531" s="162"/>
      <c r="V531" s="14"/>
      <c r="W531" s="14"/>
      <c r="X531" s="14"/>
    </row>
    <row r="532" spans="1:24" ht="25.5" customHeight="1">
      <c r="A532" s="14">
        <v>516</v>
      </c>
      <c r="B532" s="118">
        <v>44341</v>
      </c>
      <c r="C532" s="14"/>
      <c r="D532" s="14" t="s">
        <v>1145</v>
      </c>
      <c r="E532" s="14" t="s">
        <v>7793</v>
      </c>
      <c r="F532" s="131">
        <f t="shared" si="9"/>
        <v>44355</v>
      </c>
      <c r="G532" s="158"/>
      <c r="H532" s="262" t="s">
        <v>7795</v>
      </c>
      <c r="I532" s="171" t="s">
        <v>6570</v>
      </c>
      <c r="J532" s="171" t="s">
        <v>1074</v>
      </c>
      <c r="K532" s="171" t="s">
        <v>456</v>
      </c>
      <c r="L532" s="148">
        <v>386580</v>
      </c>
      <c r="M532" s="15">
        <v>44355</v>
      </c>
      <c r="N532" s="148">
        <v>459993</v>
      </c>
      <c r="O532" s="113" t="s">
        <v>1145</v>
      </c>
      <c r="P532" s="14" t="s">
        <v>4541</v>
      </c>
      <c r="Q532" s="426">
        <v>150000000</v>
      </c>
      <c r="R532" s="426"/>
      <c r="S532" s="426"/>
      <c r="T532" s="14"/>
      <c r="U532" s="162"/>
      <c r="V532" s="14"/>
      <c r="W532" s="14"/>
      <c r="X532" s="14"/>
    </row>
    <row r="533" spans="1:24" ht="25.5" customHeight="1">
      <c r="A533" s="45">
        <v>517</v>
      </c>
      <c r="B533" s="118">
        <v>44341</v>
      </c>
      <c r="C533" s="14"/>
      <c r="D533" s="14" t="s">
        <v>1145</v>
      </c>
      <c r="E533" s="14" t="s">
        <v>7793</v>
      </c>
      <c r="F533" s="131">
        <f t="shared" si="9"/>
        <v>44355</v>
      </c>
      <c r="G533" s="158"/>
      <c r="H533" s="262" t="s">
        <v>7796</v>
      </c>
      <c r="I533" s="171" t="s">
        <v>6570</v>
      </c>
      <c r="J533" s="171" t="s">
        <v>1074</v>
      </c>
      <c r="K533" s="171" t="s">
        <v>456</v>
      </c>
      <c r="L533" s="98" t="s">
        <v>2209</v>
      </c>
      <c r="M533" s="15">
        <v>44355</v>
      </c>
      <c r="N533" s="148">
        <v>459628</v>
      </c>
      <c r="O533" s="113" t="s">
        <v>1145</v>
      </c>
      <c r="P533" s="14" t="s">
        <v>4541</v>
      </c>
      <c r="Q533" s="426">
        <v>150000000</v>
      </c>
      <c r="R533" s="426" t="s">
        <v>14</v>
      </c>
      <c r="S533" s="426"/>
      <c r="T533" s="14"/>
      <c r="U533" s="162"/>
      <c r="V533" s="14"/>
      <c r="W533" s="14"/>
      <c r="X533" s="14"/>
    </row>
    <row r="534" spans="1:24" ht="25.5" customHeight="1">
      <c r="A534" s="14">
        <v>518</v>
      </c>
      <c r="B534" s="118">
        <v>44341</v>
      </c>
      <c r="C534" s="14"/>
      <c r="D534" s="14" t="s">
        <v>1145</v>
      </c>
      <c r="E534" s="14" t="s">
        <v>7793</v>
      </c>
      <c r="F534" s="131">
        <f t="shared" si="9"/>
        <v>44355</v>
      </c>
      <c r="G534" s="158"/>
      <c r="H534" s="262" t="s">
        <v>7797</v>
      </c>
      <c r="I534" s="171" t="s">
        <v>6570</v>
      </c>
      <c r="J534" s="171" t="s">
        <v>1074</v>
      </c>
      <c r="K534" s="171" t="s">
        <v>456</v>
      </c>
      <c r="L534" s="148">
        <v>387676</v>
      </c>
      <c r="M534" s="15">
        <v>44355</v>
      </c>
      <c r="N534" s="148">
        <v>460359</v>
      </c>
      <c r="O534" s="113" t="s">
        <v>1145</v>
      </c>
      <c r="P534" s="14" t="s">
        <v>4541</v>
      </c>
      <c r="Q534" s="426">
        <v>150000000</v>
      </c>
      <c r="R534" s="426"/>
      <c r="S534" s="426"/>
      <c r="T534" s="25"/>
      <c r="U534" s="219"/>
      <c r="V534" s="25"/>
      <c r="W534" s="25"/>
      <c r="X534" s="25"/>
    </row>
    <row r="535" spans="1:24" ht="25.5" customHeight="1">
      <c r="A535" s="45">
        <v>519</v>
      </c>
      <c r="B535" s="118">
        <v>44341</v>
      </c>
      <c r="C535" s="14"/>
      <c r="D535" s="14" t="s">
        <v>1145</v>
      </c>
      <c r="E535" s="14" t="s">
        <v>7793</v>
      </c>
      <c r="F535" s="131">
        <f t="shared" si="9"/>
        <v>44355</v>
      </c>
      <c r="G535" s="158"/>
      <c r="H535" s="262" t="s">
        <v>7798</v>
      </c>
      <c r="I535" s="171" t="s">
        <v>6570</v>
      </c>
      <c r="J535" s="171" t="s">
        <v>1074</v>
      </c>
      <c r="K535" s="171" t="s">
        <v>456</v>
      </c>
      <c r="L535" s="148">
        <v>387311</v>
      </c>
      <c r="M535" s="15">
        <v>44355</v>
      </c>
      <c r="N535" s="148">
        <v>460724</v>
      </c>
      <c r="O535" s="113" t="s">
        <v>1145</v>
      </c>
      <c r="P535" s="14" t="s">
        <v>4541</v>
      </c>
      <c r="Q535" s="426">
        <v>150000000</v>
      </c>
      <c r="R535" s="426"/>
      <c r="S535" s="426"/>
      <c r="T535" s="14"/>
      <c r="U535" s="162"/>
      <c r="V535" s="14"/>
      <c r="W535" s="14"/>
      <c r="X535" s="14"/>
    </row>
    <row r="536" spans="1:24" ht="38.25" customHeight="1">
      <c r="A536" s="14">
        <v>520</v>
      </c>
      <c r="B536" s="118">
        <v>44343</v>
      </c>
      <c r="C536" s="14"/>
      <c r="D536" s="14" t="s">
        <v>10</v>
      </c>
      <c r="E536" s="189" t="s">
        <v>4431</v>
      </c>
      <c r="F536" s="131">
        <f t="shared" si="9"/>
        <v>44357</v>
      </c>
      <c r="G536" s="158"/>
      <c r="H536" s="262" t="s">
        <v>7410</v>
      </c>
      <c r="I536" s="171" t="s">
        <v>6572</v>
      </c>
      <c r="J536" s="171" t="s">
        <v>4827</v>
      </c>
      <c r="K536" s="171" t="s">
        <v>498</v>
      </c>
      <c r="L536" s="148">
        <v>371970</v>
      </c>
      <c r="M536" s="399">
        <v>44355</v>
      </c>
      <c r="N536" s="351" t="s">
        <v>7799</v>
      </c>
      <c r="O536" s="113" t="s">
        <v>10</v>
      </c>
      <c r="P536" s="14"/>
      <c r="Q536" s="426"/>
      <c r="R536" s="454"/>
      <c r="S536" s="454"/>
      <c r="T536" s="45"/>
      <c r="U536" s="167"/>
      <c r="V536" s="45"/>
      <c r="W536" s="45"/>
      <c r="X536" s="45"/>
    </row>
    <row r="537" spans="1:24" ht="25.5" customHeight="1">
      <c r="A537" s="45">
        <v>521</v>
      </c>
      <c r="B537" s="118">
        <v>44343</v>
      </c>
      <c r="C537" s="14"/>
      <c r="D537" s="14" t="s">
        <v>15</v>
      </c>
      <c r="E537" s="189" t="s">
        <v>370</v>
      </c>
      <c r="F537" s="131">
        <f t="shared" si="9"/>
        <v>44357</v>
      </c>
      <c r="G537" s="158"/>
      <c r="H537" s="262" t="s">
        <v>7800</v>
      </c>
      <c r="I537" s="171" t="s">
        <v>6570</v>
      </c>
      <c r="J537" s="171" t="s">
        <v>2736</v>
      </c>
      <c r="K537" s="171" t="s">
        <v>6082</v>
      </c>
      <c r="L537" s="98" t="s">
        <v>7801</v>
      </c>
      <c r="M537" s="118" t="s">
        <v>7802</v>
      </c>
      <c r="N537" s="113" t="s">
        <v>7803</v>
      </c>
      <c r="O537" s="113" t="s">
        <v>15</v>
      </c>
      <c r="P537" s="71" t="s">
        <v>4497</v>
      </c>
      <c r="Q537" s="426">
        <v>28000000</v>
      </c>
      <c r="R537" s="426" t="s">
        <v>6620</v>
      </c>
      <c r="S537" s="426"/>
      <c r="T537" s="14"/>
      <c r="U537" s="162"/>
      <c r="V537" s="14"/>
      <c r="W537" s="14"/>
      <c r="X537" s="14"/>
    </row>
    <row r="538" spans="1:24" ht="63.75" customHeight="1">
      <c r="A538" s="14">
        <v>522</v>
      </c>
      <c r="B538" s="118">
        <v>44343</v>
      </c>
      <c r="C538" s="14"/>
      <c r="D538" s="14" t="s">
        <v>5</v>
      </c>
      <c r="E538" s="14" t="s">
        <v>7804</v>
      </c>
      <c r="F538" s="131">
        <f t="shared" si="9"/>
        <v>44357</v>
      </c>
      <c r="G538" s="158"/>
      <c r="H538" s="262" t="s">
        <v>7805</v>
      </c>
      <c r="I538" s="177" t="s">
        <v>6570</v>
      </c>
      <c r="J538" s="171" t="s">
        <v>1129</v>
      </c>
      <c r="K538" s="171" t="s">
        <v>460</v>
      </c>
      <c r="L538" s="148">
        <v>371240</v>
      </c>
      <c r="M538" s="15">
        <v>44354</v>
      </c>
      <c r="N538" s="148">
        <v>442461</v>
      </c>
      <c r="O538" s="113" t="s">
        <v>5</v>
      </c>
      <c r="P538" s="14" t="s">
        <v>6636</v>
      </c>
      <c r="Q538" s="426">
        <v>500000000</v>
      </c>
      <c r="R538" s="454"/>
      <c r="S538" s="454"/>
      <c r="T538" s="14"/>
      <c r="U538" s="162"/>
      <c r="V538" s="14"/>
      <c r="W538" s="14"/>
      <c r="X538" s="14"/>
    </row>
    <row r="539" spans="1:24" ht="38.25" customHeight="1">
      <c r="A539" s="45">
        <v>523</v>
      </c>
      <c r="B539" s="118">
        <v>44343</v>
      </c>
      <c r="C539" s="14"/>
      <c r="D539" s="14" t="s">
        <v>1142</v>
      </c>
      <c r="E539" s="189" t="s">
        <v>376</v>
      </c>
      <c r="F539" s="131">
        <f t="shared" si="9"/>
        <v>44357</v>
      </c>
      <c r="G539" s="158"/>
      <c r="H539" s="262" t="s">
        <v>7806</v>
      </c>
      <c r="I539" s="171" t="s">
        <v>6570</v>
      </c>
      <c r="J539" s="178" t="s">
        <v>7807</v>
      </c>
      <c r="K539" s="171" t="s">
        <v>121</v>
      </c>
      <c r="L539" s="98" t="s">
        <v>7808</v>
      </c>
      <c r="M539" s="15">
        <v>44357</v>
      </c>
      <c r="N539" s="98" t="s">
        <v>7809</v>
      </c>
      <c r="O539" s="113" t="s">
        <v>10</v>
      </c>
      <c r="P539" s="427" t="s">
        <v>4497</v>
      </c>
      <c r="Q539" s="426">
        <v>2500261880</v>
      </c>
      <c r="R539" s="426"/>
      <c r="S539" s="426"/>
      <c r="T539" s="14"/>
      <c r="U539" s="162"/>
      <c r="V539" s="14"/>
      <c r="W539" s="14"/>
      <c r="X539" s="14"/>
    </row>
    <row r="540" spans="1:24" ht="38.25" customHeight="1">
      <c r="A540" s="14">
        <v>524</v>
      </c>
      <c r="B540" s="118">
        <v>44343</v>
      </c>
      <c r="C540" s="14"/>
      <c r="D540" s="14" t="s">
        <v>15</v>
      </c>
      <c r="E540" s="189" t="s">
        <v>7810</v>
      </c>
      <c r="F540" s="131">
        <f t="shared" si="9"/>
        <v>44357</v>
      </c>
      <c r="G540" s="158"/>
      <c r="H540" s="262" t="s">
        <v>7811</v>
      </c>
      <c r="I540" s="171" t="s">
        <v>6570</v>
      </c>
      <c r="J540" s="171" t="s">
        <v>7812</v>
      </c>
      <c r="K540" s="171" t="s">
        <v>437</v>
      </c>
      <c r="L540" s="98" t="s">
        <v>2318</v>
      </c>
      <c r="M540" s="118" t="s">
        <v>7802</v>
      </c>
      <c r="N540" s="113" t="s">
        <v>7813</v>
      </c>
      <c r="O540" s="113" t="s">
        <v>15</v>
      </c>
      <c r="P540" s="14" t="s">
        <v>5277</v>
      </c>
      <c r="Q540" s="426">
        <v>26800000</v>
      </c>
      <c r="R540" s="438" t="s">
        <v>6620</v>
      </c>
      <c r="S540" s="438"/>
      <c r="T540" s="14"/>
      <c r="U540" s="162"/>
      <c r="V540" s="14"/>
      <c r="W540" s="14"/>
      <c r="X540" s="14"/>
    </row>
    <row r="541" spans="1:24" ht="25.5" customHeight="1">
      <c r="A541" s="45">
        <v>525</v>
      </c>
      <c r="B541" s="118">
        <v>44343</v>
      </c>
      <c r="C541" s="14"/>
      <c r="D541" s="14" t="s">
        <v>15</v>
      </c>
      <c r="E541" s="189" t="s">
        <v>7810</v>
      </c>
      <c r="F541" s="131">
        <f t="shared" si="9"/>
        <v>44357</v>
      </c>
      <c r="G541" s="158"/>
      <c r="H541" s="262" t="s">
        <v>7814</v>
      </c>
      <c r="I541" s="171" t="s">
        <v>6570</v>
      </c>
      <c r="J541" s="171" t="s">
        <v>6510</v>
      </c>
      <c r="K541" s="171" t="s">
        <v>457</v>
      </c>
      <c r="L541" s="98" t="s">
        <v>7815</v>
      </c>
      <c r="M541" s="118" t="s">
        <v>7802</v>
      </c>
      <c r="N541" s="113" t="s">
        <v>7816</v>
      </c>
      <c r="O541" s="113" t="s">
        <v>15</v>
      </c>
      <c r="P541" s="14" t="s">
        <v>5277</v>
      </c>
      <c r="Q541" s="426">
        <v>16000000</v>
      </c>
      <c r="R541" s="426" t="s">
        <v>6620</v>
      </c>
      <c r="S541" s="426"/>
      <c r="T541" s="14"/>
      <c r="U541" s="162"/>
      <c r="V541" s="14"/>
      <c r="W541" s="14"/>
      <c r="X541" s="14"/>
    </row>
    <row r="542" spans="1:24" ht="38.25" customHeight="1">
      <c r="A542" s="14">
        <v>526</v>
      </c>
      <c r="B542" s="118">
        <v>44343</v>
      </c>
      <c r="C542" s="14"/>
      <c r="D542" s="14" t="s">
        <v>27</v>
      </c>
      <c r="E542" s="14" t="s">
        <v>2280</v>
      </c>
      <c r="F542" s="131">
        <f t="shared" si="9"/>
        <v>44357</v>
      </c>
      <c r="G542" s="158"/>
      <c r="H542" s="262" t="s">
        <v>7817</v>
      </c>
      <c r="I542" s="171" t="s">
        <v>6569</v>
      </c>
      <c r="J542" s="181" t="s">
        <v>1069</v>
      </c>
      <c r="K542" s="171" t="s">
        <v>965</v>
      </c>
      <c r="L542" s="148">
        <v>394981</v>
      </c>
      <c r="M542" s="15">
        <v>44357</v>
      </c>
      <c r="N542" s="148">
        <v>464011</v>
      </c>
      <c r="O542" s="113" t="s">
        <v>27</v>
      </c>
      <c r="P542" s="14" t="s">
        <v>4874</v>
      </c>
      <c r="Q542" s="426">
        <v>55362413800</v>
      </c>
      <c r="R542" s="211"/>
      <c r="S542" s="426"/>
      <c r="T542" s="14"/>
      <c r="U542" s="162"/>
      <c r="V542" s="14"/>
      <c r="W542" s="14"/>
      <c r="X542" s="14"/>
    </row>
    <row r="543" spans="1:24" ht="38.25" customHeight="1">
      <c r="A543" s="45">
        <v>527</v>
      </c>
      <c r="B543" s="118">
        <v>44344</v>
      </c>
      <c r="C543" s="14"/>
      <c r="D543" s="14" t="s">
        <v>27</v>
      </c>
      <c r="E543" s="189" t="s">
        <v>1039</v>
      </c>
      <c r="F543" s="131">
        <f t="shared" si="9"/>
        <v>44358</v>
      </c>
      <c r="G543" s="158"/>
      <c r="H543" s="262" t="s">
        <v>7817</v>
      </c>
      <c r="I543" s="171" t="s">
        <v>6569</v>
      </c>
      <c r="J543" s="181" t="s">
        <v>1069</v>
      </c>
      <c r="K543" s="171" t="s">
        <v>965</v>
      </c>
      <c r="L543" s="148">
        <v>394981</v>
      </c>
      <c r="M543" s="15">
        <v>44357</v>
      </c>
      <c r="N543" s="148">
        <v>464011</v>
      </c>
      <c r="O543" s="113" t="s">
        <v>27</v>
      </c>
      <c r="P543" s="14" t="s">
        <v>4874</v>
      </c>
      <c r="Q543" s="426">
        <v>55362413800</v>
      </c>
      <c r="R543" s="211"/>
      <c r="S543" s="426"/>
      <c r="T543" s="14"/>
      <c r="U543" s="162"/>
      <c r="V543" s="14"/>
      <c r="W543" s="14"/>
      <c r="X543" s="14"/>
    </row>
    <row r="544" spans="1:24" ht="38.25" customHeight="1">
      <c r="A544" s="14">
        <v>528</v>
      </c>
      <c r="B544" s="118">
        <v>44344</v>
      </c>
      <c r="C544" s="14"/>
      <c r="D544" s="14" t="s">
        <v>5</v>
      </c>
      <c r="E544" s="189" t="s">
        <v>7818</v>
      </c>
      <c r="F544" s="131">
        <f t="shared" si="9"/>
        <v>44358</v>
      </c>
      <c r="G544" s="158"/>
      <c r="H544" s="262" t="s">
        <v>7819</v>
      </c>
      <c r="I544" s="171" t="s">
        <v>6571</v>
      </c>
      <c r="J544" s="171" t="s">
        <v>2840</v>
      </c>
      <c r="K544" s="171" t="s">
        <v>675</v>
      </c>
      <c r="L544" s="148">
        <v>397903</v>
      </c>
      <c r="M544" s="15">
        <v>44358</v>
      </c>
      <c r="N544" s="98" t="s">
        <v>7820</v>
      </c>
      <c r="O544" s="113" t="s">
        <v>5</v>
      </c>
      <c r="P544" s="14" t="s">
        <v>5277</v>
      </c>
      <c r="Q544" s="426">
        <v>21100000</v>
      </c>
      <c r="R544" s="426"/>
      <c r="S544" s="426"/>
      <c r="T544" s="14"/>
      <c r="U544" s="162"/>
      <c r="V544" s="14"/>
      <c r="W544" s="14"/>
      <c r="X544" s="14"/>
    </row>
    <row r="545" spans="1:24" ht="25.5" customHeight="1">
      <c r="A545" s="45">
        <v>529</v>
      </c>
      <c r="B545" s="118">
        <v>44344</v>
      </c>
      <c r="C545" s="14"/>
      <c r="D545" s="14" t="s">
        <v>5</v>
      </c>
      <c r="E545" s="192" t="s">
        <v>7821</v>
      </c>
      <c r="F545" s="131">
        <f t="shared" si="9"/>
        <v>44358</v>
      </c>
      <c r="G545" s="158"/>
      <c r="H545" s="262" t="s">
        <v>7822</v>
      </c>
      <c r="I545" s="171" t="s">
        <v>6570</v>
      </c>
      <c r="J545" s="171" t="s">
        <v>125</v>
      </c>
      <c r="K545" s="171" t="s">
        <v>121</v>
      </c>
      <c r="L545" s="148">
        <v>397538</v>
      </c>
      <c r="M545" s="15">
        <v>44358</v>
      </c>
      <c r="N545" s="148">
        <v>480447</v>
      </c>
      <c r="O545" s="113" t="s">
        <v>5</v>
      </c>
      <c r="P545" s="427" t="s">
        <v>4497</v>
      </c>
      <c r="Q545" s="426">
        <v>49400475</v>
      </c>
      <c r="R545" s="426"/>
      <c r="S545" s="426"/>
      <c r="T545" s="14"/>
      <c r="U545" s="162"/>
      <c r="V545" s="14"/>
      <c r="W545" s="14"/>
      <c r="X545" s="14"/>
    </row>
    <row r="546" spans="1:24" ht="89.25" customHeight="1">
      <c r="A546" s="14">
        <v>530</v>
      </c>
      <c r="B546" s="118">
        <v>44344</v>
      </c>
      <c r="C546" s="14"/>
      <c r="D546" s="14" t="s">
        <v>5</v>
      </c>
      <c r="E546" s="192" t="s">
        <v>7823</v>
      </c>
      <c r="F546" s="131">
        <f t="shared" si="9"/>
        <v>44358</v>
      </c>
      <c r="G546" s="158"/>
      <c r="H546" s="262" t="s">
        <v>7824</v>
      </c>
      <c r="I546" s="171" t="s">
        <v>6570</v>
      </c>
      <c r="J546" s="171" t="s">
        <v>7790</v>
      </c>
      <c r="K546" s="171" t="s">
        <v>437</v>
      </c>
      <c r="L546" s="148">
        <v>397172</v>
      </c>
      <c r="M546" s="15">
        <v>44358</v>
      </c>
      <c r="N546" s="148">
        <v>480813</v>
      </c>
      <c r="O546" s="113" t="s">
        <v>5</v>
      </c>
      <c r="P546" s="14" t="s">
        <v>5277</v>
      </c>
      <c r="Q546" s="426">
        <v>350000000</v>
      </c>
      <c r="R546" s="426"/>
      <c r="S546" s="426" t="s">
        <v>14</v>
      </c>
      <c r="T546" s="14"/>
      <c r="U546" s="162"/>
      <c r="V546" s="14"/>
      <c r="W546" s="14"/>
      <c r="X546" s="14"/>
    </row>
    <row r="547" spans="1:24" ht="38.25" customHeight="1">
      <c r="A547" s="45">
        <v>531</v>
      </c>
      <c r="B547" s="118">
        <v>44344</v>
      </c>
      <c r="C547" s="14"/>
      <c r="D547" s="14" t="s">
        <v>1145</v>
      </c>
      <c r="E547" s="14" t="s">
        <v>7767</v>
      </c>
      <c r="F547" s="131">
        <f t="shared" si="9"/>
        <v>44358</v>
      </c>
      <c r="G547" s="158"/>
      <c r="H547" s="262" t="s">
        <v>7825</v>
      </c>
      <c r="I547" s="171" t="s">
        <v>6570</v>
      </c>
      <c r="J547" s="171" t="s">
        <v>7769</v>
      </c>
      <c r="K547" s="171" t="s">
        <v>121</v>
      </c>
      <c r="L547" s="148">
        <v>411051</v>
      </c>
      <c r="M547" s="399">
        <v>44358</v>
      </c>
      <c r="N547" s="351" t="s">
        <v>7826</v>
      </c>
      <c r="O547" s="113" t="s">
        <v>1145</v>
      </c>
      <c r="P547" s="427" t="s">
        <v>4497</v>
      </c>
      <c r="Q547" s="426">
        <v>195000000</v>
      </c>
      <c r="R547" s="426"/>
      <c r="S547" s="426"/>
      <c r="T547" s="14"/>
      <c r="U547" s="162"/>
      <c r="V547" s="14"/>
      <c r="W547" s="14"/>
      <c r="X547" s="14"/>
    </row>
    <row r="548" spans="1:24" ht="25.5" customHeight="1">
      <c r="A548" s="14">
        <v>532</v>
      </c>
      <c r="B548" s="118">
        <v>44344</v>
      </c>
      <c r="C548" s="14"/>
      <c r="D548" s="14" t="s">
        <v>15</v>
      </c>
      <c r="E548" s="192" t="s">
        <v>310</v>
      </c>
      <c r="F548" s="131">
        <f t="shared" si="9"/>
        <v>44358</v>
      </c>
      <c r="G548" s="158"/>
      <c r="H548" s="262" t="s">
        <v>7827</v>
      </c>
      <c r="I548" s="171" t="s">
        <v>6571</v>
      </c>
      <c r="J548" s="171" t="s">
        <v>125</v>
      </c>
      <c r="K548" s="171" t="s">
        <v>121</v>
      </c>
      <c r="L548" s="98" t="s">
        <v>7828</v>
      </c>
      <c r="M548" s="118" t="s">
        <v>7829</v>
      </c>
      <c r="N548" s="113" t="s">
        <v>7830</v>
      </c>
      <c r="O548" s="113" t="s">
        <v>15</v>
      </c>
      <c r="P548" s="14" t="s">
        <v>5647</v>
      </c>
      <c r="Q548" s="426">
        <v>988060800</v>
      </c>
      <c r="R548" s="426" t="s">
        <v>6620</v>
      </c>
      <c r="S548" s="426"/>
      <c r="T548" s="14"/>
      <c r="U548" s="162"/>
      <c r="V548" s="14"/>
      <c r="W548" s="14"/>
      <c r="X548" s="14"/>
    </row>
    <row r="549" spans="1:24" ht="38.25" customHeight="1">
      <c r="A549" s="45">
        <v>533</v>
      </c>
      <c r="B549" s="118">
        <v>44344</v>
      </c>
      <c r="C549" s="14"/>
      <c r="D549" s="14" t="s">
        <v>1145</v>
      </c>
      <c r="E549" s="192" t="s">
        <v>7782</v>
      </c>
      <c r="F549" s="131">
        <f t="shared" si="9"/>
        <v>44358</v>
      </c>
      <c r="G549" s="158"/>
      <c r="H549" s="262" t="s">
        <v>6996</v>
      </c>
      <c r="I549" s="171" t="s">
        <v>6570</v>
      </c>
      <c r="J549" s="171" t="s">
        <v>6997</v>
      </c>
      <c r="K549" s="171" t="s">
        <v>465</v>
      </c>
      <c r="L549" s="148">
        <v>409955</v>
      </c>
      <c r="M549" s="399">
        <v>44358</v>
      </c>
      <c r="N549" s="351" t="s">
        <v>7831</v>
      </c>
      <c r="O549" s="113" t="s">
        <v>1145</v>
      </c>
      <c r="P549" s="14" t="s">
        <v>4600</v>
      </c>
      <c r="Q549" s="426">
        <v>389960000</v>
      </c>
      <c r="R549" s="426"/>
      <c r="S549" s="426"/>
      <c r="T549" s="14"/>
      <c r="U549" s="162"/>
      <c r="V549" s="14"/>
      <c r="W549" s="14"/>
      <c r="X549" s="14"/>
    </row>
    <row r="550" spans="1:24" ht="63.75" customHeight="1">
      <c r="A550" s="14">
        <v>534</v>
      </c>
      <c r="B550" s="118">
        <v>44344</v>
      </c>
      <c r="C550" s="14"/>
      <c r="D550" s="14" t="s">
        <v>1142</v>
      </c>
      <c r="E550" s="192" t="s">
        <v>7832</v>
      </c>
      <c r="F550" s="131">
        <f t="shared" si="9"/>
        <v>44358</v>
      </c>
      <c r="G550" s="158"/>
      <c r="H550" s="262" t="s">
        <v>7833</v>
      </c>
      <c r="I550" s="171" t="s">
        <v>6570</v>
      </c>
      <c r="J550" s="171" t="s">
        <v>7769</v>
      </c>
      <c r="K550" s="171" t="s">
        <v>121</v>
      </c>
      <c r="L550" s="98" t="s">
        <v>7834</v>
      </c>
      <c r="M550" s="15">
        <v>44358</v>
      </c>
      <c r="N550" s="98" t="s">
        <v>7835</v>
      </c>
      <c r="O550" s="113" t="s">
        <v>1142</v>
      </c>
      <c r="P550" s="14" t="s">
        <v>4497</v>
      </c>
      <c r="Q550" s="426">
        <v>1850881000</v>
      </c>
      <c r="R550" s="426"/>
      <c r="S550" s="426"/>
      <c r="T550" s="14"/>
      <c r="U550" s="162"/>
      <c r="V550" s="14"/>
      <c r="W550" s="14"/>
      <c r="X550" s="14"/>
    </row>
    <row r="551" spans="1:24" ht="25.5" customHeight="1">
      <c r="A551" s="45">
        <v>535</v>
      </c>
      <c r="B551" s="118">
        <v>44344</v>
      </c>
      <c r="C551" s="14"/>
      <c r="D551" s="14" t="s">
        <v>1142</v>
      </c>
      <c r="E551" s="192" t="s">
        <v>7836</v>
      </c>
      <c r="F551" s="131">
        <f t="shared" si="9"/>
        <v>44358</v>
      </c>
      <c r="G551" s="158"/>
      <c r="H551" s="262" t="s">
        <v>7837</v>
      </c>
      <c r="I551" s="171" t="s">
        <v>6570</v>
      </c>
      <c r="J551" s="171" t="s">
        <v>125</v>
      </c>
      <c r="K551" s="171" t="s">
        <v>121</v>
      </c>
      <c r="L551" s="98" t="s">
        <v>2147</v>
      </c>
      <c r="M551" s="118">
        <v>44358</v>
      </c>
      <c r="N551" s="98" t="s">
        <v>7838</v>
      </c>
      <c r="O551" s="113" t="s">
        <v>1142</v>
      </c>
      <c r="P551" s="14" t="s">
        <v>4497</v>
      </c>
      <c r="Q551" s="426">
        <v>775200000</v>
      </c>
      <c r="R551" s="426"/>
      <c r="S551" s="426"/>
      <c r="T551" s="14"/>
      <c r="U551" s="162"/>
      <c r="V551" s="14"/>
      <c r="W551" s="14"/>
      <c r="X551" s="14"/>
    </row>
    <row r="552" spans="1:24" ht="25.5" customHeight="1">
      <c r="A552" s="14">
        <v>536</v>
      </c>
      <c r="B552" s="118">
        <v>44347</v>
      </c>
      <c r="C552" s="14"/>
      <c r="D552" s="14" t="s">
        <v>27</v>
      </c>
      <c r="E552" s="14" t="s">
        <v>3984</v>
      </c>
      <c r="F552" s="131">
        <f t="shared" si="9"/>
        <v>44361</v>
      </c>
      <c r="G552" s="158"/>
      <c r="H552" s="239" t="s">
        <v>7839</v>
      </c>
      <c r="I552" s="171" t="s">
        <v>6571</v>
      </c>
      <c r="J552" s="171" t="s">
        <v>1021</v>
      </c>
      <c r="K552" s="171" t="s">
        <v>431</v>
      </c>
      <c r="L552" s="148">
        <v>407398</v>
      </c>
      <c r="M552" s="15">
        <v>44361</v>
      </c>
      <c r="N552" s="148">
        <v>485196</v>
      </c>
      <c r="O552" s="113" t="s">
        <v>27</v>
      </c>
      <c r="P552" s="14" t="s">
        <v>4541</v>
      </c>
      <c r="Q552" s="426">
        <v>750000000</v>
      </c>
      <c r="R552" s="211"/>
      <c r="S552" s="426"/>
      <c r="T552" s="14"/>
      <c r="U552" s="162"/>
      <c r="V552" s="14"/>
      <c r="W552" s="14"/>
      <c r="X552" s="14"/>
    </row>
    <row r="553" spans="1:24" ht="38.25" customHeight="1">
      <c r="A553" s="45">
        <v>537</v>
      </c>
      <c r="B553" s="118">
        <v>44347</v>
      </c>
      <c r="C553" s="113"/>
      <c r="D553" s="113" t="s">
        <v>5</v>
      </c>
      <c r="E553" s="192" t="s">
        <v>7840</v>
      </c>
      <c r="F553" s="131">
        <f t="shared" si="9"/>
        <v>44361</v>
      </c>
      <c r="G553" s="158"/>
      <c r="H553" s="239" t="s">
        <v>7841</v>
      </c>
      <c r="I553" s="171" t="s">
        <v>6571</v>
      </c>
      <c r="J553" s="171" t="s">
        <v>7356</v>
      </c>
      <c r="K553" s="171" t="s">
        <v>431</v>
      </c>
      <c r="L553" s="171" t="s">
        <v>7842</v>
      </c>
      <c r="M553" s="15">
        <v>44361</v>
      </c>
      <c r="N553" s="148">
        <v>495057</v>
      </c>
      <c r="O553" s="113" t="s">
        <v>5</v>
      </c>
      <c r="P553" s="14" t="s">
        <v>4541</v>
      </c>
      <c r="Q553" s="426" t="s">
        <v>7843</v>
      </c>
      <c r="R553" s="426"/>
      <c r="S553" s="426"/>
      <c r="T553" s="14"/>
      <c r="U553" s="162"/>
      <c r="V553" s="14"/>
      <c r="W553" s="14"/>
      <c r="X553" s="14"/>
    </row>
    <row r="554" spans="1:24" ht="38.25" customHeight="1">
      <c r="A554" s="14">
        <v>538</v>
      </c>
      <c r="B554" s="118">
        <v>44347</v>
      </c>
      <c r="C554" s="14"/>
      <c r="D554" s="14" t="s">
        <v>1145</v>
      </c>
      <c r="E554" s="189" t="s">
        <v>7726</v>
      </c>
      <c r="F554" s="131">
        <f t="shared" si="9"/>
        <v>44361</v>
      </c>
      <c r="G554" s="158"/>
      <c r="H554" s="266" t="s">
        <v>7727</v>
      </c>
      <c r="I554" s="171" t="s">
        <v>6578</v>
      </c>
      <c r="J554" s="171" t="s">
        <v>1688</v>
      </c>
      <c r="K554" s="171" t="s">
        <v>1047</v>
      </c>
      <c r="L554" s="178"/>
      <c r="M554" s="15">
        <v>44349</v>
      </c>
      <c r="N554" s="148">
        <v>410320</v>
      </c>
      <c r="O554" s="113" t="s">
        <v>1145</v>
      </c>
      <c r="P554" s="14" t="s">
        <v>4600</v>
      </c>
      <c r="Q554" s="574" t="s">
        <v>7844</v>
      </c>
      <c r="R554" s="426"/>
      <c r="S554" s="426"/>
      <c r="T554" s="14"/>
      <c r="U554" s="162"/>
      <c r="V554" s="14"/>
      <c r="W554" s="14"/>
      <c r="X554" s="14"/>
    </row>
    <row r="555" spans="1:24" ht="25.5" customHeight="1">
      <c r="A555" s="45">
        <v>539</v>
      </c>
      <c r="B555" s="118">
        <v>44347</v>
      </c>
      <c r="C555" s="14"/>
      <c r="D555" s="14" t="s">
        <v>15</v>
      </c>
      <c r="E555" s="14" t="s">
        <v>4431</v>
      </c>
      <c r="F555" s="131">
        <f t="shared" si="9"/>
        <v>44361</v>
      </c>
      <c r="G555" s="158"/>
      <c r="H555" s="239" t="s">
        <v>7845</v>
      </c>
      <c r="I555" s="171" t="s">
        <v>6569</v>
      </c>
      <c r="J555" s="171" t="s">
        <v>125</v>
      </c>
      <c r="K555" s="171" t="s">
        <v>121</v>
      </c>
      <c r="L555" s="98" t="s">
        <v>2268</v>
      </c>
      <c r="M555" s="15">
        <v>44361</v>
      </c>
      <c r="N555" s="178" t="s">
        <v>7846</v>
      </c>
      <c r="O555" s="113" t="s">
        <v>15</v>
      </c>
      <c r="P555" s="427" t="s">
        <v>4497</v>
      </c>
      <c r="Q555" s="426">
        <v>41006399</v>
      </c>
      <c r="R555" s="426" t="s">
        <v>6620</v>
      </c>
      <c r="S555" s="426"/>
      <c r="T555" s="14"/>
      <c r="U555" s="162"/>
      <c r="V555" s="14"/>
      <c r="W555" s="14"/>
      <c r="X555" s="14"/>
    </row>
    <row r="556" spans="1:24" ht="25.5" customHeight="1">
      <c r="A556" s="14">
        <v>540</v>
      </c>
      <c r="B556" s="118">
        <v>44347</v>
      </c>
      <c r="C556" s="14"/>
      <c r="D556" s="14" t="s">
        <v>10</v>
      </c>
      <c r="E556" s="113" t="s">
        <v>7847</v>
      </c>
      <c r="F556" s="131">
        <f t="shared" si="9"/>
        <v>44361</v>
      </c>
      <c r="G556" s="158"/>
      <c r="H556" s="239" t="s">
        <v>7848</v>
      </c>
      <c r="I556" s="177" t="s">
        <v>6573</v>
      </c>
      <c r="J556" s="171" t="s">
        <v>7849</v>
      </c>
      <c r="K556" s="171" t="s">
        <v>452</v>
      </c>
      <c r="L556" s="178"/>
      <c r="M556" s="15">
        <v>44350</v>
      </c>
      <c r="N556" s="148">
        <v>420913</v>
      </c>
      <c r="O556" s="113" t="s">
        <v>1142</v>
      </c>
      <c r="P556" s="17"/>
      <c r="Q556" s="426"/>
      <c r="R556" s="426"/>
      <c r="S556" s="426"/>
      <c r="T556" s="14"/>
      <c r="U556" s="162"/>
      <c r="V556" s="14"/>
      <c r="W556" s="14"/>
      <c r="X556" s="14"/>
    </row>
    <row r="557" spans="1:24" ht="25.5" customHeight="1">
      <c r="A557" s="45">
        <v>541</v>
      </c>
      <c r="B557" s="118">
        <v>44347</v>
      </c>
      <c r="C557" s="14"/>
      <c r="D557" s="14" t="s">
        <v>1142</v>
      </c>
      <c r="E557" s="189" t="s">
        <v>7850</v>
      </c>
      <c r="F557" s="131">
        <f t="shared" si="9"/>
        <v>44361</v>
      </c>
      <c r="G557" s="158"/>
      <c r="H557" s="239" t="s">
        <v>7851</v>
      </c>
      <c r="I557" s="171" t="s">
        <v>6570</v>
      </c>
      <c r="J557" s="171" t="s">
        <v>7849</v>
      </c>
      <c r="K557" s="171" t="s">
        <v>452</v>
      </c>
      <c r="L557" s="98" t="s">
        <v>7852</v>
      </c>
      <c r="M557" s="15">
        <v>44354</v>
      </c>
      <c r="N557" s="98" t="s">
        <v>7853</v>
      </c>
      <c r="O557" s="113" t="s">
        <v>1142</v>
      </c>
      <c r="P557" s="14" t="s">
        <v>5277</v>
      </c>
      <c r="Q557" s="426">
        <v>80000000</v>
      </c>
      <c r="R557" s="426"/>
      <c r="S557" s="426"/>
      <c r="T557" s="14"/>
      <c r="U557" s="162"/>
      <c r="V557" s="14"/>
      <c r="W557" s="14"/>
      <c r="X557" s="14"/>
    </row>
    <row r="558" spans="1:24" ht="25.5" customHeight="1">
      <c r="A558" s="14">
        <v>542</v>
      </c>
      <c r="B558" s="118">
        <v>44347</v>
      </c>
      <c r="C558" s="14"/>
      <c r="D558" s="14" t="s">
        <v>1142</v>
      </c>
      <c r="E558" s="189" t="s">
        <v>7850</v>
      </c>
      <c r="F558" s="131">
        <f t="shared" si="9"/>
        <v>44361</v>
      </c>
      <c r="G558" s="158"/>
      <c r="H558" s="239" t="s">
        <v>7848</v>
      </c>
      <c r="I558" s="171" t="s">
        <v>6570</v>
      </c>
      <c r="J558" s="171" t="s">
        <v>7849</v>
      </c>
      <c r="K558" s="171" t="s">
        <v>452</v>
      </c>
      <c r="L558" s="98" t="s">
        <v>7854</v>
      </c>
      <c r="M558" s="15">
        <v>44355</v>
      </c>
      <c r="N558" s="98" t="s">
        <v>2335</v>
      </c>
      <c r="O558" s="113" t="s">
        <v>1142</v>
      </c>
      <c r="P558" s="14" t="s">
        <v>5277</v>
      </c>
      <c r="Q558" s="426">
        <v>80000000</v>
      </c>
      <c r="R558" s="426"/>
      <c r="S558" s="426"/>
      <c r="T558" s="14"/>
      <c r="U558" s="162"/>
      <c r="V558" s="14"/>
      <c r="W558" s="14"/>
      <c r="X558" s="14"/>
    </row>
    <row r="559" spans="1:24" ht="63.75" customHeight="1">
      <c r="A559" s="45">
        <v>543</v>
      </c>
      <c r="B559" s="118">
        <v>44347</v>
      </c>
      <c r="C559" s="14"/>
      <c r="D559" s="14" t="s">
        <v>27</v>
      </c>
      <c r="E559" s="189" t="s">
        <v>7855</v>
      </c>
      <c r="F559" s="131">
        <f t="shared" si="9"/>
        <v>44361</v>
      </c>
      <c r="G559" s="158"/>
      <c r="H559" s="239" t="s">
        <v>7856</v>
      </c>
      <c r="I559" s="171" t="s">
        <v>6571</v>
      </c>
      <c r="J559" s="171" t="s">
        <v>557</v>
      </c>
      <c r="K559" s="171" t="s">
        <v>1090</v>
      </c>
      <c r="L559" s="148">
        <v>407033</v>
      </c>
      <c r="M559" s="15">
        <v>44361</v>
      </c>
      <c r="N559" s="148">
        <v>485561</v>
      </c>
      <c r="O559" s="113" t="s">
        <v>27</v>
      </c>
      <c r="P559" s="14" t="s">
        <v>4497</v>
      </c>
      <c r="Q559" s="426">
        <v>184604700</v>
      </c>
      <c r="R559" s="211"/>
      <c r="S559" s="426"/>
      <c r="T559" s="14"/>
      <c r="U559" s="162"/>
      <c r="V559" s="14"/>
      <c r="W559" s="14"/>
      <c r="X559" s="14"/>
    </row>
    <row r="560" spans="1:24" ht="38.25" customHeight="1">
      <c r="A560" s="14">
        <v>544</v>
      </c>
      <c r="B560" s="118">
        <v>44347</v>
      </c>
      <c r="C560" s="14"/>
      <c r="D560" s="14" t="s">
        <v>15</v>
      </c>
      <c r="E560" s="189" t="s">
        <v>7857</v>
      </c>
      <c r="F560" s="131">
        <f t="shared" si="9"/>
        <v>44361</v>
      </c>
      <c r="G560" s="158"/>
      <c r="H560" s="239" t="s">
        <v>7858</v>
      </c>
      <c r="I560" s="171" t="s">
        <v>6570</v>
      </c>
      <c r="J560" s="171" t="s">
        <v>6941</v>
      </c>
      <c r="K560" s="171" t="s">
        <v>452</v>
      </c>
      <c r="L560" s="98" t="s">
        <v>2262</v>
      </c>
      <c r="M560" s="15">
        <v>44361</v>
      </c>
      <c r="N560" s="178" t="s">
        <v>7859</v>
      </c>
      <c r="O560" s="113" t="s">
        <v>15</v>
      </c>
      <c r="P560" s="14" t="s">
        <v>5277</v>
      </c>
      <c r="Q560" s="426">
        <v>35000000</v>
      </c>
      <c r="R560" s="426" t="s">
        <v>6620</v>
      </c>
      <c r="S560" s="426"/>
      <c r="T560" s="14"/>
      <c r="U560" s="162"/>
      <c r="V560" s="14"/>
      <c r="W560" s="14"/>
      <c r="X560" s="14"/>
    </row>
    <row r="561" spans="1:24" ht="25.5" customHeight="1">
      <c r="A561" s="45">
        <v>545</v>
      </c>
      <c r="B561" s="118">
        <v>44347</v>
      </c>
      <c r="C561" s="14"/>
      <c r="D561" s="14" t="s">
        <v>15</v>
      </c>
      <c r="E561" s="189" t="s">
        <v>7857</v>
      </c>
      <c r="F561" s="131">
        <f t="shared" si="9"/>
        <v>44361</v>
      </c>
      <c r="G561" s="158"/>
      <c r="H561" s="239" t="s">
        <v>7860</v>
      </c>
      <c r="I561" s="171" t="s">
        <v>6570</v>
      </c>
      <c r="J561" s="171" t="s">
        <v>6941</v>
      </c>
      <c r="K561" s="171" t="s">
        <v>452</v>
      </c>
      <c r="L561" s="98" t="s">
        <v>2113</v>
      </c>
      <c r="M561" s="15">
        <v>44361</v>
      </c>
      <c r="N561" s="178" t="s">
        <v>7861</v>
      </c>
      <c r="O561" s="113" t="s">
        <v>15</v>
      </c>
      <c r="P561" s="14" t="s">
        <v>5277</v>
      </c>
      <c r="Q561" s="426">
        <v>35000000</v>
      </c>
      <c r="R561" s="426" t="s">
        <v>6620</v>
      </c>
      <c r="S561" s="426"/>
      <c r="T561" s="14"/>
      <c r="U561" s="162"/>
      <c r="V561" s="14"/>
      <c r="W561" s="14"/>
      <c r="X561" s="14"/>
    </row>
    <row r="562" spans="1:24" ht="25.5" customHeight="1">
      <c r="A562" s="14">
        <v>546</v>
      </c>
      <c r="B562" s="118">
        <v>44347</v>
      </c>
      <c r="C562" s="14"/>
      <c r="D562" s="14" t="s">
        <v>15</v>
      </c>
      <c r="E562" s="189" t="s">
        <v>7857</v>
      </c>
      <c r="F562" s="131">
        <f t="shared" si="9"/>
        <v>44361</v>
      </c>
      <c r="G562" s="158"/>
      <c r="H562" s="239" t="s">
        <v>7862</v>
      </c>
      <c r="I562" s="171" t="s">
        <v>6570</v>
      </c>
      <c r="J562" s="171" t="s">
        <v>6941</v>
      </c>
      <c r="K562" s="171" t="s">
        <v>452</v>
      </c>
      <c r="L562" s="98" t="s">
        <v>7863</v>
      </c>
      <c r="M562" s="15">
        <v>44361</v>
      </c>
      <c r="N562" s="98" t="s">
        <v>7864</v>
      </c>
      <c r="O562" s="113" t="s">
        <v>15</v>
      </c>
      <c r="P562" s="14" t="s">
        <v>5277</v>
      </c>
      <c r="Q562" s="426">
        <v>35000000</v>
      </c>
      <c r="R562" s="426" t="s">
        <v>6620</v>
      </c>
      <c r="S562" s="426"/>
      <c r="T562" s="14"/>
      <c r="U562" s="162"/>
      <c r="V562" s="14"/>
      <c r="W562" s="14"/>
      <c r="X562" s="14"/>
    </row>
    <row r="563" spans="1:24" ht="25.5" customHeight="1">
      <c r="A563" s="45">
        <v>547</v>
      </c>
      <c r="B563" s="118">
        <v>44347</v>
      </c>
      <c r="C563" s="14"/>
      <c r="D563" s="14" t="s">
        <v>15</v>
      </c>
      <c r="E563" s="189" t="s">
        <v>7857</v>
      </c>
      <c r="F563" s="131">
        <f t="shared" si="9"/>
        <v>44361</v>
      </c>
      <c r="G563" s="158"/>
      <c r="H563" s="239" t="s">
        <v>7865</v>
      </c>
      <c r="I563" s="171" t="s">
        <v>6570</v>
      </c>
      <c r="J563" s="171" t="s">
        <v>6941</v>
      </c>
      <c r="K563" s="171" t="s">
        <v>452</v>
      </c>
      <c r="L563" s="98" t="s">
        <v>7866</v>
      </c>
      <c r="M563" s="15">
        <v>44361</v>
      </c>
      <c r="N563" s="98" t="s">
        <v>7867</v>
      </c>
      <c r="O563" s="113" t="s">
        <v>15</v>
      </c>
      <c r="P563" s="14" t="s">
        <v>5277</v>
      </c>
      <c r="Q563" s="426">
        <v>35000000</v>
      </c>
      <c r="R563" s="426" t="s">
        <v>6620</v>
      </c>
      <c r="S563" s="426"/>
      <c r="T563" s="14"/>
      <c r="U563" s="162"/>
      <c r="V563" s="14"/>
      <c r="W563" s="14"/>
      <c r="X563" s="14"/>
    </row>
    <row r="564" spans="1:24" ht="38.25" customHeight="1">
      <c r="A564" s="14">
        <v>548</v>
      </c>
      <c r="B564" s="118">
        <v>44347</v>
      </c>
      <c r="C564" s="14"/>
      <c r="D564" s="14" t="s">
        <v>10</v>
      </c>
      <c r="E564" s="189" t="s">
        <v>4214</v>
      </c>
      <c r="F564" s="131">
        <f t="shared" si="9"/>
        <v>44361</v>
      </c>
      <c r="G564" s="158"/>
      <c r="H564" s="239" t="s">
        <v>7868</v>
      </c>
      <c r="I564" s="171" t="s">
        <v>6573</v>
      </c>
      <c r="J564" s="178" t="s">
        <v>7807</v>
      </c>
      <c r="K564" s="171" t="s">
        <v>121</v>
      </c>
      <c r="L564" s="178"/>
      <c r="M564" s="15">
        <v>44350</v>
      </c>
      <c r="N564" s="98" t="s">
        <v>7869</v>
      </c>
      <c r="O564" s="178" t="s">
        <v>10</v>
      </c>
      <c r="P564" s="14"/>
      <c r="Q564" s="426"/>
      <c r="R564" s="426"/>
      <c r="S564" s="426"/>
      <c r="T564" s="14"/>
      <c r="U564" s="162"/>
      <c r="V564" s="14"/>
      <c r="W564" s="14"/>
      <c r="X564" s="14"/>
    </row>
    <row r="565" spans="1:24" ht="25.5" customHeight="1">
      <c r="A565" s="45">
        <v>549</v>
      </c>
      <c r="B565" s="118">
        <v>44347</v>
      </c>
      <c r="C565" s="14"/>
      <c r="D565" s="14" t="s">
        <v>27</v>
      </c>
      <c r="E565" s="189" t="s">
        <v>7783</v>
      </c>
      <c r="F565" s="131">
        <f t="shared" si="9"/>
        <v>44361</v>
      </c>
      <c r="G565" s="158"/>
      <c r="H565" s="239" t="s">
        <v>7784</v>
      </c>
      <c r="I565" s="171" t="s">
        <v>6570</v>
      </c>
      <c r="J565" s="171" t="s">
        <v>2476</v>
      </c>
      <c r="K565" s="171" t="s">
        <v>505</v>
      </c>
      <c r="L565" s="148">
        <v>418721</v>
      </c>
      <c r="M565" s="15">
        <v>44361</v>
      </c>
      <c r="N565" s="148" t="s">
        <v>7870</v>
      </c>
      <c r="O565" s="113" t="s">
        <v>27</v>
      </c>
      <c r="P565" s="14" t="s">
        <v>6636</v>
      </c>
      <c r="Q565" s="426">
        <v>3500000000</v>
      </c>
      <c r="R565" s="581"/>
      <c r="S565" s="583" t="s">
        <v>6587</v>
      </c>
      <c r="T565" s="14"/>
      <c r="U565" s="162"/>
      <c r="V565" s="14"/>
      <c r="W565" s="14"/>
      <c r="X565" s="14"/>
    </row>
    <row r="566" spans="1:24" ht="51" customHeight="1">
      <c r="A566" s="14">
        <v>550</v>
      </c>
      <c r="B566" s="118">
        <v>44347</v>
      </c>
      <c r="C566" s="14"/>
      <c r="D566" s="14" t="s">
        <v>10</v>
      </c>
      <c r="E566" s="192" t="s">
        <v>7409</v>
      </c>
      <c r="F566" s="131">
        <f t="shared" si="9"/>
        <v>44361</v>
      </c>
      <c r="G566" s="158"/>
      <c r="H566" s="262" t="s">
        <v>7410</v>
      </c>
      <c r="I566" s="171" t="s">
        <v>6573</v>
      </c>
      <c r="J566" s="171" t="s">
        <v>4827</v>
      </c>
      <c r="K566" s="171" t="s">
        <v>498</v>
      </c>
      <c r="L566" s="178"/>
      <c r="M566" s="15">
        <v>44350</v>
      </c>
      <c r="N566" s="148">
        <v>420182</v>
      </c>
      <c r="O566" s="113" t="s">
        <v>10</v>
      </c>
      <c r="P566" s="14"/>
      <c r="Q566" s="540"/>
      <c r="R566" s="468"/>
      <c r="S566" s="468"/>
      <c r="T566" s="49"/>
      <c r="U566" s="162"/>
      <c r="V566" s="14"/>
      <c r="W566" s="14"/>
      <c r="X566" s="14"/>
    </row>
    <row r="567" spans="1:24" ht="38.25" customHeight="1">
      <c r="A567" s="45">
        <v>551</v>
      </c>
      <c r="B567" s="118">
        <v>44347</v>
      </c>
      <c r="C567" s="14"/>
      <c r="D567" s="14" t="s">
        <v>5</v>
      </c>
      <c r="E567" s="189" t="s">
        <v>4196</v>
      </c>
      <c r="F567" s="131">
        <f t="shared" si="9"/>
        <v>44361</v>
      </c>
      <c r="G567" s="158"/>
      <c r="H567" s="262" t="s">
        <v>7871</v>
      </c>
      <c r="I567" s="171" t="s">
        <v>6571</v>
      </c>
      <c r="J567" s="171" t="s">
        <v>5990</v>
      </c>
      <c r="K567" s="171" t="s">
        <v>568</v>
      </c>
      <c r="L567" s="148">
        <v>410686</v>
      </c>
      <c r="M567" s="399">
        <v>44361</v>
      </c>
      <c r="N567" s="351" t="s">
        <v>2152</v>
      </c>
      <c r="O567" s="113" t="s">
        <v>5</v>
      </c>
      <c r="P567" s="14" t="s">
        <v>4541</v>
      </c>
      <c r="Q567" s="426">
        <v>80000000</v>
      </c>
      <c r="R567" s="434"/>
      <c r="S567" s="434"/>
      <c r="T567" s="14"/>
      <c r="U567" s="162"/>
      <c r="V567" s="14"/>
      <c r="W567" s="14"/>
      <c r="X567" s="14"/>
    </row>
    <row r="568" spans="1:24" ht="25.5" customHeight="1">
      <c r="A568" s="14">
        <v>552</v>
      </c>
      <c r="B568" s="15">
        <v>44349</v>
      </c>
      <c r="C568" s="14"/>
      <c r="D568" s="14" t="s">
        <v>10</v>
      </c>
      <c r="E568" s="189" t="s">
        <v>4989</v>
      </c>
      <c r="F568" s="131">
        <f t="shared" si="9"/>
        <v>44363</v>
      </c>
      <c r="G568" s="131"/>
      <c r="H568" s="239" t="s">
        <v>7872</v>
      </c>
      <c r="I568" s="171" t="s">
        <v>6571</v>
      </c>
      <c r="J568" s="171" t="s">
        <v>7445</v>
      </c>
      <c r="K568" s="171" t="s">
        <v>1090</v>
      </c>
      <c r="L568" s="148">
        <v>454149</v>
      </c>
      <c r="M568" s="15">
        <v>44363</v>
      </c>
      <c r="N568" s="148">
        <v>511128</v>
      </c>
      <c r="O568" s="113" t="s">
        <v>10</v>
      </c>
      <c r="P568" s="14" t="s">
        <v>4497</v>
      </c>
      <c r="Q568" s="426">
        <v>5062434487</v>
      </c>
      <c r="R568" s="426"/>
      <c r="S568" s="426"/>
      <c r="T568" s="14"/>
      <c r="U568" s="162"/>
      <c r="V568" s="14"/>
      <c r="W568" s="14"/>
      <c r="X568" s="14"/>
    </row>
    <row r="569" spans="1:24" ht="25.5" customHeight="1">
      <c r="A569" s="45">
        <v>553</v>
      </c>
      <c r="B569" s="15">
        <v>44349</v>
      </c>
      <c r="C569" s="14"/>
      <c r="D569" s="14" t="s">
        <v>23</v>
      </c>
      <c r="E569" s="14" t="s">
        <v>1270</v>
      </c>
      <c r="F569" s="131">
        <f t="shared" si="9"/>
        <v>44363</v>
      </c>
      <c r="G569" s="131"/>
      <c r="H569" s="239" t="s">
        <v>7680</v>
      </c>
      <c r="I569" s="171" t="s">
        <v>6573</v>
      </c>
      <c r="J569" s="177" t="s">
        <v>354</v>
      </c>
      <c r="K569" s="171" t="s">
        <v>7135</v>
      </c>
      <c r="L569" s="148" t="s">
        <v>374</v>
      </c>
      <c r="M569" s="118" t="s">
        <v>7555</v>
      </c>
      <c r="N569" s="118" t="s">
        <v>7873</v>
      </c>
      <c r="O569" s="192" t="s">
        <v>23</v>
      </c>
      <c r="P569" s="14" t="s">
        <v>4600</v>
      </c>
      <c r="Q569" s="426">
        <v>200000000</v>
      </c>
      <c r="R569" s="426"/>
      <c r="S569" s="426"/>
      <c r="T569" s="14"/>
      <c r="U569" s="162"/>
      <c r="V569" s="14"/>
      <c r="W569" s="14"/>
      <c r="X569" s="14"/>
    </row>
    <row r="570" spans="1:24" ht="51" customHeight="1">
      <c r="A570" s="14">
        <v>554</v>
      </c>
      <c r="B570" s="15">
        <v>44349</v>
      </c>
      <c r="C570" s="14"/>
      <c r="D570" s="14" t="s">
        <v>5</v>
      </c>
      <c r="E570" s="14" t="s">
        <v>2231</v>
      </c>
      <c r="F570" s="131">
        <f t="shared" si="9"/>
        <v>44363</v>
      </c>
      <c r="G570" s="131"/>
      <c r="H570" s="239" t="s">
        <v>7874</v>
      </c>
      <c r="I570" s="171" t="s">
        <v>6570</v>
      </c>
      <c r="J570" s="171" t="s">
        <v>2090</v>
      </c>
      <c r="K570" s="171" t="s">
        <v>439</v>
      </c>
      <c r="L570" s="148">
        <v>448305</v>
      </c>
      <c r="M570" s="15">
        <v>44363</v>
      </c>
      <c r="N570" s="148">
        <v>521354</v>
      </c>
      <c r="O570" s="113" t="s">
        <v>5</v>
      </c>
      <c r="P570" s="14" t="s">
        <v>6636</v>
      </c>
      <c r="Q570" s="426">
        <v>550000000</v>
      </c>
      <c r="R570" s="426"/>
      <c r="S570" s="426"/>
      <c r="T570" s="14"/>
      <c r="U570" s="162"/>
      <c r="V570" s="14"/>
      <c r="W570" s="14"/>
      <c r="X570" s="14"/>
    </row>
    <row r="571" spans="1:24" ht="51" customHeight="1">
      <c r="A571" s="45">
        <v>555</v>
      </c>
      <c r="B571" s="15">
        <v>44349</v>
      </c>
      <c r="C571" s="14"/>
      <c r="D571" s="14" t="s">
        <v>5</v>
      </c>
      <c r="E571" s="189" t="s">
        <v>7875</v>
      </c>
      <c r="F571" s="131">
        <f t="shared" si="9"/>
        <v>44363</v>
      </c>
      <c r="G571" s="131"/>
      <c r="H571" s="239" t="s">
        <v>7876</v>
      </c>
      <c r="I571" s="171" t="s">
        <v>6570</v>
      </c>
      <c r="J571" s="171" t="s">
        <v>120</v>
      </c>
      <c r="K571" s="171" t="s">
        <v>431</v>
      </c>
      <c r="L571" s="148">
        <v>440270</v>
      </c>
      <c r="M571" s="15">
        <v>44363</v>
      </c>
      <c r="N571" s="148">
        <v>521720</v>
      </c>
      <c r="O571" s="113" t="s">
        <v>5</v>
      </c>
      <c r="P571" s="71" t="s">
        <v>5277</v>
      </c>
      <c r="Q571" s="426">
        <v>280000000</v>
      </c>
      <c r="R571" s="426"/>
      <c r="S571" s="426" t="s">
        <v>14</v>
      </c>
      <c r="T571" s="14"/>
      <c r="U571" s="162"/>
      <c r="V571" s="14"/>
      <c r="W571" s="14"/>
      <c r="X571" s="14"/>
    </row>
    <row r="572" spans="1:24" ht="51" customHeight="1">
      <c r="A572" s="14">
        <v>556</v>
      </c>
      <c r="B572" s="15">
        <v>44350</v>
      </c>
      <c r="C572" s="14"/>
      <c r="D572" s="14" t="s">
        <v>5</v>
      </c>
      <c r="E572" s="189" t="s">
        <v>469</v>
      </c>
      <c r="F572" s="131">
        <f t="shared" si="9"/>
        <v>44364</v>
      </c>
      <c r="G572" s="131"/>
      <c r="H572" s="239" t="s">
        <v>7877</v>
      </c>
      <c r="I572" s="171" t="s">
        <v>6573</v>
      </c>
      <c r="J572" s="171" t="s">
        <v>2090</v>
      </c>
      <c r="K572" s="171" t="s">
        <v>439</v>
      </c>
      <c r="L572" s="178"/>
      <c r="M572" s="15">
        <v>44361</v>
      </c>
      <c r="N572" s="148">
        <v>484465</v>
      </c>
      <c r="O572" s="113" t="s">
        <v>5</v>
      </c>
      <c r="P572" s="14" t="s">
        <v>6636</v>
      </c>
      <c r="Q572" s="426"/>
      <c r="R572" s="426"/>
      <c r="S572" s="426"/>
      <c r="T572" s="14"/>
      <c r="U572" s="162"/>
      <c r="V572" s="14"/>
      <c r="W572" s="14"/>
      <c r="X572" s="14"/>
    </row>
    <row r="573" spans="1:24" ht="25.5" customHeight="1">
      <c r="A573" s="45">
        <v>557</v>
      </c>
      <c r="B573" s="15">
        <v>44351</v>
      </c>
      <c r="C573" s="14"/>
      <c r="D573" s="14" t="s">
        <v>10</v>
      </c>
      <c r="E573" s="192" t="s">
        <v>1336</v>
      </c>
      <c r="F573" s="131">
        <f t="shared" si="9"/>
        <v>44365</v>
      </c>
      <c r="G573" s="131"/>
      <c r="H573" s="239" t="s">
        <v>7878</v>
      </c>
      <c r="I573" s="171" t="s">
        <v>6573</v>
      </c>
      <c r="J573" s="171" t="s">
        <v>621</v>
      </c>
      <c r="K573" s="171" t="s">
        <v>431</v>
      </c>
      <c r="L573" s="148"/>
      <c r="M573" s="15">
        <v>44355</v>
      </c>
      <c r="N573" s="148">
        <v>454880</v>
      </c>
      <c r="O573" s="113" t="s">
        <v>10</v>
      </c>
      <c r="P573" s="14"/>
      <c r="Q573" s="426"/>
      <c r="R573" s="426"/>
      <c r="S573" s="426"/>
      <c r="T573" s="14"/>
      <c r="U573" s="162"/>
      <c r="V573" s="14"/>
      <c r="W573" s="14"/>
      <c r="X573" s="14"/>
    </row>
    <row r="574" spans="1:24" ht="38.25" customHeight="1">
      <c r="A574" s="14">
        <v>558</v>
      </c>
      <c r="B574" s="15">
        <v>44351</v>
      </c>
      <c r="C574" s="14"/>
      <c r="D574" s="14" t="s">
        <v>15</v>
      </c>
      <c r="E574" s="192" t="s">
        <v>2231</v>
      </c>
      <c r="F574" s="131">
        <f t="shared" si="9"/>
        <v>44365</v>
      </c>
      <c r="G574" s="131"/>
      <c r="H574" s="239" t="s">
        <v>7879</v>
      </c>
      <c r="I574" s="171" t="s">
        <v>6570</v>
      </c>
      <c r="J574" s="171" t="s">
        <v>1174</v>
      </c>
      <c r="K574" s="171" t="s">
        <v>431</v>
      </c>
      <c r="L574" s="98" t="s">
        <v>2161</v>
      </c>
      <c r="M574" s="15">
        <v>44363</v>
      </c>
      <c r="N574" s="178" t="s">
        <v>7880</v>
      </c>
      <c r="O574" s="113" t="s">
        <v>15</v>
      </c>
      <c r="P574" s="14" t="s">
        <v>6636</v>
      </c>
      <c r="Q574" s="426">
        <v>150000000</v>
      </c>
      <c r="R574" s="426" t="s">
        <v>6620</v>
      </c>
      <c r="S574" s="426"/>
      <c r="T574" s="14"/>
      <c r="U574" s="162"/>
      <c r="V574" s="14"/>
      <c r="W574" s="14"/>
      <c r="X574" s="14"/>
    </row>
    <row r="575" spans="1:24" ht="51" customHeight="1">
      <c r="A575" s="45">
        <v>559</v>
      </c>
      <c r="B575" s="15">
        <v>44351</v>
      </c>
      <c r="C575" s="14"/>
      <c r="D575" s="14" t="s">
        <v>5</v>
      </c>
      <c r="E575" s="192" t="s">
        <v>544</v>
      </c>
      <c r="F575" s="131">
        <f t="shared" si="9"/>
        <v>44365</v>
      </c>
      <c r="G575" s="131"/>
      <c r="H575" s="239" t="s">
        <v>7881</v>
      </c>
      <c r="I575" s="171" t="s">
        <v>6573</v>
      </c>
      <c r="J575" s="171" t="s">
        <v>1768</v>
      </c>
      <c r="K575" s="171" t="s">
        <v>487</v>
      </c>
      <c r="L575" s="148"/>
      <c r="M575" s="15">
        <v>44358</v>
      </c>
      <c r="N575" s="148">
        <v>472047</v>
      </c>
      <c r="O575" s="113" t="s">
        <v>5</v>
      </c>
      <c r="P575" s="113" t="s">
        <v>5423</v>
      </c>
      <c r="Q575" s="426"/>
      <c r="R575" s="426"/>
      <c r="S575" s="426"/>
      <c r="T575" s="14"/>
      <c r="U575" s="162"/>
      <c r="V575" s="14"/>
      <c r="W575" s="14"/>
      <c r="X575" s="14"/>
    </row>
    <row r="576" spans="1:24" ht="25.5" customHeight="1">
      <c r="A576" s="14">
        <v>560</v>
      </c>
      <c r="B576" s="15">
        <v>44351</v>
      </c>
      <c r="C576" s="14"/>
      <c r="D576" s="14" t="s">
        <v>1145</v>
      </c>
      <c r="E576" s="192" t="s">
        <v>7882</v>
      </c>
      <c r="F576" s="131">
        <f t="shared" si="9"/>
        <v>44365</v>
      </c>
      <c r="G576" s="131"/>
      <c r="H576" s="239" t="s">
        <v>7883</v>
      </c>
      <c r="I576" s="258" t="s">
        <v>6572</v>
      </c>
      <c r="J576" s="171" t="s">
        <v>125</v>
      </c>
      <c r="K576" s="171" t="s">
        <v>121</v>
      </c>
      <c r="L576" s="148">
        <v>465107</v>
      </c>
      <c r="M576" s="15">
        <v>44363</v>
      </c>
      <c r="N576" s="98" t="s">
        <v>7884</v>
      </c>
      <c r="O576" s="113" t="s">
        <v>1145</v>
      </c>
      <c r="P576" s="14" t="s">
        <v>5647</v>
      </c>
      <c r="Q576" s="574">
        <v>610519248</v>
      </c>
      <c r="R576" s="426"/>
      <c r="S576" s="426"/>
      <c r="T576" s="14"/>
      <c r="U576" s="162"/>
      <c r="V576" s="14"/>
      <c r="W576" s="14"/>
      <c r="X576" s="14"/>
    </row>
    <row r="577" spans="1:24" ht="25.5" customHeight="1">
      <c r="A577" s="45">
        <v>561</v>
      </c>
      <c r="B577" s="15">
        <v>44351</v>
      </c>
      <c r="C577" s="14"/>
      <c r="D577" s="14" t="s">
        <v>1142</v>
      </c>
      <c r="E577" s="14" t="s">
        <v>2280</v>
      </c>
      <c r="F577" s="131">
        <f t="shared" si="9"/>
        <v>44365</v>
      </c>
      <c r="G577" s="131"/>
      <c r="H577" s="239" t="s">
        <v>7885</v>
      </c>
      <c r="I577" s="171" t="s">
        <v>6575</v>
      </c>
      <c r="J577" s="537" t="s">
        <v>170</v>
      </c>
      <c r="K577" s="171" t="s">
        <v>121</v>
      </c>
      <c r="L577" s="98" t="s">
        <v>7886</v>
      </c>
      <c r="M577" s="15"/>
      <c r="N577" s="148"/>
      <c r="O577" s="113" t="s">
        <v>1142</v>
      </c>
      <c r="P577" s="98"/>
      <c r="Q577" s="426"/>
      <c r="R577" s="211"/>
      <c r="S577" s="211"/>
      <c r="T577" s="14"/>
      <c r="U577" s="162"/>
      <c r="V577" s="14"/>
      <c r="W577" s="14"/>
      <c r="X577" s="14"/>
    </row>
    <row r="578" spans="1:24" ht="51" customHeight="1">
      <c r="A578" s="14">
        <v>562</v>
      </c>
      <c r="B578" s="15">
        <v>44351</v>
      </c>
      <c r="C578" s="14"/>
      <c r="D578" s="14" t="s">
        <v>10</v>
      </c>
      <c r="E578" s="14" t="s">
        <v>179</v>
      </c>
      <c r="F578" s="131">
        <f t="shared" si="9"/>
        <v>44365</v>
      </c>
      <c r="G578" s="131"/>
      <c r="H578" s="262" t="s">
        <v>7887</v>
      </c>
      <c r="I578" s="171" t="s">
        <v>6573</v>
      </c>
      <c r="J578" s="171" t="s">
        <v>7888</v>
      </c>
      <c r="K578" s="171" t="s">
        <v>1090</v>
      </c>
      <c r="L578" s="148"/>
      <c r="M578" s="15">
        <v>44355</v>
      </c>
      <c r="N578" s="148">
        <v>454515</v>
      </c>
      <c r="O578" s="113" t="s">
        <v>10</v>
      </c>
      <c r="P578" s="14"/>
      <c r="Q578" s="426"/>
      <c r="R578" s="426"/>
      <c r="S578" s="426"/>
      <c r="T578" s="14"/>
      <c r="U578" s="162"/>
      <c r="V578" s="14"/>
      <c r="W578" s="14"/>
      <c r="X578" s="14"/>
    </row>
    <row r="579" spans="1:24" ht="76.5" customHeight="1">
      <c r="A579" s="45">
        <v>563</v>
      </c>
      <c r="B579" s="15">
        <v>44351</v>
      </c>
      <c r="C579" s="14"/>
      <c r="D579" s="14" t="s">
        <v>23</v>
      </c>
      <c r="E579" s="189" t="s">
        <v>814</v>
      </c>
      <c r="F579" s="131">
        <f t="shared" si="9"/>
        <v>44365</v>
      </c>
      <c r="G579" s="131"/>
      <c r="H579" s="239" t="s">
        <v>7889</v>
      </c>
      <c r="I579" s="171" t="s">
        <v>6570</v>
      </c>
      <c r="J579" s="171" t="s">
        <v>128</v>
      </c>
      <c r="K579" s="171" t="s">
        <v>1236</v>
      </c>
      <c r="L579" s="178" t="s">
        <v>7890</v>
      </c>
      <c r="M579" s="118" t="s">
        <v>7891</v>
      </c>
      <c r="N579" s="118" t="s">
        <v>7892</v>
      </c>
      <c r="O579" s="192" t="s">
        <v>23</v>
      </c>
      <c r="P579" s="14" t="s">
        <v>4973</v>
      </c>
      <c r="Q579" s="426">
        <f>4150000000+10800000000</f>
        <v>14950000000</v>
      </c>
      <c r="R579" s="426"/>
      <c r="S579" s="426"/>
      <c r="T579" s="14"/>
      <c r="U579" s="162"/>
      <c r="V579" s="14"/>
      <c r="W579" s="14"/>
      <c r="X579" s="14"/>
    </row>
    <row r="580" spans="1:24" ht="63.75" customHeight="1">
      <c r="A580" s="14">
        <v>564</v>
      </c>
      <c r="B580" s="15">
        <v>44351</v>
      </c>
      <c r="C580" s="14"/>
      <c r="D580" s="14" t="s">
        <v>23</v>
      </c>
      <c r="E580" s="113" t="s">
        <v>240</v>
      </c>
      <c r="F580" s="131">
        <f t="shared" si="9"/>
        <v>44365</v>
      </c>
      <c r="G580" s="131"/>
      <c r="H580" s="239" t="s">
        <v>7893</v>
      </c>
      <c r="I580" s="171" t="s">
        <v>6569</v>
      </c>
      <c r="J580" s="171" t="s">
        <v>128</v>
      </c>
      <c r="K580" s="171" t="s">
        <v>1236</v>
      </c>
      <c r="L580" s="178" t="s">
        <v>7890</v>
      </c>
      <c r="M580" s="118" t="s">
        <v>7891</v>
      </c>
      <c r="N580" s="118" t="s">
        <v>7892</v>
      </c>
      <c r="O580" s="192" t="s">
        <v>23</v>
      </c>
      <c r="P580" s="14" t="s">
        <v>4973</v>
      </c>
      <c r="Q580" s="426">
        <v>6000000000</v>
      </c>
      <c r="R580" s="426"/>
      <c r="S580" s="426"/>
      <c r="T580" s="14"/>
      <c r="U580" s="162"/>
      <c r="V580" s="14"/>
      <c r="W580" s="14"/>
      <c r="X580" s="14"/>
    </row>
    <row r="581" spans="1:24" ht="25.5" customHeight="1">
      <c r="A581" s="45">
        <v>565</v>
      </c>
      <c r="B581" s="15">
        <v>44351</v>
      </c>
      <c r="C581" s="14"/>
      <c r="D581" s="14" t="s">
        <v>27</v>
      </c>
      <c r="E581" s="14" t="s">
        <v>248</v>
      </c>
      <c r="F581" s="131">
        <f t="shared" si="9"/>
        <v>44365</v>
      </c>
      <c r="G581" s="131"/>
      <c r="H581" s="239" t="s">
        <v>7894</v>
      </c>
      <c r="I581" s="171" t="s">
        <v>6570</v>
      </c>
      <c r="J581" s="171" t="s">
        <v>7623</v>
      </c>
      <c r="K581" s="171" t="s">
        <v>447</v>
      </c>
      <c r="L581" s="148">
        <v>456341</v>
      </c>
      <c r="M581" s="15">
        <v>44365</v>
      </c>
      <c r="N581" s="148">
        <v>538886</v>
      </c>
      <c r="O581" s="113" t="s">
        <v>27</v>
      </c>
      <c r="P581" s="14" t="s">
        <v>4541</v>
      </c>
      <c r="Q581" s="426">
        <v>387213500</v>
      </c>
      <c r="R581" s="211"/>
      <c r="S581" s="426"/>
      <c r="T581" s="14"/>
      <c r="U581" s="162"/>
      <c r="V581" s="14"/>
      <c r="W581" s="14"/>
      <c r="X581" s="14"/>
    </row>
    <row r="582" spans="1:24" ht="25.5" customHeight="1">
      <c r="A582" s="14">
        <v>566</v>
      </c>
      <c r="B582" s="15">
        <v>44351</v>
      </c>
      <c r="C582" s="14"/>
      <c r="D582" s="14" t="s">
        <v>27</v>
      </c>
      <c r="E582" s="189" t="s">
        <v>248</v>
      </c>
      <c r="F582" s="131">
        <f t="shared" si="9"/>
        <v>44365</v>
      </c>
      <c r="G582" s="131"/>
      <c r="H582" s="239" t="s">
        <v>7895</v>
      </c>
      <c r="I582" s="171" t="s">
        <v>6570</v>
      </c>
      <c r="J582" s="171" t="s">
        <v>7896</v>
      </c>
      <c r="K582" s="171" t="s">
        <v>447</v>
      </c>
      <c r="L582" s="148">
        <v>455976</v>
      </c>
      <c r="M582" s="15">
        <v>44365</v>
      </c>
      <c r="N582" s="148">
        <v>553861</v>
      </c>
      <c r="O582" s="113" t="s">
        <v>27</v>
      </c>
      <c r="P582" s="14" t="s">
        <v>4541</v>
      </c>
      <c r="Q582" s="426">
        <v>420000000</v>
      </c>
      <c r="R582" s="211"/>
      <c r="S582" s="426"/>
      <c r="T582" s="14"/>
      <c r="U582" s="162"/>
      <c r="V582" s="14"/>
      <c r="W582" s="14"/>
      <c r="X582" s="14"/>
    </row>
    <row r="583" spans="1:24" ht="51" customHeight="1">
      <c r="A583" s="45">
        <v>567</v>
      </c>
      <c r="B583" s="15">
        <v>44351</v>
      </c>
      <c r="C583" s="14"/>
      <c r="D583" s="14" t="s">
        <v>1142</v>
      </c>
      <c r="E583" s="192" t="s">
        <v>2055</v>
      </c>
      <c r="F583" s="131">
        <f t="shared" si="9"/>
        <v>44365</v>
      </c>
      <c r="G583" s="131"/>
      <c r="H583" s="239" t="s">
        <v>7897</v>
      </c>
      <c r="I583" s="171" t="s">
        <v>6577</v>
      </c>
      <c r="J583" s="171" t="s">
        <v>7341</v>
      </c>
      <c r="K583" s="171" t="s">
        <v>1052</v>
      </c>
      <c r="L583" s="98"/>
      <c r="M583" s="15">
        <v>44355</v>
      </c>
      <c r="N583" s="98" t="s">
        <v>2323</v>
      </c>
      <c r="O583" s="113" t="s">
        <v>1142</v>
      </c>
      <c r="P583" s="17"/>
      <c r="Q583" s="426"/>
      <c r="R583" s="426"/>
      <c r="S583" s="426"/>
      <c r="T583" s="14"/>
      <c r="U583" s="162"/>
      <c r="V583" s="14"/>
      <c r="W583" s="14"/>
      <c r="X583" s="14"/>
    </row>
    <row r="584" spans="1:24" ht="63.75" customHeight="1">
      <c r="A584" s="14">
        <v>568</v>
      </c>
      <c r="B584" s="15">
        <v>44351</v>
      </c>
      <c r="C584" s="14"/>
      <c r="D584" s="14" t="s">
        <v>23</v>
      </c>
      <c r="E584" s="189" t="s">
        <v>3964</v>
      </c>
      <c r="F584" s="131">
        <f t="shared" si="9"/>
        <v>44365</v>
      </c>
      <c r="G584" s="131"/>
      <c r="H584" s="239" t="s">
        <v>7898</v>
      </c>
      <c r="I584" s="171" t="s">
        <v>6570</v>
      </c>
      <c r="J584" s="171" t="s">
        <v>128</v>
      </c>
      <c r="K584" s="171" t="s">
        <v>1236</v>
      </c>
      <c r="L584" s="178" t="s">
        <v>7890</v>
      </c>
      <c r="M584" s="118" t="s">
        <v>7891</v>
      </c>
      <c r="N584" s="118" t="s">
        <v>7892</v>
      </c>
      <c r="O584" s="192" t="s">
        <v>23</v>
      </c>
      <c r="P584" s="14" t="s">
        <v>4973</v>
      </c>
      <c r="Q584" s="426">
        <v>8400000000</v>
      </c>
      <c r="R584" s="426"/>
      <c r="S584" s="426"/>
      <c r="T584" s="14"/>
      <c r="U584" s="162"/>
      <c r="V584" s="14"/>
      <c r="W584" s="14"/>
      <c r="X584" s="14"/>
    </row>
    <row r="585" spans="1:24" ht="25.5" customHeight="1">
      <c r="A585" s="45">
        <v>569</v>
      </c>
      <c r="B585" s="15">
        <v>44354</v>
      </c>
      <c r="C585" s="14"/>
      <c r="D585" s="14" t="s">
        <v>23</v>
      </c>
      <c r="E585" s="189" t="s">
        <v>7899</v>
      </c>
      <c r="F585" s="131">
        <f t="shared" si="9"/>
        <v>44368</v>
      </c>
      <c r="G585" s="131"/>
      <c r="H585" s="262" t="s">
        <v>7900</v>
      </c>
      <c r="I585" s="171" t="s">
        <v>6570</v>
      </c>
      <c r="J585" s="171" t="s">
        <v>125</v>
      </c>
      <c r="K585" s="171" t="s">
        <v>121</v>
      </c>
      <c r="L585" s="178" t="s">
        <v>7901</v>
      </c>
      <c r="M585" s="15" t="s">
        <v>7902</v>
      </c>
      <c r="N585" s="118" t="s">
        <v>7903</v>
      </c>
      <c r="O585" s="192" t="s">
        <v>23</v>
      </c>
      <c r="P585" s="71" t="s">
        <v>4497</v>
      </c>
      <c r="Q585" s="426">
        <v>1171355871</v>
      </c>
      <c r="R585" s="426"/>
      <c r="S585" s="426"/>
      <c r="T585" s="14"/>
      <c r="U585" s="162"/>
      <c r="V585" s="14"/>
      <c r="W585" s="14"/>
      <c r="X585" s="14"/>
    </row>
    <row r="586" spans="1:24" ht="25.5" customHeight="1">
      <c r="A586" s="14">
        <v>570</v>
      </c>
      <c r="B586" s="15">
        <v>44354</v>
      </c>
      <c r="C586" s="14"/>
      <c r="D586" s="14" t="s">
        <v>15</v>
      </c>
      <c r="E586" s="361" t="s">
        <v>7904</v>
      </c>
      <c r="F586" s="131">
        <f t="shared" si="9"/>
        <v>44368</v>
      </c>
      <c r="G586" s="131"/>
      <c r="H586" s="262" t="s">
        <v>7905</v>
      </c>
      <c r="I586" s="171" t="s">
        <v>6573</v>
      </c>
      <c r="J586" s="171" t="s">
        <v>120</v>
      </c>
      <c r="K586" s="171" t="s">
        <v>431</v>
      </c>
      <c r="L586" s="98">
        <v>0</v>
      </c>
      <c r="M586" s="15">
        <v>44357</v>
      </c>
      <c r="N586" s="178" t="s">
        <v>7906</v>
      </c>
      <c r="O586" s="113" t="s">
        <v>15</v>
      </c>
      <c r="P586" s="98">
        <v>0</v>
      </c>
      <c r="Q586" s="426"/>
      <c r="R586" s="426"/>
      <c r="S586" s="426"/>
      <c r="T586" s="14"/>
      <c r="U586" s="162"/>
      <c r="V586" s="14"/>
      <c r="W586" s="14"/>
      <c r="X586" s="14"/>
    </row>
    <row r="587" spans="1:24" ht="25.5" customHeight="1">
      <c r="A587" s="45">
        <v>571</v>
      </c>
      <c r="B587" s="15">
        <v>44354</v>
      </c>
      <c r="C587" s="14"/>
      <c r="D587" s="14" t="s">
        <v>1142</v>
      </c>
      <c r="E587" s="14" t="s">
        <v>1246</v>
      </c>
      <c r="F587" s="131">
        <f t="shared" si="9"/>
        <v>44368</v>
      </c>
      <c r="G587" s="131"/>
      <c r="H587" s="239" t="s">
        <v>822</v>
      </c>
      <c r="I587" s="171" t="s">
        <v>6574</v>
      </c>
      <c r="J587" s="171" t="s">
        <v>7013</v>
      </c>
      <c r="K587" s="171" t="s">
        <v>1236</v>
      </c>
      <c r="L587" s="178"/>
      <c r="M587" s="15"/>
      <c r="N587" s="148"/>
      <c r="O587" s="113" t="s">
        <v>1142</v>
      </c>
      <c r="P587" s="14"/>
      <c r="Q587" s="426"/>
      <c r="R587" s="426"/>
      <c r="S587" s="426"/>
      <c r="T587" s="14"/>
      <c r="U587" s="162"/>
      <c r="V587" s="14"/>
      <c r="W587" s="25"/>
      <c r="X587" s="25"/>
    </row>
    <row r="588" spans="1:24" ht="25.5" customHeight="1">
      <c r="A588" s="14">
        <v>572</v>
      </c>
      <c r="B588" s="15">
        <v>44354</v>
      </c>
      <c r="C588" s="14"/>
      <c r="D588" s="14" t="s">
        <v>1142</v>
      </c>
      <c r="E588" s="189" t="s">
        <v>402</v>
      </c>
      <c r="F588" s="131">
        <f t="shared" ref="F588:F651" si="10">B588+14</f>
        <v>44368</v>
      </c>
      <c r="G588" s="131"/>
      <c r="H588" s="239" t="s">
        <v>7670</v>
      </c>
      <c r="I588" s="171" t="s">
        <v>6569</v>
      </c>
      <c r="J588" s="537" t="s">
        <v>170</v>
      </c>
      <c r="K588" s="171" t="s">
        <v>121</v>
      </c>
      <c r="L588" s="148"/>
      <c r="M588" s="15">
        <v>44368</v>
      </c>
      <c r="N588" s="98" t="s">
        <v>7907</v>
      </c>
      <c r="O588" s="113" t="s">
        <v>1142</v>
      </c>
      <c r="P588" s="14" t="s">
        <v>4497</v>
      </c>
      <c r="Q588" s="426">
        <v>215000000</v>
      </c>
      <c r="R588" s="426"/>
      <c r="S588" s="426"/>
      <c r="T588" s="14"/>
      <c r="U588" s="162"/>
      <c r="V588" s="28"/>
      <c r="W588" s="30"/>
      <c r="X588" s="30"/>
    </row>
    <row r="589" spans="1:24" ht="25.5" customHeight="1">
      <c r="A589" s="45">
        <v>573</v>
      </c>
      <c r="B589" s="15">
        <v>44354</v>
      </c>
      <c r="C589" s="14"/>
      <c r="D589" s="14" t="s">
        <v>10</v>
      </c>
      <c r="E589" s="189" t="s">
        <v>2375</v>
      </c>
      <c r="F589" s="131">
        <f t="shared" si="10"/>
        <v>44368</v>
      </c>
      <c r="G589" s="131"/>
      <c r="H589" s="239" t="s">
        <v>7908</v>
      </c>
      <c r="I589" s="171" t="s">
        <v>6570</v>
      </c>
      <c r="J589" s="171" t="s">
        <v>6941</v>
      </c>
      <c r="K589" s="171" t="s">
        <v>452</v>
      </c>
      <c r="L589" s="148">
        <v>472777</v>
      </c>
      <c r="M589" s="15">
        <v>44368</v>
      </c>
      <c r="N589" s="148">
        <v>562992</v>
      </c>
      <c r="O589" s="113" t="s">
        <v>10</v>
      </c>
      <c r="P589" s="14" t="s">
        <v>4541</v>
      </c>
      <c r="Q589" s="426">
        <v>75000000</v>
      </c>
      <c r="R589" s="426"/>
      <c r="S589" s="426"/>
      <c r="T589" s="14"/>
      <c r="U589" s="162"/>
      <c r="V589" s="14"/>
      <c r="W589" s="45"/>
      <c r="X589" s="45"/>
    </row>
    <row r="590" spans="1:24" ht="25.5" customHeight="1">
      <c r="A590" s="14">
        <v>574</v>
      </c>
      <c r="B590" s="15">
        <v>44354</v>
      </c>
      <c r="C590" s="14"/>
      <c r="D590" s="14" t="s">
        <v>27</v>
      </c>
      <c r="E590" s="192" t="s">
        <v>7909</v>
      </c>
      <c r="F590" s="131">
        <f t="shared" si="10"/>
        <v>44368</v>
      </c>
      <c r="G590" s="131"/>
      <c r="H590" s="239" t="s">
        <v>7910</v>
      </c>
      <c r="I590" s="171" t="s">
        <v>6571</v>
      </c>
      <c r="J590" s="171" t="s">
        <v>2090</v>
      </c>
      <c r="K590" s="171" t="s">
        <v>439</v>
      </c>
      <c r="L590" s="98" t="s">
        <v>5271</v>
      </c>
      <c r="M590" s="15">
        <v>44368</v>
      </c>
      <c r="N590" s="98" t="s">
        <v>2283</v>
      </c>
      <c r="O590" s="113" t="s">
        <v>27</v>
      </c>
      <c r="P590" s="14" t="s">
        <v>6636</v>
      </c>
      <c r="Q590" s="426">
        <v>1683200000</v>
      </c>
      <c r="R590" s="211"/>
      <c r="S590" s="426"/>
      <c r="T590" s="14"/>
      <c r="U590" s="162"/>
      <c r="V590" s="14"/>
      <c r="W590" s="25"/>
      <c r="X590" s="25"/>
    </row>
    <row r="591" spans="1:24" ht="25.5" customHeight="1">
      <c r="A591" s="45">
        <v>575</v>
      </c>
      <c r="B591" s="15">
        <v>44354</v>
      </c>
      <c r="C591" s="14"/>
      <c r="D591" s="14" t="s">
        <v>5</v>
      </c>
      <c r="E591" s="189" t="s">
        <v>4450</v>
      </c>
      <c r="F591" s="131">
        <f t="shared" si="10"/>
        <v>44368</v>
      </c>
      <c r="G591" s="131"/>
      <c r="H591" s="239" t="s">
        <v>7911</v>
      </c>
      <c r="I591" s="171" t="s">
        <v>6569</v>
      </c>
      <c r="J591" s="181" t="s">
        <v>1069</v>
      </c>
      <c r="K591" s="171" t="s">
        <v>965</v>
      </c>
      <c r="L591" s="178" t="s">
        <v>7912</v>
      </c>
      <c r="M591" s="15">
        <v>44368</v>
      </c>
      <c r="N591" s="148">
        <v>568836</v>
      </c>
      <c r="O591" s="113" t="s">
        <v>5</v>
      </c>
      <c r="P591" s="14" t="s">
        <v>4874</v>
      </c>
      <c r="Q591" s="426">
        <v>75040000</v>
      </c>
      <c r="R591" s="434"/>
      <c r="S591" s="434"/>
      <c r="T591" s="45"/>
      <c r="U591" s="167"/>
      <c r="V591" s="600"/>
      <c r="W591" s="30"/>
      <c r="X591" s="30"/>
    </row>
    <row r="592" spans="1:24" ht="38.25" customHeight="1">
      <c r="A592" s="14">
        <v>576</v>
      </c>
      <c r="B592" s="15">
        <v>44354</v>
      </c>
      <c r="C592" s="14"/>
      <c r="D592" s="14" t="s">
        <v>23</v>
      </c>
      <c r="E592" s="189" t="s">
        <v>7913</v>
      </c>
      <c r="F592" s="131">
        <f t="shared" si="10"/>
        <v>44368</v>
      </c>
      <c r="G592" s="131"/>
      <c r="H592" s="239" t="s">
        <v>7914</v>
      </c>
      <c r="I592" s="171" t="s">
        <v>6569</v>
      </c>
      <c r="J592" s="171" t="s">
        <v>7915</v>
      </c>
      <c r="K592" s="171" t="s">
        <v>437</v>
      </c>
      <c r="L592" s="178" t="s">
        <v>7916</v>
      </c>
      <c r="M592" s="15" t="s">
        <v>7902</v>
      </c>
      <c r="N592" s="118" t="s">
        <v>7917</v>
      </c>
      <c r="O592" s="192" t="s">
        <v>23</v>
      </c>
      <c r="P592" s="71" t="s">
        <v>4497</v>
      </c>
      <c r="Q592" s="426">
        <v>3002760404</v>
      </c>
      <c r="R592" s="426"/>
      <c r="S592" s="426"/>
      <c r="T592" s="14"/>
      <c r="U592" s="162"/>
      <c r="V592" s="28"/>
      <c r="W592" s="30"/>
      <c r="X592" s="30"/>
    </row>
    <row r="593" spans="1:24" ht="25.5" customHeight="1">
      <c r="A593" s="45">
        <v>577</v>
      </c>
      <c r="B593" s="15">
        <v>44354</v>
      </c>
      <c r="C593" s="14"/>
      <c r="D593" s="14" t="s">
        <v>1145</v>
      </c>
      <c r="E593" s="189" t="s">
        <v>7918</v>
      </c>
      <c r="F593" s="131">
        <f t="shared" si="10"/>
        <v>44368</v>
      </c>
      <c r="G593" s="131"/>
      <c r="H593" s="239" t="s">
        <v>7919</v>
      </c>
      <c r="I593" s="171" t="s">
        <v>6573</v>
      </c>
      <c r="J593" s="171" t="s">
        <v>5446</v>
      </c>
      <c r="K593" s="171" t="s">
        <v>431</v>
      </c>
      <c r="L593" s="178"/>
      <c r="M593" s="15">
        <v>44361</v>
      </c>
      <c r="N593" s="148">
        <v>483369</v>
      </c>
      <c r="O593" s="113" t="s">
        <v>1145</v>
      </c>
      <c r="P593" s="14" t="s">
        <v>7920</v>
      </c>
      <c r="Q593" s="574">
        <v>115500000</v>
      </c>
      <c r="R593" s="426"/>
      <c r="S593" s="426"/>
      <c r="T593" s="14"/>
      <c r="U593" s="162"/>
      <c r="V593" s="14"/>
    </row>
    <row r="594" spans="1:24" ht="12.75" customHeight="1">
      <c r="A594" s="14">
        <v>578</v>
      </c>
      <c r="B594" s="15">
        <v>44354</v>
      </c>
      <c r="C594" s="14"/>
      <c r="D594" s="14" t="s">
        <v>10</v>
      </c>
      <c r="E594" s="189" t="s">
        <v>7921</v>
      </c>
      <c r="F594" s="131">
        <f t="shared" si="10"/>
        <v>44368</v>
      </c>
      <c r="G594" s="131"/>
      <c r="H594" s="239" t="s">
        <v>7922</v>
      </c>
      <c r="I594" s="171" t="s">
        <v>6570</v>
      </c>
      <c r="J594" s="171" t="s">
        <v>429</v>
      </c>
      <c r="K594" s="171" t="s">
        <v>1090</v>
      </c>
      <c r="L594" s="148">
        <v>473142</v>
      </c>
      <c r="M594" s="15">
        <v>44368</v>
      </c>
      <c r="N594" s="148">
        <v>563357</v>
      </c>
      <c r="O594" s="113" t="s">
        <v>10</v>
      </c>
      <c r="P594" s="71" t="s">
        <v>4497</v>
      </c>
      <c r="Q594" s="426">
        <v>322084100</v>
      </c>
      <c r="R594" s="426"/>
      <c r="S594" s="426"/>
      <c r="T594" s="14"/>
      <c r="U594" s="162"/>
      <c r="V594" s="14"/>
      <c r="W594" s="30"/>
      <c r="X594" s="30"/>
    </row>
    <row r="595" spans="1:24" ht="25.5" customHeight="1">
      <c r="A595" s="45">
        <v>579</v>
      </c>
      <c r="B595" s="15">
        <v>44355</v>
      </c>
      <c r="C595" s="14"/>
      <c r="D595" s="14" t="s">
        <v>1142</v>
      </c>
      <c r="E595" s="155" t="s">
        <v>6595</v>
      </c>
      <c r="F595" s="131">
        <f t="shared" si="10"/>
        <v>44369</v>
      </c>
      <c r="G595" s="131"/>
      <c r="H595" s="239" t="s">
        <v>7923</v>
      </c>
      <c r="I595" s="171" t="s">
        <v>6570</v>
      </c>
      <c r="J595" s="181" t="s">
        <v>1069</v>
      </c>
      <c r="K595" s="171" t="s">
        <v>965</v>
      </c>
      <c r="L595" s="148"/>
      <c r="M595" s="15">
        <v>44371</v>
      </c>
      <c r="N595" s="98" t="s">
        <v>7924</v>
      </c>
      <c r="O595" s="14" t="s">
        <v>1142</v>
      </c>
      <c r="P595" s="14" t="s">
        <v>4497</v>
      </c>
      <c r="Q595" s="426">
        <v>858000000</v>
      </c>
      <c r="R595" s="426"/>
      <c r="S595" s="426"/>
      <c r="T595" s="14"/>
      <c r="U595" s="162"/>
      <c r="V595" s="14"/>
      <c r="W595" s="35"/>
      <c r="X595" s="35"/>
    </row>
    <row r="596" spans="1:24" ht="25.5" customHeight="1">
      <c r="A596" s="14">
        <v>580</v>
      </c>
      <c r="B596" s="15">
        <v>44355</v>
      </c>
      <c r="C596" s="14"/>
      <c r="D596" s="14" t="s">
        <v>5</v>
      </c>
      <c r="E596" s="189" t="s">
        <v>405</v>
      </c>
      <c r="F596" s="131">
        <f t="shared" si="10"/>
        <v>44369</v>
      </c>
      <c r="G596" s="131"/>
      <c r="H596" s="239" t="s">
        <v>7925</v>
      </c>
      <c r="I596" s="171" t="s">
        <v>6570</v>
      </c>
      <c r="J596" s="171" t="s">
        <v>203</v>
      </c>
      <c r="K596" s="171" t="s">
        <v>1888</v>
      </c>
      <c r="L596" s="98" t="s">
        <v>5181</v>
      </c>
      <c r="M596" s="15">
        <v>44369</v>
      </c>
      <c r="N596" s="148">
        <v>572123</v>
      </c>
      <c r="O596" s="14" t="s">
        <v>5</v>
      </c>
      <c r="P596" s="14" t="s">
        <v>6636</v>
      </c>
      <c r="Q596" s="426">
        <v>250000000</v>
      </c>
      <c r="R596" s="426"/>
      <c r="S596" s="426" t="s">
        <v>19</v>
      </c>
      <c r="T596" s="14"/>
      <c r="U596" s="162"/>
      <c r="V596" s="28"/>
      <c r="W596" s="30"/>
      <c r="X596" s="30"/>
    </row>
    <row r="597" spans="1:24" ht="51" customHeight="1">
      <c r="A597" s="45">
        <v>581</v>
      </c>
      <c r="B597" s="15">
        <v>44355</v>
      </c>
      <c r="C597" s="14"/>
      <c r="D597" s="14" t="s">
        <v>1142</v>
      </c>
      <c r="E597" s="189" t="s">
        <v>2689</v>
      </c>
      <c r="F597" s="131">
        <f t="shared" si="10"/>
        <v>44369</v>
      </c>
      <c r="G597" s="131"/>
      <c r="H597" s="239" t="s">
        <v>7926</v>
      </c>
      <c r="I597" s="171" t="s">
        <v>6573</v>
      </c>
      <c r="J597" s="171" t="s">
        <v>120</v>
      </c>
      <c r="K597" s="171" t="s">
        <v>431</v>
      </c>
      <c r="L597" s="178"/>
      <c r="M597" s="15"/>
      <c r="N597" s="98"/>
      <c r="O597" s="14" t="s">
        <v>1142</v>
      </c>
      <c r="P597" s="14"/>
      <c r="Q597" s="426"/>
      <c r="R597" s="426"/>
      <c r="S597" s="426"/>
      <c r="T597" s="14"/>
      <c r="U597" s="162"/>
      <c r="V597" s="14"/>
    </row>
    <row r="598" spans="1:24" ht="38.25" customHeight="1">
      <c r="A598" s="14">
        <v>582</v>
      </c>
      <c r="B598" s="15">
        <v>44357</v>
      </c>
      <c r="C598" s="14"/>
      <c r="D598" s="14" t="s">
        <v>15</v>
      </c>
      <c r="E598" s="189" t="s">
        <v>4139</v>
      </c>
      <c r="F598" s="131">
        <f t="shared" si="10"/>
        <v>44371</v>
      </c>
      <c r="G598" s="131"/>
      <c r="H598" s="275" t="s">
        <v>7927</v>
      </c>
      <c r="I598" s="171" t="s">
        <v>6570</v>
      </c>
      <c r="J598" s="171" t="s">
        <v>4897</v>
      </c>
      <c r="K598" s="171" t="s">
        <v>431</v>
      </c>
      <c r="L598" s="178" t="s">
        <v>7928</v>
      </c>
      <c r="M598" s="15">
        <v>44370</v>
      </c>
      <c r="N598" s="148">
        <v>586731</v>
      </c>
      <c r="O598" s="113" t="s">
        <v>15</v>
      </c>
      <c r="P598" s="14" t="s">
        <v>4497</v>
      </c>
      <c r="Q598" s="426">
        <v>100000000</v>
      </c>
      <c r="R598" s="426" t="s">
        <v>5805</v>
      </c>
      <c r="S598" s="426"/>
      <c r="T598" s="14"/>
      <c r="U598" s="162"/>
      <c r="V598" s="14"/>
    </row>
    <row r="599" spans="1:24" ht="25.5" customHeight="1">
      <c r="A599" s="45">
        <v>583</v>
      </c>
      <c r="B599" s="15">
        <v>44357</v>
      </c>
      <c r="C599" s="14"/>
      <c r="D599" s="14" t="s">
        <v>10</v>
      </c>
      <c r="E599" s="361" t="s">
        <v>2955</v>
      </c>
      <c r="F599" s="131">
        <f t="shared" si="10"/>
        <v>44371</v>
      </c>
      <c r="G599" s="131"/>
      <c r="H599" s="239" t="s">
        <v>159</v>
      </c>
      <c r="I599" s="171" t="s">
        <v>6570</v>
      </c>
      <c r="J599" s="181" t="s">
        <v>1069</v>
      </c>
      <c r="K599" s="171" t="s">
        <v>965</v>
      </c>
      <c r="L599" s="148">
        <v>514780</v>
      </c>
      <c r="M599" s="15">
        <v>44360</v>
      </c>
      <c r="N599" s="148">
        <v>586002</v>
      </c>
      <c r="O599" s="14" t="s">
        <v>10</v>
      </c>
      <c r="P599" s="14" t="s">
        <v>4874</v>
      </c>
      <c r="Q599" s="426">
        <v>1355309200</v>
      </c>
      <c r="R599" s="426"/>
      <c r="S599" s="426"/>
      <c r="T599" s="14"/>
      <c r="U599" s="162"/>
      <c r="V599" s="14"/>
    </row>
    <row r="600" spans="1:24" ht="25.5" customHeight="1">
      <c r="A600" s="14">
        <v>584</v>
      </c>
      <c r="B600" s="15">
        <v>44357</v>
      </c>
      <c r="C600" s="14"/>
      <c r="D600" s="14" t="s">
        <v>15</v>
      </c>
      <c r="E600" s="192" t="s">
        <v>7929</v>
      </c>
      <c r="F600" s="131">
        <f t="shared" si="10"/>
        <v>44371</v>
      </c>
      <c r="G600" s="131"/>
      <c r="H600" s="239" t="s">
        <v>7930</v>
      </c>
      <c r="I600" s="171" t="s">
        <v>6570</v>
      </c>
      <c r="J600" s="171" t="s">
        <v>617</v>
      </c>
      <c r="K600" s="181" t="s">
        <v>428</v>
      </c>
      <c r="L600" s="178" t="s">
        <v>7931</v>
      </c>
      <c r="M600" s="15">
        <v>44371</v>
      </c>
      <c r="N600" s="178" t="s">
        <v>7932</v>
      </c>
      <c r="O600" s="113" t="s">
        <v>15</v>
      </c>
      <c r="P600" s="14" t="s">
        <v>6636</v>
      </c>
      <c r="Q600" s="426">
        <v>300000000</v>
      </c>
      <c r="R600" s="426" t="s">
        <v>5805</v>
      </c>
      <c r="S600" s="426"/>
      <c r="T600" s="14"/>
      <c r="U600" s="162"/>
      <c r="V600" s="14"/>
    </row>
    <row r="601" spans="1:24" ht="25.5" customHeight="1">
      <c r="A601" s="45">
        <v>585</v>
      </c>
      <c r="B601" s="15">
        <v>44357</v>
      </c>
      <c r="C601" s="14"/>
      <c r="D601" s="14" t="s">
        <v>27</v>
      </c>
      <c r="E601" s="189" t="s">
        <v>3169</v>
      </c>
      <c r="F601" s="131">
        <f t="shared" si="10"/>
        <v>44371</v>
      </c>
      <c r="G601" s="131"/>
      <c r="H601" s="239" t="s">
        <v>7910</v>
      </c>
      <c r="I601" s="171" t="s">
        <v>6571</v>
      </c>
      <c r="J601" s="171" t="s">
        <v>2090</v>
      </c>
      <c r="K601" s="171" t="s">
        <v>439</v>
      </c>
      <c r="L601" s="148">
        <v>539252</v>
      </c>
      <c r="M601" s="15">
        <v>44368</v>
      </c>
      <c r="N601" s="98" t="s">
        <v>7907</v>
      </c>
      <c r="O601" s="14" t="s">
        <v>27</v>
      </c>
      <c r="P601" s="14" t="s">
        <v>6636</v>
      </c>
      <c r="Q601" s="426">
        <v>1683200000</v>
      </c>
      <c r="R601" s="211"/>
      <c r="S601" s="426"/>
      <c r="T601" s="14"/>
      <c r="U601" s="162"/>
      <c r="V601" s="14"/>
    </row>
    <row r="602" spans="1:24" ht="38.25" customHeight="1">
      <c r="A602" s="14">
        <v>586</v>
      </c>
      <c r="B602" s="15">
        <v>44357</v>
      </c>
      <c r="C602" s="14"/>
      <c r="D602" s="14" t="s">
        <v>1142</v>
      </c>
      <c r="E602" s="189" t="s">
        <v>268</v>
      </c>
      <c r="F602" s="131">
        <f t="shared" si="10"/>
        <v>44371</v>
      </c>
      <c r="G602" s="131"/>
      <c r="H602" s="239" t="s">
        <v>7933</v>
      </c>
      <c r="I602" s="171" t="s">
        <v>6570</v>
      </c>
      <c r="J602" s="171" t="s">
        <v>120</v>
      </c>
      <c r="K602" s="171" t="s">
        <v>431</v>
      </c>
      <c r="L602" s="178"/>
      <c r="M602" s="15">
        <v>44371</v>
      </c>
      <c r="N602" s="98" t="s">
        <v>7934</v>
      </c>
      <c r="O602" s="14" t="s">
        <v>1142</v>
      </c>
      <c r="P602" s="231" t="s">
        <v>6636</v>
      </c>
      <c r="Q602" s="426">
        <v>21393900000</v>
      </c>
      <c r="R602" s="426"/>
      <c r="S602" s="426"/>
      <c r="T602" s="14"/>
      <c r="U602" s="162"/>
      <c r="V602" s="14"/>
    </row>
    <row r="603" spans="1:24" ht="38.25" customHeight="1">
      <c r="A603" s="45">
        <v>587</v>
      </c>
      <c r="B603" s="15">
        <v>44357</v>
      </c>
      <c r="C603" s="14"/>
      <c r="D603" s="14" t="s">
        <v>27</v>
      </c>
      <c r="E603" s="189" t="s">
        <v>7935</v>
      </c>
      <c r="F603" s="131">
        <f t="shared" si="10"/>
        <v>44371</v>
      </c>
      <c r="G603" s="131"/>
      <c r="H603" s="262" t="s">
        <v>7936</v>
      </c>
      <c r="I603" s="171" t="s">
        <v>6573</v>
      </c>
      <c r="J603" s="178" t="s">
        <v>7807</v>
      </c>
      <c r="K603" s="171" t="s">
        <v>965</v>
      </c>
      <c r="L603" s="178"/>
      <c r="M603" s="15">
        <v>44362</v>
      </c>
      <c r="N603" s="148">
        <v>502362</v>
      </c>
      <c r="O603" s="14" t="s">
        <v>27</v>
      </c>
      <c r="P603" s="14" t="s">
        <v>4874</v>
      </c>
      <c r="Q603" s="426">
        <v>1648285880</v>
      </c>
      <c r="R603" s="211"/>
      <c r="S603" s="426"/>
      <c r="T603" s="14"/>
      <c r="U603" s="162"/>
      <c r="V603" s="14"/>
    </row>
    <row r="604" spans="1:24" ht="25.5" customHeight="1">
      <c r="A604" s="14">
        <v>588</v>
      </c>
      <c r="B604" s="15">
        <v>44357</v>
      </c>
      <c r="C604" s="14"/>
      <c r="D604" s="14" t="s">
        <v>23</v>
      </c>
      <c r="E604" s="113" t="s">
        <v>240</v>
      </c>
      <c r="F604" s="131">
        <f t="shared" si="10"/>
        <v>44371</v>
      </c>
      <c r="G604" s="131"/>
      <c r="H604" s="239" t="s">
        <v>7937</v>
      </c>
      <c r="I604" s="171" t="s">
        <v>6570</v>
      </c>
      <c r="J604" s="171" t="s">
        <v>7225</v>
      </c>
      <c r="K604" s="171" t="s">
        <v>5257</v>
      </c>
      <c r="L604" s="178" t="s">
        <v>7938</v>
      </c>
      <c r="M604" s="15" t="s">
        <v>7939</v>
      </c>
      <c r="N604" s="118" t="s">
        <v>7940</v>
      </c>
      <c r="O604" s="192" t="s">
        <v>23</v>
      </c>
      <c r="P604" s="14" t="s">
        <v>6636</v>
      </c>
      <c r="Q604" s="426">
        <v>1000000000</v>
      </c>
      <c r="R604" s="426"/>
      <c r="S604" s="426"/>
      <c r="T604" s="14"/>
      <c r="U604" s="162"/>
      <c r="V604" s="14"/>
    </row>
    <row r="605" spans="1:24" ht="25.5" customHeight="1">
      <c r="A605" s="45">
        <v>589</v>
      </c>
      <c r="B605" s="15">
        <v>44357</v>
      </c>
      <c r="C605" s="14"/>
      <c r="D605" s="14" t="s">
        <v>1142</v>
      </c>
      <c r="E605" s="189" t="s">
        <v>2300</v>
      </c>
      <c r="F605" s="131">
        <f t="shared" si="10"/>
        <v>44371</v>
      </c>
      <c r="G605" s="131"/>
      <c r="H605" s="239" t="s">
        <v>7941</v>
      </c>
      <c r="I605" s="171" t="s">
        <v>6570</v>
      </c>
      <c r="J605" s="181" t="s">
        <v>1069</v>
      </c>
      <c r="K605" s="171" t="s">
        <v>965</v>
      </c>
      <c r="L605" s="148"/>
      <c r="M605" s="15">
        <v>44371</v>
      </c>
      <c r="N605" s="98" t="s">
        <v>7924</v>
      </c>
      <c r="O605" s="14" t="s">
        <v>1142</v>
      </c>
      <c r="P605" s="14" t="s">
        <v>4497</v>
      </c>
      <c r="Q605" s="426">
        <v>858000000</v>
      </c>
      <c r="R605" s="426"/>
      <c r="S605" s="426"/>
      <c r="T605" s="14"/>
      <c r="U605" s="162"/>
      <c r="V605" s="14"/>
    </row>
    <row r="606" spans="1:24" ht="25.5" customHeight="1">
      <c r="A606" s="14">
        <v>590</v>
      </c>
      <c r="B606" s="15">
        <v>44357</v>
      </c>
      <c r="C606" s="14"/>
      <c r="D606" s="14" t="s">
        <v>23</v>
      </c>
      <c r="E606" s="113" t="s">
        <v>240</v>
      </c>
      <c r="F606" s="131">
        <f t="shared" si="10"/>
        <v>44371</v>
      </c>
      <c r="G606" s="131"/>
      <c r="H606" s="239" t="s">
        <v>7942</v>
      </c>
      <c r="I606" s="171" t="s">
        <v>6570</v>
      </c>
      <c r="J606" s="171" t="s">
        <v>7225</v>
      </c>
      <c r="K606" s="171" t="s">
        <v>5257</v>
      </c>
      <c r="L606" s="178" t="s">
        <v>7938</v>
      </c>
      <c r="M606" s="15" t="s">
        <v>7939</v>
      </c>
      <c r="N606" s="118" t="s">
        <v>7940</v>
      </c>
      <c r="O606" s="192" t="s">
        <v>23</v>
      </c>
      <c r="P606" s="14" t="s">
        <v>6636</v>
      </c>
      <c r="Q606" s="426">
        <v>1085648000</v>
      </c>
      <c r="R606" s="426"/>
      <c r="S606" s="426"/>
      <c r="T606" s="25"/>
      <c r="U606" s="219"/>
      <c r="V606" s="25"/>
    </row>
    <row r="607" spans="1:24" ht="63.75" customHeight="1">
      <c r="A607" s="45">
        <v>591</v>
      </c>
      <c r="B607" s="15">
        <v>44358</v>
      </c>
      <c r="C607" s="14"/>
      <c r="D607" s="14" t="s">
        <v>10</v>
      </c>
      <c r="E607" s="189" t="s">
        <v>7943</v>
      </c>
      <c r="F607" s="131">
        <f t="shared" si="10"/>
        <v>44372</v>
      </c>
      <c r="G607" s="131"/>
      <c r="H607" s="239" t="s">
        <v>7944</v>
      </c>
      <c r="I607" s="171" t="s">
        <v>6573</v>
      </c>
      <c r="J607" s="171" t="s">
        <v>7790</v>
      </c>
      <c r="K607" s="171" t="s">
        <v>6082</v>
      </c>
      <c r="L607" s="98"/>
      <c r="M607" s="15">
        <v>44363</v>
      </c>
      <c r="N607" s="98" t="s">
        <v>7945</v>
      </c>
      <c r="O607" s="113" t="s">
        <v>10</v>
      </c>
      <c r="P607" s="14"/>
      <c r="Q607" s="426"/>
      <c r="R607" s="426"/>
      <c r="S607" s="426"/>
      <c r="T607" s="14"/>
      <c r="U607" s="162"/>
      <c r="V607" s="14"/>
      <c r="W607" s="14"/>
      <c r="X607" s="14"/>
    </row>
    <row r="608" spans="1:24" ht="63.75" customHeight="1">
      <c r="A608" s="14">
        <v>592</v>
      </c>
      <c r="B608" s="15">
        <v>44358</v>
      </c>
      <c r="C608" s="14"/>
      <c r="D608" s="14" t="s">
        <v>10</v>
      </c>
      <c r="E608" s="189" t="s">
        <v>2174</v>
      </c>
      <c r="F608" s="131">
        <f t="shared" si="10"/>
        <v>44372</v>
      </c>
      <c r="G608" s="131"/>
      <c r="H608" s="239" t="s">
        <v>7946</v>
      </c>
      <c r="I608" s="171" t="s">
        <v>6570</v>
      </c>
      <c r="J608" s="171" t="s">
        <v>120</v>
      </c>
      <c r="K608" s="171" t="s">
        <v>431</v>
      </c>
      <c r="L608" s="148">
        <v>514415</v>
      </c>
      <c r="M608" s="15">
        <v>44372</v>
      </c>
      <c r="N608" s="148">
        <v>610839</v>
      </c>
      <c r="O608" s="14" t="s">
        <v>10</v>
      </c>
      <c r="P608" s="14" t="s">
        <v>6636</v>
      </c>
      <c r="Q608" s="426">
        <v>1100000000</v>
      </c>
      <c r="R608" s="426"/>
      <c r="S608" s="426"/>
      <c r="T608" s="45"/>
      <c r="U608" s="167"/>
      <c r="V608" s="45"/>
    </row>
    <row r="609" spans="1:24" ht="25.5" customHeight="1">
      <c r="A609" s="45">
        <v>593</v>
      </c>
      <c r="B609" s="15">
        <v>44358</v>
      </c>
      <c r="C609" s="14"/>
      <c r="D609" s="14" t="s">
        <v>1142</v>
      </c>
      <c r="E609" s="189" t="s">
        <v>2689</v>
      </c>
      <c r="F609" s="131">
        <f t="shared" si="10"/>
        <v>44372</v>
      </c>
      <c r="G609" s="131"/>
      <c r="H609" s="239" t="s">
        <v>7933</v>
      </c>
      <c r="I609" s="171" t="s">
        <v>6570</v>
      </c>
      <c r="J609" s="171" t="s">
        <v>120</v>
      </c>
      <c r="K609" s="171" t="s">
        <v>431</v>
      </c>
      <c r="L609" s="148"/>
      <c r="M609" s="15">
        <v>44371</v>
      </c>
      <c r="N609" s="98" t="s">
        <v>7934</v>
      </c>
      <c r="O609" s="14" t="s">
        <v>1142</v>
      </c>
      <c r="P609" s="231" t="s">
        <v>6636</v>
      </c>
      <c r="Q609" s="426">
        <v>21393900000</v>
      </c>
      <c r="R609" s="426"/>
      <c r="S609" s="426"/>
      <c r="T609" s="14"/>
      <c r="U609" s="162"/>
      <c r="V609" s="14"/>
    </row>
    <row r="610" spans="1:24" ht="63.75" customHeight="1">
      <c r="A610" s="14">
        <v>594</v>
      </c>
      <c r="B610" s="15">
        <v>44358</v>
      </c>
      <c r="C610" s="14"/>
      <c r="D610" s="14" t="s">
        <v>34</v>
      </c>
      <c r="E610" s="189" t="s">
        <v>7947</v>
      </c>
      <c r="F610" s="131">
        <f t="shared" si="10"/>
        <v>44372</v>
      </c>
      <c r="G610" s="131"/>
      <c r="H610" s="239" t="s">
        <v>7948</v>
      </c>
      <c r="I610" s="171" t="s">
        <v>6572</v>
      </c>
      <c r="J610" s="171" t="s">
        <v>617</v>
      </c>
      <c r="K610" s="181" t="s">
        <v>428</v>
      </c>
      <c r="L610" s="418">
        <v>3341</v>
      </c>
      <c r="M610" s="15">
        <v>44371</v>
      </c>
      <c r="N610" s="98" t="s">
        <v>7949</v>
      </c>
      <c r="O610" s="14" t="s">
        <v>34</v>
      </c>
      <c r="P610" s="14"/>
      <c r="Q610" s="426"/>
      <c r="R610" s="426"/>
      <c r="S610" s="426"/>
      <c r="T610" s="14"/>
      <c r="U610" s="162"/>
      <c r="V610" s="14"/>
    </row>
    <row r="611" spans="1:24" ht="25.5" customHeight="1">
      <c r="A611" s="45">
        <v>595</v>
      </c>
      <c r="B611" s="15">
        <v>44358</v>
      </c>
      <c r="C611" s="14"/>
      <c r="D611" s="14" t="s">
        <v>15</v>
      </c>
      <c r="E611" s="189" t="s">
        <v>7950</v>
      </c>
      <c r="F611" s="131">
        <f t="shared" si="10"/>
        <v>44372</v>
      </c>
      <c r="H611" s="412" t="s">
        <v>7951</v>
      </c>
      <c r="I611" s="171" t="s">
        <v>6569</v>
      </c>
      <c r="J611" s="192" t="s">
        <v>5048</v>
      </c>
      <c r="K611" s="171" t="s">
        <v>431</v>
      </c>
      <c r="L611" s="178" t="s">
        <v>7952</v>
      </c>
      <c r="M611" s="15">
        <v>44372</v>
      </c>
      <c r="N611" s="178" t="s">
        <v>7953</v>
      </c>
      <c r="O611" s="14" t="s">
        <v>15</v>
      </c>
      <c r="P611" s="14" t="s">
        <v>4541</v>
      </c>
      <c r="Q611" s="426">
        <v>67254700</v>
      </c>
      <c r="R611" s="426" t="s">
        <v>6620</v>
      </c>
      <c r="S611" s="426"/>
      <c r="T611" s="14"/>
      <c r="U611" s="162"/>
      <c r="V611" s="28"/>
      <c r="W611" s="30"/>
      <c r="X611" s="30"/>
    </row>
    <row r="612" spans="1:24" ht="25.5" customHeight="1">
      <c r="A612" s="14">
        <v>596</v>
      </c>
      <c r="B612" s="15">
        <v>44358</v>
      </c>
      <c r="C612" s="14"/>
      <c r="D612" s="14" t="s">
        <v>1142</v>
      </c>
      <c r="E612" s="189" t="s">
        <v>4232</v>
      </c>
      <c r="F612" s="131">
        <f t="shared" si="10"/>
        <v>44372</v>
      </c>
      <c r="G612" s="131"/>
      <c r="H612" s="239" t="s">
        <v>7933</v>
      </c>
      <c r="I612" s="171" t="s">
        <v>6570</v>
      </c>
      <c r="J612" s="171" t="s">
        <v>120</v>
      </c>
      <c r="K612" s="171" t="s">
        <v>431</v>
      </c>
      <c r="L612" s="178"/>
      <c r="M612" s="15">
        <v>44371</v>
      </c>
      <c r="N612" s="98" t="s">
        <v>7934</v>
      </c>
      <c r="O612" s="14" t="s">
        <v>1142</v>
      </c>
      <c r="P612" s="231" t="s">
        <v>6636</v>
      </c>
      <c r="Q612" s="426">
        <v>21393900000</v>
      </c>
      <c r="R612" s="426"/>
      <c r="S612" s="426"/>
      <c r="T612" s="14"/>
      <c r="U612" s="162"/>
      <c r="V612" s="14"/>
      <c r="W612" s="22"/>
      <c r="X612" s="22"/>
    </row>
    <row r="613" spans="1:24" ht="25.5" customHeight="1">
      <c r="A613" s="45">
        <v>597</v>
      </c>
      <c r="B613" s="15">
        <v>44358</v>
      </c>
      <c r="C613" s="14"/>
      <c r="D613" s="14" t="s">
        <v>34</v>
      </c>
      <c r="E613" s="189" t="s">
        <v>7954</v>
      </c>
      <c r="F613" s="131">
        <f t="shared" si="10"/>
        <v>44372</v>
      </c>
      <c r="G613" s="131"/>
      <c r="H613" s="239" t="s">
        <v>7955</v>
      </c>
      <c r="I613" s="171" t="s">
        <v>6570</v>
      </c>
      <c r="J613" s="171" t="s">
        <v>1857</v>
      </c>
      <c r="K613" s="171" t="s">
        <v>438</v>
      </c>
      <c r="L613" s="415">
        <v>3340</v>
      </c>
      <c r="M613" s="15">
        <v>44372</v>
      </c>
      <c r="N613" s="148">
        <v>612300</v>
      </c>
      <c r="O613" s="14" t="s">
        <v>34</v>
      </c>
      <c r="P613" s="14" t="s">
        <v>5277</v>
      </c>
      <c r="Q613" s="426">
        <v>94000000</v>
      </c>
      <c r="R613" s="426"/>
      <c r="S613" s="426"/>
      <c r="T613" s="14"/>
      <c r="U613" s="162"/>
      <c r="V613" s="14"/>
      <c r="W613" s="30"/>
      <c r="X613" s="30"/>
    </row>
    <row r="614" spans="1:24" ht="51" customHeight="1">
      <c r="A614" s="14">
        <v>598</v>
      </c>
      <c r="B614" s="15">
        <v>44361</v>
      </c>
      <c r="C614" s="14"/>
      <c r="D614" s="14" t="s">
        <v>23</v>
      </c>
      <c r="E614" s="14" t="s">
        <v>4275</v>
      </c>
      <c r="F614" s="131">
        <f t="shared" si="10"/>
        <v>44375</v>
      </c>
      <c r="G614" s="131"/>
      <c r="H614" s="239" t="s">
        <v>7956</v>
      </c>
      <c r="I614" s="361" t="s">
        <v>6577</v>
      </c>
      <c r="J614" s="389" t="s">
        <v>125</v>
      </c>
      <c r="K614" s="171" t="s">
        <v>121</v>
      </c>
      <c r="L614" s="148" t="s">
        <v>374</v>
      </c>
      <c r="M614" s="118" t="s">
        <v>7957</v>
      </c>
      <c r="N614" s="118" t="s">
        <v>7958</v>
      </c>
      <c r="O614" s="192" t="s">
        <v>23</v>
      </c>
      <c r="P614" s="71" t="s">
        <v>4497</v>
      </c>
      <c r="Q614" s="426">
        <v>294658650</v>
      </c>
      <c r="R614" s="426"/>
      <c r="S614" s="426"/>
      <c r="T614" s="14"/>
      <c r="U614" s="162"/>
      <c r="V614" s="14"/>
      <c r="W614" s="30"/>
      <c r="X614" s="30"/>
    </row>
    <row r="615" spans="1:24" ht="25.5" customHeight="1">
      <c r="A615" s="45">
        <v>599</v>
      </c>
      <c r="B615" s="15">
        <v>44361</v>
      </c>
      <c r="C615" s="14"/>
      <c r="D615" s="14" t="s">
        <v>27</v>
      </c>
      <c r="E615" s="14" t="s">
        <v>142</v>
      </c>
      <c r="F615" s="131">
        <f t="shared" si="10"/>
        <v>44375</v>
      </c>
      <c r="G615" s="131"/>
      <c r="H615" s="239" t="s">
        <v>7959</v>
      </c>
      <c r="I615" s="171" t="s">
        <v>6570</v>
      </c>
      <c r="J615" s="389" t="s">
        <v>125</v>
      </c>
      <c r="K615" s="171" t="s">
        <v>121</v>
      </c>
      <c r="L615" s="148">
        <v>513684</v>
      </c>
      <c r="M615" s="15">
        <v>44371</v>
      </c>
      <c r="N615" s="148">
        <v>604264</v>
      </c>
      <c r="O615" s="113" t="s">
        <v>27</v>
      </c>
      <c r="P615" s="14" t="s">
        <v>4497</v>
      </c>
      <c r="Q615" s="426">
        <v>561247935</v>
      </c>
      <c r="R615" s="211"/>
      <c r="S615" s="426" t="s">
        <v>6787</v>
      </c>
      <c r="T615" s="14"/>
      <c r="U615" s="162"/>
      <c r="V615" s="14"/>
    </row>
    <row r="616" spans="1:24" ht="38.25" customHeight="1">
      <c r="A616" s="14">
        <v>600</v>
      </c>
      <c r="B616" s="118">
        <v>44358</v>
      </c>
      <c r="C616" s="14"/>
      <c r="D616" s="113" t="s">
        <v>10</v>
      </c>
      <c r="E616" s="192" t="s">
        <v>4214</v>
      </c>
      <c r="F616" s="131">
        <f t="shared" si="10"/>
        <v>44372</v>
      </c>
      <c r="G616" s="131"/>
      <c r="H616" s="275" t="s">
        <v>7868</v>
      </c>
      <c r="I616" s="178" t="s">
        <v>6575</v>
      </c>
      <c r="J616" s="178" t="s">
        <v>7807</v>
      </c>
      <c r="K616" s="178" t="s">
        <v>121</v>
      </c>
      <c r="L616" s="178"/>
      <c r="M616" s="399">
        <v>44363</v>
      </c>
      <c r="N616" s="351" t="s">
        <v>7960</v>
      </c>
      <c r="O616" s="113" t="s">
        <v>10</v>
      </c>
      <c r="P616" s="14"/>
      <c r="Q616" s="426"/>
      <c r="R616" s="426"/>
      <c r="S616" s="426"/>
      <c r="T616" s="14"/>
      <c r="U616" s="162"/>
      <c r="V616" s="14"/>
      <c r="W616" s="30"/>
      <c r="X616" s="30"/>
    </row>
    <row r="617" spans="1:24" ht="25.5" customHeight="1">
      <c r="A617" s="45">
        <v>601</v>
      </c>
      <c r="B617" s="118">
        <v>44361</v>
      </c>
      <c r="C617" s="14"/>
      <c r="D617" s="113" t="s">
        <v>34</v>
      </c>
      <c r="E617" s="192" t="s">
        <v>7961</v>
      </c>
      <c r="F617" s="131">
        <f t="shared" si="10"/>
        <v>44375</v>
      </c>
      <c r="G617" s="131"/>
      <c r="H617" s="275" t="s">
        <v>7962</v>
      </c>
      <c r="I617" s="178" t="s">
        <v>6573</v>
      </c>
      <c r="J617" s="178" t="s">
        <v>125</v>
      </c>
      <c r="K617" s="178" t="s">
        <v>121</v>
      </c>
      <c r="L617" s="415"/>
      <c r="M617" s="118">
        <v>44365</v>
      </c>
      <c r="N617" s="148">
        <v>549843</v>
      </c>
      <c r="O617" s="113" t="s">
        <v>34</v>
      </c>
      <c r="P617" s="14"/>
      <c r="Q617" s="426"/>
      <c r="R617" s="426"/>
      <c r="S617" s="426"/>
      <c r="T617" s="14"/>
      <c r="U617" s="162"/>
      <c r="V617" s="14"/>
    </row>
    <row r="618" spans="1:24" ht="25.5" customHeight="1">
      <c r="A618" s="14">
        <v>602</v>
      </c>
      <c r="B618" s="118">
        <v>44361</v>
      </c>
      <c r="C618" s="14"/>
      <c r="D618" s="113" t="s">
        <v>10</v>
      </c>
      <c r="E618" s="113" t="s">
        <v>7963</v>
      </c>
      <c r="F618" s="131">
        <f t="shared" si="10"/>
        <v>44375</v>
      </c>
      <c r="G618" s="131"/>
      <c r="H618" s="275" t="s">
        <v>7964</v>
      </c>
      <c r="I618" s="178" t="s">
        <v>6570</v>
      </c>
      <c r="J618" s="171" t="s">
        <v>6941</v>
      </c>
      <c r="K618" s="424" t="s">
        <v>452</v>
      </c>
      <c r="L618" s="148">
        <v>515510</v>
      </c>
      <c r="M618" s="399">
        <v>44370</v>
      </c>
      <c r="N618" s="351" t="s">
        <v>2308</v>
      </c>
      <c r="O618" s="113" t="s">
        <v>10</v>
      </c>
      <c r="P618" s="14" t="s">
        <v>4541</v>
      </c>
      <c r="Q618" s="426">
        <v>75000000</v>
      </c>
      <c r="R618" s="426"/>
      <c r="S618" s="426"/>
      <c r="T618" s="14"/>
      <c r="U618" s="162"/>
      <c r="V618" s="14"/>
    </row>
    <row r="619" spans="1:24" ht="51" customHeight="1">
      <c r="A619" s="45">
        <v>603</v>
      </c>
      <c r="B619" s="118">
        <v>44361</v>
      </c>
      <c r="C619" s="14"/>
      <c r="D619" s="113" t="s">
        <v>10</v>
      </c>
      <c r="E619" s="14" t="s">
        <v>6845</v>
      </c>
      <c r="F619" s="131">
        <f t="shared" si="10"/>
        <v>44375</v>
      </c>
      <c r="G619" s="131"/>
      <c r="H619" s="275" t="s">
        <v>7965</v>
      </c>
      <c r="I619" s="178" t="s">
        <v>6570</v>
      </c>
      <c r="J619" s="178" t="s">
        <v>2279</v>
      </c>
      <c r="K619" s="171" t="s">
        <v>462</v>
      </c>
      <c r="L619" s="148">
        <v>515145</v>
      </c>
      <c r="M619" s="15">
        <v>44375</v>
      </c>
      <c r="N619" s="148">
        <v>621431</v>
      </c>
      <c r="O619" s="113" t="s">
        <v>10</v>
      </c>
      <c r="P619" s="14" t="s">
        <v>6848</v>
      </c>
      <c r="Q619" s="426">
        <v>50000000</v>
      </c>
      <c r="R619" s="426"/>
      <c r="S619" s="426"/>
      <c r="T619" s="14"/>
      <c r="U619" s="162"/>
      <c r="V619" s="14"/>
    </row>
    <row r="620" spans="1:24" ht="51" customHeight="1">
      <c r="A620" s="14">
        <v>604</v>
      </c>
      <c r="B620" s="118">
        <v>44361</v>
      </c>
      <c r="C620" s="14"/>
      <c r="D620" s="113" t="s">
        <v>15</v>
      </c>
      <c r="E620" s="192" t="s">
        <v>2396</v>
      </c>
      <c r="F620" s="131">
        <f t="shared" si="10"/>
        <v>44375</v>
      </c>
      <c r="G620" s="131"/>
      <c r="H620" s="275" t="s">
        <v>7966</v>
      </c>
      <c r="I620" s="178" t="s">
        <v>6573</v>
      </c>
      <c r="J620" s="424" t="s">
        <v>1749</v>
      </c>
      <c r="K620" s="178" t="s">
        <v>457</v>
      </c>
      <c r="L620" s="98">
        <v>0</v>
      </c>
      <c r="M620" s="15">
        <v>44363</v>
      </c>
      <c r="N620" s="178" t="s">
        <v>7967</v>
      </c>
      <c r="O620" s="113" t="s">
        <v>15</v>
      </c>
      <c r="P620" s="98">
        <v>0</v>
      </c>
      <c r="Q620" s="426"/>
      <c r="R620" s="426"/>
      <c r="S620" s="426"/>
      <c r="T620" s="14"/>
      <c r="U620" s="162"/>
      <c r="V620" s="14"/>
      <c r="W620" s="30"/>
      <c r="X620" s="30"/>
    </row>
    <row r="621" spans="1:24" ht="38.25" customHeight="1">
      <c r="A621" s="45">
        <v>605</v>
      </c>
      <c r="B621" s="118">
        <v>44361</v>
      </c>
      <c r="C621" s="14"/>
      <c r="D621" s="14" t="s">
        <v>1142</v>
      </c>
      <c r="E621" s="189" t="s">
        <v>4324</v>
      </c>
      <c r="F621" s="131">
        <f t="shared" si="10"/>
        <v>44375</v>
      </c>
      <c r="G621" s="131"/>
      <c r="H621" s="239" t="s">
        <v>7968</v>
      </c>
      <c r="I621" s="171" t="s">
        <v>6574</v>
      </c>
      <c r="J621" s="171" t="s">
        <v>7769</v>
      </c>
      <c r="K621" s="171" t="s">
        <v>121</v>
      </c>
      <c r="L621" s="148"/>
      <c r="M621" s="15">
        <v>44365</v>
      </c>
      <c r="N621" s="98" t="s">
        <v>7969</v>
      </c>
      <c r="O621" s="14" t="s">
        <v>1142</v>
      </c>
      <c r="P621" s="14"/>
      <c r="Q621" s="426"/>
      <c r="R621" s="426"/>
      <c r="S621" s="426"/>
      <c r="T621" s="14"/>
      <c r="U621" s="162"/>
      <c r="V621" s="14"/>
      <c r="W621" s="30"/>
      <c r="X621" s="30"/>
    </row>
    <row r="622" spans="1:24" ht="25.5" customHeight="1">
      <c r="A622" s="14">
        <v>606</v>
      </c>
      <c r="B622" s="118">
        <v>44361</v>
      </c>
      <c r="C622" s="14"/>
      <c r="D622" s="14" t="s">
        <v>23</v>
      </c>
      <c r="E622" s="189" t="s">
        <v>4455</v>
      </c>
      <c r="F622" s="131">
        <f t="shared" si="10"/>
        <v>44375</v>
      </c>
      <c r="G622" s="131"/>
      <c r="H622" s="239" t="s">
        <v>7970</v>
      </c>
      <c r="I622" s="171" t="s">
        <v>6570</v>
      </c>
      <c r="J622" s="171" t="s">
        <v>2103</v>
      </c>
      <c r="K622" s="171" t="s">
        <v>121</v>
      </c>
      <c r="L622" s="178" t="s">
        <v>7971</v>
      </c>
      <c r="M622" s="15" t="s">
        <v>7972</v>
      </c>
      <c r="N622" s="118" t="s">
        <v>7973</v>
      </c>
      <c r="O622" s="192" t="s">
        <v>23</v>
      </c>
      <c r="P622" s="71" t="s">
        <v>4497</v>
      </c>
      <c r="Q622" s="426">
        <v>17612388000</v>
      </c>
      <c r="R622" s="426"/>
      <c r="S622" s="426"/>
      <c r="T622" s="14"/>
      <c r="U622" s="162"/>
      <c r="V622" s="14"/>
      <c r="W622" s="30"/>
      <c r="X622" s="30"/>
    </row>
    <row r="623" spans="1:24" ht="25.5" customHeight="1">
      <c r="A623" s="45">
        <v>607</v>
      </c>
      <c r="B623" s="118">
        <v>44361</v>
      </c>
      <c r="C623" s="14"/>
      <c r="D623" s="14" t="s">
        <v>27</v>
      </c>
      <c r="E623" s="189" t="s">
        <v>2300</v>
      </c>
      <c r="F623" s="131">
        <f t="shared" si="10"/>
        <v>44375</v>
      </c>
      <c r="G623" s="131"/>
      <c r="H623" s="239" t="s">
        <v>7974</v>
      </c>
      <c r="I623" s="171" t="s">
        <v>6570</v>
      </c>
      <c r="J623" s="171" t="s">
        <v>5446</v>
      </c>
      <c r="K623" s="171" t="s">
        <v>431</v>
      </c>
      <c r="L623" s="98" t="s">
        <v>5189</v>
      </c>
      <c r="M623" s="15">
        <v>44371</v>
      </c>
      <c r="N623" s="148">
        <v>603899</v>
      </c>
      <c r="O623" s="113" t="s">
        <v>27</v>
      </c>
      <c r="P623" s="14" t="s">
        <v>4874</v>
      </c>
      <c r="Q623" s="426">
        <v>115500000</v>
      </c>
      <c r="R623" s="211"/>
      <c r="S623" s="426"/>
      <c r="T623" s="14"/>
      <c r="U623" s="162"/>
      <c r="V623" s="14"/>
    </row>
    <row r="624" spans="1:24" ht="25.5" customHeight="1">
      <c r="A624" s="14">
        <v>608</v>
      </c>
      <c r="B624" s="118">
        <v>44362</v>
      </c>
      <c r="C624" s="14"/>
      <c r="D624" s="14" t="s">
        <v>15</v>
      </c>
      <c r="E624" s="189" t="s">
        <v>7975</v>
      </c>
      <c r="F624" s="131">
        <f t="shared" si="10"/>
        <v>44376</v>
      </c>
      <c r="G624" s="131"/>
      <c r="H624" s="239" t="s">
        <v>7976</v>
      </c>
      <c r="I624" s="171" t="s">
        <v>6572</v>
      </c>
      <c r="J624" s="177" t="s">
        <v>354</v>
      </c>
      <c r="K624" s="171" t="s">
        <v>7135</v>
      </c>
      <c r="L624" s="98" t="s">
        <v>7977</v>
      </c>
      <c r="M624" s="118">
        <v>44375</v>
      </c>
      <c r="N624" s="98" t="s">
        <v>7978</v>
      </c>
      <c r="O624" s="14" t="s">
        <v>15</v>
      </c>
      <c r="P624" s="98">
        <v>0</v>
      </c>
      <c r="Q624" s="426"/>
      <c r="R624" s="426"/>
      <c r="S624" s="426"/>
      <c r="T624" s="14"/>
      <c r="U624" s="162"/>
      <c r="V624" s="14"/>
    </row>
    <row r="625" spans="1:24" ht="25.5" customHeight="1">
      <c r="A625" s="45">
        <v>609</v>
      </c>
      <c r="B625" s="118">
        <v>44362</v>
      </c>
      <c r="C625" s="14"/>
      <c r="D625" s="14" t="s">
        <v>10</v>
      </c>
      <c r="E625" s="361" t="s">
        <v>4453</v>
      </c>
      <c r="F625" s="131">
        <f t="shared" si="10"/>
        <v>44376</v>
      </c>
      <c r="G625" s="131"/>
      <c r="H625" s="239" t="s">
        <v>7979</v>
      </c>
      <c r="I625" s="171" t="s">
        <v>6570</v>
      </c>
      <c r="J625" s="171" t="s">
        <v>125</v>
      </c>
      <c r="K625" s="171" t="s">
        <v>121</v>
      </c>
      <c r="L625" s="148">
        <v>516606</v>
      </c>
      <c r="M625" s="15">
        <v>44376</v>
      </c>
      <c r="N625" s="148">
        <v>633119</v>
      </c>
      <c r="O625" s="14" t="s">
        <v>10</v>
      </c>
      <c r="P625" s="14" t="s">
        <v>4497</v>
      </c>
      <c r="Q625" s="426">
        <v>38235321</v>
      </c>
      <c r="R625" s="426"/>
      <c r="S625" s="426"/>
      <c r="T625" s="14"/>
      <c r="U625" s="162"/>
      <c r="V625" s="14"/>
      <c r="W625" s="35"/>
      <c r="X625" s="35"/>
    </row>
    <row r="626" spans="1:24" ht="25.5" customHeight="1">
      <c r="A626" s="14">
        <v>610</v>
      </c>
      <c r="B626" s="118">
        <v>44362</v>
      </c>
      <c r="C626" s="14"/>
      <c r="D626" s="189" t="s">
        <v>10</v>
      </c>
      <c r="E626" s="189" t="s">
        <v>7980</v>
      </c>
      <c r="F626" s="131">
        <f t="shared" si="10"/>
        <v>44376</v>
      </c>
      <c r="G626" s="131"/>
      <c r="H626" s="239" t="s">
        <v>7981</v>
      </c>
      <c r="I626" s="171" t="s">
        <v>6569</v>
      </c>
      <c r="J626" s="171" t="s">
        <v>125</v>
      </c>
      <c r="K626" s="171" t="s">
        <v>121</v>
      </c>
      <c r="L626" s="148">
        <v>515876</v>
      </c>
      <c r="M626" s="15">
        <v>44376</v>
      </c>
      <c r="N626" s="148">
        <v>633484</v>
      </c>
      <c r="O626" s="189" t="s">
        <v>10</v>
      </c>
      <c r="P626" s="14" t="s">
        <v>4497</v>
      </c>
      <c r="Q626" s="426">
        <v>66935525</v>
      </c>
      <c r="R626" s="426"/>
      <c r="S626" s="426"/>
      <c r="T626" s="14"/>
      <c r="U626" s="162"/>
      <c r="V626" s="28"/>
      <c r="W626" s="30"/>
      <c r="X626" s="30" t="s">
        <v>7050</v>
      </c>
    </row>
    <row r="627" spans="1:24" ht="25.5" customHeight="1">
      <c r="A627" s="45">
        <v>611</v>
      </c>
      <c r="B627" s="118">
        <v>44362</v>
      </c>
      <c r="C627" s="14"/>
      <c r="D627" s="189" t="s">
        <v>10</v>
      </c>
      <c r="E627" s="189" t="s">
        <v>7980</v>
      </c>
      <c r="F627" s="131">
        <f t="shared" si="10"/>
        <v>44376</v>
      </c>
      <c r="G627" s="131"/>
      <c r="H627" s="239" t="s">
        <v>7982</v>
      </c>
      <c r="I627" s="171" t="s">
        <v>6571</v>
      </c>
      <c r="J627" s="171" t="s">
        <v>125</v>
      </c>
      <c r="K627" s="171" t="s">
        <v>121</v>
      </c>
      <c r="L627" s="148">
        <v>516241</v>
      </c>
      <c r="M627" s="15">
        <v>44376</v>
      </c>
      <c r="N627" s="148">
        <v>633849</v>
      </c>
      <c r="O627" s="189" t="s">
        <v>10</v>
      </c>
      <c r="P627" s="14" t="s">
        <v>4497</v>
      </c>
      <c r="Q627" s="426">
        <v>1980595587</v>
      </c>
      <c r="R627" s="438"/>
      <c r="S627" s="426"/>
      <c r="T627" s="14"/>
      <c r="U627" s="162"/>
      <c r="V627" s="14"/>
    </row>
    <row r="628" spans="1:24" ht="51" customHeight="1">
      <c r="A628" s="14">
        <v>612</v>
      </c>
      <c r="B628" s="118">
        <v>44362</v>
      </c>
      <c r="C628" s="14"/>
      <c r="D628" s="189" t="s">
        <v>1142</v>
      </c>
      <c r="E628" s="189" t="s">
        <v>2300</v>
      </c>
      <c r="F628" s="131">
        <f t="shared" si="10"/>
        <v>44376</v>
      </c>
      <c r="G628" s="131"/>
      <c r="H628" s="239" t="s">
        <v>7983</v>
      </c>
      <c r="I628" s="171" t="s">
        <v>6573</v>
      </c>
      <c r="J628" s="171" t="s">
        <v>3031</v>
      </c>
      <c r="K628" s="171" t="s">
        <v>431</v>
      </c>
      <c r="L628" s="178"/>
      <c r="M628" s="15">
        <v>44365</v>
      </c>
      <c r="N628" s="98" t="s">
        <v>7984</v>
      </c>
      <c r="O628" s="189" t="s">
        <v>1142</v>
      </c>
      <c r="P628" s="14"/>
      <c r="Q628" s="426"/>
      <c r="R628" s="426"/>
      <c r="S628" s="426"/>
      <c r="T628" s="14"/>
      <c r="U628" s="162"/>
      <c r="V628" s="14"/>
    </row>
    <row r="629" spans="1:24" ht="25.5" customHeight="1">
      <c r="A629" s="45">
        <v>613</v>
      </c>
      <c r="B629" s="118">
        <v>44362</v>
      </c>
      <c r="C629" s="14"/>
      <c r="D629" s="189" t="s">
        <v>1142</v>
      </c>
      <c r="E629" s="189" t="s">
        <v>7783</v>
      </c>
      <c r="F629" s="131">
        <f t="shared" si="10"/>
        <v>44376</v>
      </c>
      <c r="G629" s="131"/>
      <c r="H629" s="239" t="s">
        <v>7985</v>
      </c>
      <c r="I629" s="171" t="s">
        <v>6570</v>
      </c>
      <c r="J629" s="171" t="s">
        <v>617</v>
      </c>
      <c r="K629" s="181" t="s">
        <v>428</v>
      </c>
      <c r="L629" s="351" t="s">
        <v>7986</v>
      </c>
      <c r="M629" s="15">
        <v>44376</v>
      </c>
      <c r="N629" s="98" t="s">
        <v>7987</v>
      </c>
      <c r="O629" s="189" t="s">
        <v>1142</v>
      </c>
      <c r="P629" s="14" t="s">
        <v>6636</v>
      </c>
      <c r="Q629" s="426">
        <v>3315000000</v>
      </c>
      <c r="R629" s="426"/>
      <c r="S629" s="426"/>
      <c r="T629" s="14"/>
      <c r="U629" s="162"/>
      <c r="V629" s="14"/>
    </row>
    <row r="630" spans="1:24" ht="51" customHeight="1">
      <c r="A630" s="14">
        <v>614</v>
      </c>
      <c r="B630" s="15">
        <v>44363</v>
      </c>
      <c r="C630" s="14"/>
      <c r="D630" s="14" t="s">
        <v>23</v>
      </c>
      <c r="E630" s="14" t="s">
        <v>7988</v>
      </c>
      <c r="F630" s="131">
        <f t="shared" si="10"/>
        <v>44377</v>
      </c>
      <c r="G630" s="131"/>
      <c r="H630" s="239" t="s">
        <v>7989</v>
      </c>
      <c r="I630" s="171" t="s">
        <v>6570</v>
      </c>
      <c r="J630" s="171" t="s">
        <v>1863</v>
      </c>
      <c r="K630" s="171" t="s">
        <v>1027</v>
      </c>
      <c r="L630" s="178" t="s">
        <v>7990</v>
      </c>
      <c r="M630" s="15" t="s">
        <v>7991</v>
      </c>
      <c r="N630" s="118" t="s">
        <v>7992</v>
      </c>
      <c r="O630" s="192" t="s">
        <v>23</v>
      </c>
      <c r="P630" s="14" t="s">
        <v>6636</v>
      </c>
      <c r="Q630" s="426">
        <v>310000000</v>
      </c>
      <c r="R630" s="426"/>
      <c r="S630" s="426"/>
      <c r="T630" s="14"/>
      <c r="U630" s="162"/>
      <c r="V630" s="14"/>
    </row>
    <row r="631" spans="1:24" ht="38.25" customHeight="1">
      <c r="A631" s="45">
        <v>615</v>
      </c>
      <c r="B631" s="15">
        <v>44363</v>
      </c>
      <c r="C631" s="14"/>
      <c r="D631" s="192" t="s">
        <v>15</v>
      </c>
      <c r="E631" s="14" t="s">
        <v>1869</v>
      </c>
      <c r="F631" s="131">
        <f t="shared" si="10"/>
        <v>44377</v>
      </c>
      <c r="G631" s="131"/>
      <c r="H631" s="239" t="s">
        <v>7993</v>
      </c>
      <c r="I631" s="171" t="s">
        <v>6575</v>
      </c>
      <c r="J631" s="171" t="s">
        <v>345</v>
      </c>
      <c r="K631" s="171" t="s">
        <v>999</v>
      </c>
      <c r="L631" s="178" t="s">
        <v>7994</v>
      </c>
      <c r="M631" s="118">
        <v>44377</v>
      </c>
      <c r="N631" s="98" t="s">
        <v>7995</v>
      </c>
      <c r="O631" s="192" t="s">
        <v>15</v>
      </c>
      <c r="P631" s="98">
        <v>0</v>
      </c>
      <c r="Q631" s="426"/>
      <c r="R631" s="426"/>
      <c r="S631" s="426"/>
      <c r="T631" s="14"/>
      <c r="U631" s="162"/>
      <c r="V631" s="14"/>
    </row>
    <row r="632" spans="1:24" ht="38.25" customHeight="1">
      <c r="A632" s="14">
        <v>616</v>
      </c>
      <c r="B632" s="15">
        <v>44363</v>
      </c>
      <c r="C632" s="14"/>
      <c r="D632" s="19" t="s">
        <v>1142</v>
      </c>
      <c r="E632" s="14" t="s">
        <v>7426</v>
      </c>
      <c r="F632" s="131">
        <f t="shared" si="10"/>
        <v>44377</v>
      </c>
      <c r="G632" s="131"/>
      <c r="H632" s="239" t="s">
        <v>7996</v>
      </c>
      <c r="I632" s="171" t="s">
        <v>6578</v>
      </c>
      <c r="J632" s="171" t="s">
        <v>823</v>
      </c>
      <c r="K632" s="171" t="s">
        <v>1236</v>
      </c>
      <c r="L632" s="178"/>
      <c r="M632" s="15"/>
      <c r="N632" s="113"/>
      <c r="O632" s="19" t="s">
        <v>1142</v>
      </c>
      <c r="P632" s="189"/>
      <c r="Q632" s="426"/>
      <c r="R632" s="426"/>
      <c r="S632" s="426"/>
      <c r="T632" s="14"/>
      <c r="U632" s="162"/>
      <c r="V632" s="14"/>
    </row>
    <row r="633" spans="1:24" ht="25.5" customHeight="1">
      <c r="A633" s="45">
        <v>617</v>
      </c>
      <c r="B633" s="15">
        <v>44363</v>
      </c>
      <c r="C633" s="14"/>
      <c r="D633" s="192" t="s">
        <v>10</v>
      </c>
      <c r="E633" s="189" t="s">
        <v>250</v>
      </c>
      <c r="F633" s="131">
        <f t="shared" si="10"/>
        <v>44377</v>
      </c>
      <c r="G633" s="131"/>
      <c r="H633" s="239" t="s">
        <v>7997</v>
      </c>
      <c r="I633" s="171" t="s">
        <v>6573</v>
      </c>
      <c r="J633" s="171" t="s">
        <v>7849</v>
      </c>
      <c r="K633" s="171" t="s">
        <v>452</v>
      </c>
      <c r="L633" s="178"/>
      <c r="M633" s="15">
        <v>44365</v>
      </c>
      <c r="N633" s="148">
        <v>544730</v>
      </c>
      <c r="O633" s="192" t="s">
        <v>10</v>
      </c>
      <c r="P633" s="14"/>
      <c r="Q633" s="426"/>
      <c r="R633" s="426"/>
      <c r="S633" s="426"/>
      <c r="T633" s="25"/>
      <c r="U633" s="219"/>
      <c r="V633" s="25"/>
      <c r="W633" s="225"/>
      <c r="X633" s="30"/>
    </row>
    <row r="634" spans="1:24" ht="25.5" customHeight="1">
      <c r="A634" s="14">
        <v>618</v>
      </c>
      <c r="B634" s="15">
        <v>44363</v>
      </c>
      <c r="C634" s="14"/>
      <c r="D634" s="192" t="s">
        <v>5</v>
      </c>
      <c r="E634" s="189" t="s">
        <v>412</v>
      </c>
      <c r="F634" s="131">
        <f t="shared" si="10"/>
        <v>44377</v>
      </c>
      <c r="G634" s="131"/>
      <c r="H634" s="262" t="s">
        <v>7998</v>
      </c>
      <c r="I634" s="171" t="s">
        <v>6573</v>
      </c>
      <c r="J634" s="537" t="s">
        <v>170</v>
      </c>
      <c r="K634" s="171" t="s">
        <v>121</v>
      </c>
      <c r="L634" s="178"/>
      <c r="M634" s="399">
        <v>44365</v>
      </c>
      <c r="N634" s="351" t="s">
        <v>7999</v>
      </c>
      <c r="O634" s="192" t="s">
        <v>5</v>
      </c>
      <c r="P634" s="14" t="s">
        <v>5647</v>
      </c>
      <c r="Q634" s="426"/>
      <c r="R634" s="426"/>
      <c r="S634" s="426"/>
      <c r="T634" s="14"/>
      <c r="U634" s="162"/>
      <c r="V634" s="14"/>
      <c r="W634" s="14"/>
      <c r="X634" s="14"/>
    </row>
    <row r="635" spans="1:24" ht="25.5" customHeight="1">
      <c r="A635" s="45">
        <v>619</v>
      </c>
      <c r="B635" s="15">
        <v>44363</v>
      </c>
      <c r="C635" s="14"/>
      <c r="D635" s="192" t="s">
        <v>27</v>
      </c>
      <c r="E635" s="189" t="s">
        <v>248</v>
      </c>
      <c r="F635" s="131">
        <f t="shared" si="10"/>
        <v>44377</v>
      </c>
      <c r="G635" s="131"/>
      <c r="H635" s="239" t="s">
        <v>8000</v>
      </c>
      <c r="I635" s="171" t="s">
        <v>6570</v>
      </c>
      <c r="J635" s="171" t="s">
        <v>7623</v>
      </c>
      <c r="K635" s="171" t="s">
        <v>447</v>
      </c>
      <c r="L635" s="148">
        <v>547287</v>
      </c>
      <c r="M635" s="15">
        <v>44376</v>
      </c>
      <c r="N635" s="148">
        <v>640424</v>
      </c>
      <c r="O635" s="192" t="s">
        <v>27</v>
      </c>
      <c r="P635" s="14" t="s">
        <v>4541</v>
      </c>
      <c r="Q635" s="426">
        <v>686760000</v>
      </c>
      <c r="R635" s="211"/>
      <c r="S635" s="426"/>
      <c r="T635" s="14"/>
      <c r="U635" s="162"/>
      <c r="V635" s="14"/>
    </row>
    <row r="636" spans="1:24" ht="25.5" customHeight="1">
      <c r="A636" s="14">
        <v>620</v>
      </c>
      <c r="B636" s="15">
        <v>44363</v>
      </c>
      <c r="C636" s="14"/>
      <c r="D636" s="192" t="s">
        <v>1142</v>
      </c>
      <c r="E636" s="189" t="s">
        <v>8001</v>
      </c>
      <c r="F636" s="131">
        <f t="shared" si="10"/>
        <v>44377</v>
      </c>
      <c r="G636" s="131"/>
      <c r="H636" s="262" t="s">
        <v>8002</v>
      </c>
      <c r="I636" s="171" t="s">
        <v>6575</v>
      </c>
      <c r="J636" s="171" t="s">
        <v>7180</v>
      </c>
      <c r="K636" s="171" t="s">
        <v>965</v>
      </c>
      <c r="L636" s="178"/>
      <c r="M636" s="15">
        <v>44365</v>
      </c>
      <c r="N636" s="98" t="s">
        <v>8003</v>
      </c>
      <c r="O636" s="192"/>
      <c r="P636" s="14"/>
      <c r="Q636" s="426"/>
      <c r="R636" s="426"/>
      <c r="S636" s="426"/>
      <c r="T636" s="14"/>
      <c r="U636" s="162"/>
      <c r="V636" s="14"/>
    </row>
    <row r="637" spans="1:24" ht="25.5" customHeight="1">
      <c r="A637" s="45">
        <v>621</v>
      </c>
      <c r="B637" s="15">
        <v>44364</v>
      </c>
      <c r="C637" s="14"/>
      <c r="D637" s="192" t="s">
        <v>10</v>
      </c>
      <c r="E637" s="19" t="s">
        <v>744</v>
      </c>
      <c r="F637" s="131">
        <f t="shared" si="10"/>
        <v>44378</v>
      </c>
      <c r="H637" s="412" t="s">
        <v>8004</v>
      </c>
      <c r="I637" s="171" t="s">
        <v>6572</v>
      </c>
      <c r="J637" s="182" t="s">
        <v>8005</v>
      </c>
      <c r="K637" s="171" t="s">
        <v>675</v>
      </c>
      <c r="L637" s="148">
        <v>575410</v>
      </c>
      <c r="M637" s="15">
        <v>44375</v>
      </c>
      <c r="N637" s="148">
        <v>620700</v>
      </c>
      <c r="O637" s="192" t="s">
        <v>10</v>
      </c>
      <c r="P637" s="113"/>
      <c r="Q637" s="426"/>
      <c r="R637" s="426"/>
      <c r="S637" s="426"/>
      <c r="T637" s="14"/>
      <c r="U637" s="162"/>
      <c r="V637" s="14"/>
    </row>
    <row r="638" spans="1:24" ht="76.5" customHeight="1">
      <c r="A638" s="14">
        <v>622</v>
      </c>
      <c r="B638" s="15">
        <v>44364</v>
      </c>
      <c r="C638" s="14"/>
      <c r="D638" s="192" t="s">
        <v>5</v>
      </c>
      <c r="E638" s="189" t="s">
        <v>558</v>
      </c>
      <c r="F638" s="131">
        <f t="shared" si="10"/>
        <v>44378</v>
      </c>
      <c r="G638" s="131"/>
      <c r="H638" s="266" t="s">
        <v>8006</v>
      </c>
      <c r="I638" s="171" t="s">
        <v>6569</v>
      </c>
      <c r="J638" s="171" t="s">
        <v>227</v>
      </c>
      <c r="K638" s="171" t="s">
        <v>660</v>
      </c>
      <c r="L638" s="148">
        <v>544365</v>
      </c>
      <c r="M638" s="15">
        <v>44378</v>
      </c>
      <c r="N638" s="148">
        <v>674756</v>
      </c>
      <c r="O638" s="192" t="s">
        <v>5</v>
      </c>
      <c r="P638" s="14" t="s">
        <v>5277</v>
      </c>
      <c r="Q638" s="426">
        <v>632200300</v>
      </c>
      <c r="R638" s="426"/>
      <c r="S638" s="426"/>
      <c r="T638" s="14"/>
      <c r="U638" s="162"/>
      <c r="V638" s="28"/>
      <c r="W638" s="30"/>
      <c r="X638" s="30"/>
    </row>
    <row r="639" spans="1:24" ht="25.5" customHeight="1">
      <c r="A639" s="45">
        <v>623</v>
      </c>
      <c r="B639" s="15">
        <v>44364</v>
      </c>
      <c r="C639" s="14"/>
      <c r="D639" s="192" t="s">
        <v>5</v>
      </c>
      <c r="E639" s="14" t="s">
        <v>4158</v>
      </c>
      <c r="F639" s="131">
        <f t="shared" si="10"/>
        <v>44378</v>
      </c>
      <c r="G639" s="131"/>
      <c r="H639" s="189" t="s">
        <v>8007</v>
      </c>
      <c r="I639" s="171" t="s">
        <v>6570</v>
      </c>
      <c r="J639" s="171" t="s">
        <v>1057</v>
      </c>
      <c r="K639" s="171" t="s">
        <v>6082</v>
      </c>
      <c r="L639" s="98" t="s">
        <v>8008</v>
      </c>
      <c r="M639" s="15">
        <v>44378</v>
      </c>
      <c r="N639" s="98" t="s">
        <v>2464</v>
      </c>
      <c r="O639" s="192" t="s">
        <v>5</v>
      </c>
      <c r="P639" s="71" t="s">
        <v>4497</v>
      </c>
      <c r="Q639" s="426">
        <v>240408000</v>
      </c>
      <c r="R639" s="426"/>
      <c r="S639" s="426"/>
      <c r="T639" s="14"/>
      <c r="U639" s="162"/>
      <c r="V639" s="14"/>
    </row>
    <row r="640" spans="1:24" ht="25.5" customHeight="1">
      <c r="A640" s="14">
        <v>624</v>
      </c>
      <c r="B640" s="15">
        <v>44364</v>
      </c>
      <c r="C640" s="14"/>
      <c r="D640" s="192" t="s">
        <v>23</v>
      </c>
      <c r="E640" s="14" t="s">
        <v>6971</v>
      </c>
      <c r="F640" s="131">
        <f t="shared" si="10"/>
        <v>44378</v>
      </c>
      <c r="G640" s="131"/>
      <c r="H640" s="239" t="s">
        <v>8009</v>
      </c>
      <c r="I640" s="171" t="s">
        <v>6571</v>
      </c>
      <c r="J640" s="171" t="s">
        <v>125</v>
      </c>
      <c r="K640" s="171" t="s">
        <v>121</v>
      </c>
      <c r="L640" s="178"/>
      <c r="M640" s="15">
        <v>44378</v>
      </c>
      <c r="N640" s="118" t="s">
        <v>8010</v>
      </c>
      <c r="O640" s="192" t="s">
        <v>23</v>
      </c>
      <c r="P640" s="71" t="s">
        <v>4497</v>
      </c>
      <c r="Q640" s="426">
        <v>294658650</v>
      </c>
      <c r="R640" s="426"/>
      <c r="S640" s="426"/>
      <c r="T640" s="14"/>
      <c r="U640" s="162"/>
      <c r="V640" s="14"/>
      <c r="W640" s="116"/>
      <c r="X640" s="30"/>
    </row>
    <row r="641" spans="1:24" ht="25.5" customHeight="1">
      <c r="A641" s="45">
        <v>625</v>
      </c>
      <c r="B641" s="15">
        <v>44364</v>
      </c>
      <c r="C641" s="14"/>
      <c r="D641" s="192" t="s">
        <v>10</v>
      </c>
      <c r="E641" s="189" t="s">
        <v>1343</v>
      </c>
      <c r="F641" s="131">
        <f t="shared" si="10"/>
        <v>44378</v>
      </c>
      <c r="G641" s="131"/>
      <c r="H641" s="239" t="s">
        <v>7748</v>
      </c>
      <c r="I641" s="171" t="s">
        <v>6571</v>
      </c>
      <c r="J641" s="171" t="s">
        <v>1198</v>
      </c>
      <c r="K641" s="171" t="s">
        <v>1199</v>
      </c>
      <c r="L641" s="148">
        <v>576141</v>
      </c>
      <c r="M641" s="15">
        <v>44377</v>
      </c>
      <c r="N641" s="148">
        <v>664895</v>
      </c>
      <c r="O641" s="192" t="s">
        <v>10</v>
      </c>
      <c r="P641" s="113" t="s">
        <v>4600</v>
      </c>
      <c r="Q641" s="426">
        <v>693000000</v>
      </c>
      <c r="R641" s="426"/>
      <c r="S641" s="426"/>
      <c r="T641" s="14"/>
      <c r="U641" s="162"/>
      <c r="V641" s="14"/>
    </row>
    <row r="642" spans="1:24" ht="25.5" customHeight="1">
      <c r="A642" s="14">
        <v>626</v>
      </c>
      <c r="B642" s="15">
        <v>44364</v>
      </c>
      <c r="C642" s="14"/>
      <c r="D642" s="192" t="s">
        <v>5</v>
      </c>
      <c r="E642" s="189" t="s">
        <v>514</v>
      </c>
      <c r="F642" s="131">
        <f t="shared" si="10"/>
        <v>44378</v>
      </c>
      <c r="G642" s="131"/>
      <c r="H642" s="239" t="s">
        <v>8011</v>
      </c>
      <c r="I642" s="171" t="s">
        <v>6570</v>
      </c>
      <c r="J642" s="171" t="s">
        <v>429</v>
      </c>
      <c r="K642" s="171" t="s">
        <v>1090</v>
      </c>
      <c r="L642" s="148">
        <v>576871</v>
      </c>
      <c r="M642" s="15">
        <v>44378</v>
      </c>
      <c r="N642" s="148">
        <v>675122</v>
      </c>
      <c r="O642" s="192" t="s">
        <v>5</v>
      </c>
      <c r="P642" s="14" t="s">
        <v>4497</v>
      </c>
      <c r="Q642" s="426">
        <v>420110200</v>
      </c>
      <c r="R642" s="426"/>
      <c r="S642" s="426" t="s">
        <v>14</v>
      </c>
      <c r="T642" s="14"/>
      <c r="U642" s="162"/>
      <c r="V642" s="14"/>
    </row>
    <row r="643" spans="1:24" ht="25.5" customHeight="1">
      <c r="A643" s="45">
        <v>627</v>
      </c>
      <c r="B643" s="15">
        <v>44365</v>
      </c>
      <c r="C643" s="14"/>
      <c r="D643" s="192" t="s">
        <v>1142</v>
      </c>
      <c r="E643" s="189" t="s">
        <v>7764</v>
      </c>
      <c r="F643" s="131">
        <f t="shared" si="10"/>
        <v>44379</v>
      </c>
      <c r="G643" s="131"/>
      <c r="H643" s="239" t="s">
        <v>6398</v>
      </c>
      <c r="I643" s="171" t="s">
        <v>6575</v>
      </c>
      <c r="J643" s="171" t="s">
        <v>2090</v>
      </c>
      <c r="K643" s="171" t="s">
        <v>439</v>
      </c>
      <c r="L643" s="148"/>
      <c r="M643" s="458">
        <v>44377</v>
      </c>
      <c r="N643" s="459">
        <v>663068</v>
      </c>
      <c r="O643" s="192"/>
      <c r="P643" s="14"/>
      <c r="Q643" s="426"/>
      <c r="R643" s="426"/>
      <c r="S643" s="426"/>
      <c r="T643" s="14"/>
      <c r="U643" s="162"/>
      <c r="V643" s="14"/>
    </row>
    <row r="644" spans="1:24" ht="25.5" customHeight="1">
      <c r="A644" s="14">
        <v>628</v>
      </c>
      <c r="B644" s="15">
        <v>44365</v>
      </c>
      <c r="C644" s="14"/>
      <c r="D644" s="192" t="s">
        <v>10</v>
      </c>
      <c r="E644" s="189" t="s">
        <v>3316</v>
      </c>
      <c r="F644" s="131">
        <f t="shared" si="10"/>
        <v>44379</v>
      </c>
      <c r="G644" s="131"/>
      <c r="H644" s="239" t="s">
        <v>3255</v>
      </c>
      <c r="I644" s="171" t="s">
        <v>6569</v>
      </c>
      <c r="J644" s="537" t="s">
        <v>170</v>
      </c>
      <c r="K644" s="171" t="s">
        <v>121</v>
      </c>
      <c r="L644" s="148">
        <v>575045</v>
      </c>
      <c r="M644" s="15">
        <v>44379</v>
      </c>
      <c r="N644" s="148">
        <v>679139</v>
      </c>
      <c r="O644" s="192" t="s">
        <v>10</v>
      </c>
      <c r="P644" s="427" t="s">
        <v>4497</v>
      </c>
      <c r="Q644" s="426">
        <v>90879327</v>
      </c>
      <c r="R644" s="426"/>
      <c r="S644" s="426"/>
      <c r="T644" s="14"/>
      <c r="U644" s="162"/>
      <c r="V644" s="28"/>
      <c r="W644" s="30"/>
      <c r="X644" s="30" t="s">
        <v>7050</v>
      </c>
    </row>
    <row r="645" spans="1:24" ht="63.75" customHeight="1">
      <c r="A645" s="45">
        <v>629</v>
      </c>
      <c r="B645" s="15">
        <v>44365</v>
      </c>
      <c r="C645" s="14"/>
      <c r="D645" s="192" t="s">
        <v>27</v>
      </c>
      <c r="E645" s="189" t="s">
        <v>8012</v>
      </c>
      <c r="F645" s="131">
        <f t="shared" si="10"/>
        <v>44379</v>
      </c>
      <c r="G645" s="131"/>
      <c r="H645" s="215" t="s">
        <v>8013</v>
      </c>
      <c r="I645" s="171" t="s">
        <v>6570</v>
      </c>
      <c r="J645" s="171" t="s">
        <v>7790</v>
      </c>
      <c r="K645" s="171" t="s">
        <v>437</v>
      </c>
      <c r="L645" s="148">
        <v>577602</v>
      </c>
      <c r="M645" s="15">
        <v>44376</v>
      </c>
      <c r="N645" s="148">
        <v>640789</v>
      </c>
      <c r="O645" s="192" t="s">
        <v>27</v>
      </c>
      <c r="P645" s="14" t="s">
        <v>6636</v>
      </c>
      <c r="Q645" s="426">
        <v>1700000000</v>
      </c>
      <c r="R645" s="426"/>
      <c r="S645" s="426"/>
      <c r="T645" s="14"/>
      <c r="U645" s="162"/>
      <c r="V645" s="14"/>
    </row>
    <row r="646" spans="1:24" ht="38.25" customHeight="1">
      <c r="A646" s="14">
        <v>630</v>
      </c>
      <c r="B646" s="15">
        <v>44365</v>
      </c>
      <c r="C646" s="14"/>
      <c r="D646" s="192" t="s">
        <v>34</v>
      </c>
      <c r="E646" s="189" t="s">
        <v>406</v>
      </c>
      <c r="F646" s="131">
        <f t="shared" si="10"/>
        <v>44379</v>
      </c>
      <c r="G646" s="131"/>
      <c r="H646" s="239" t="s">
        <v>8014</v>
      </c>
      <c r="I646" s="171" t="s">
        <v>6570</v>
      </c>
      <c r="J646" s="171" t="s">
        <v>1345</v>
      </c>
      <c r="K646" s="171" t="s">
        <v>431</v>
      </c>
      <c r="L646" s="415">
        <v>3532</v>
      </c>
      <c r="M646" s="15">
        <v>44382</v>
      </c>
      <c r="N646" s="148">
        <v>703245</v>
      </c>
      <c r="O646" s="113" t="s">
        <v>34</v>
      </c>
      <c r="P646" s="14" t="s">
        <v>4541</v>
      </c>
      <c r="Q646" s="426">
        <v>43200000</v>
      </c>
      <c r="R646" s="426"/>
      <c r="S646" s="426"/>
      <c r="T646" s="14"/>
      <c r="U646" s="162"/>
      <c r="V646" s="14"/>
    </row>
    <row r="647" spans="1:24" ht="51" customHeight="1">
      <c r="A647" s="45">
        <v>631</v>
      </c>
      <c r="B647" s="15">
        <v>44365</v>
      </c>
      <c r="C647" s="14"/>
      <c r="D647" s="192" t="s">
        <v>10</v>
      </c>
      <c r="E647" s="189" t="s">
        <v>2371</v>
      </c>
      <c r="F647" s="131">
        <f t="shared" si="10"/>
        <v>44379</v>
      </c>
      <c r="G647" s="131"/>
      <c r="H647" s="239" t="s">
        <v>8015</v>
      </c>
      <c r="I647" s="171" t="s">
        <v>6573</v>
      </c>
      <c r="J647" s="171" t="s">
        <v>164</v>
      </c>
      <c r="K647" s="189" t="s">
        <v>431</v>
      </c>
      <c r="L647" s="178"/>
      <c r="M647" s="15">
        <v>44369</v>
      </c>
      <c r="N647" s="148">
        <v>575776</v>
      </c>
      <c r="O647" s="192" t="s">
        <v>10</v>
      </c>
      <c r="P647" s="113"/>
      <c r="Q647" s="426"/>
      <c r="R647" s="426"/>
      <c r="S647" s="426"/>
      <c r="T647" s="14"/>
      <c r="U647" s="162"/>
      <c r="V647" s="14"/>
      <c r="W647" s="30"/>
      <c r="X647" s="30"/>
    </row>
    <row r="648" spans="1:24" ht="30" customHeight="1">
      <c r="A648" s="14">
        <v>632</v>
      </c>
      <c r="B648" s="15">
        <v>44365</v>
      </c>
      <c r="C648" s="14"/>
      <c r="D648" s="192" t="s">
        <v>34</v>
      </c>
      <c r="E648" s="189" t="s">
        <v>8016</v>
      </c>
      <c r="F648" s="131">
        <f t="shared" si="10"/>
        <v>44379</v>
      </c>
      <c r="G648" s="131"/>
      <c r="H648" s="239" t="s">
        <v>8017</v>
      </c>
      <c r="I648" s="171" t="s">
        <v>6573</v>
      </c>
      <c r="J648" s="171" t="s">
        <v>1198</v>
      </c>
      <c r="K648" s="171" t="s">
        <v>1199</v>
      </c>
      <c r="L648" s="415"/>
      <c r="M648" s="15">
        <v>44371</v>
      </c>
      <c r="N648" s="148">
        <v>595498</v>
      </c>
      <c r="O648" s="192" t="s">
        <v>34</v>
      </c>
      <c r="P648" s="14"/>
      <c r="Q648" s="426"/>
      <c r="R648" s="426"/>
      <c r="S648" s="426"/>
      <c r="T648" s="14"/>
      <c r="U648" s="162"/>
      <c r="V648" s="14"/>
    </row>
    <row r="649" spans="1:24" ht="76.5" customHeight="1">
      <c r="A649" s="45">
        <v>633</v>
      </c>
      <c r="B649" s="15">
        <v>44365</v>
      </c>
      <c r="C649" s="14"/>
      <c r="D649" s="192" t="s">
        <v>23</v>
      </c>
      <c r="E649" s="189" t="s">
        <v>8018</v>
      </c>
      <c r="F649" s="131">
        <f t="shared" si="10"/>
        <v>44379</v>
      </c>
      <c r="G649" s="131"/>
      <c r="H649" s="239" t="s">
        <v>8019</v>
      </c>
      <c r="I649" s="171" t="s">
        <v>6573</v>
      </c>
      <c r="J649" s="171" t="s">
        <v>125</v>
      </c>
      <c r="K649" s="171" t="s">
        <v>121</v>
      </c>
      <c r="L649" s="98" t="s">
        <v>374</v>
      </c>
      <c r="M649" s="15" t="s">
        <v>7957</v>
      </c>
      <c r="N649" s="118" t="s">
        <v>8020</v>
      </c>
      <c r="O649" s="192" t="s">
        <v>23</v>
      </c>
      <c r="P649" s="71" t="s">
        <v>4497</v>
      </c>
      <c r="Q649" s="426">
        <v>4275000000</v>
      </c>
      <c r="R649" s="426"/>
      <c r="S649" s="426"/>
      <c r="T649" s="14"/>
      <c r="U649" s="162"/>
      <c r="V649" s="14"/>
    </row>
    <row r="650" spans="1:24" ht="25.5" customHeight="1">
      <c r="A650" s="14">
        <v>634</v>
      </c>
      <c r="B650" s="15">
        <v>44365</v>
      </c>
      <c r="C650" s="14"/>
      <c r="D650" s="192" t="s">
        <v>10</v>
      </c>
      <c r="E650" s="189" t="s">
        <v>958</v>
      </c>
      <c r="F650" s="131">
        <f t="shared" si="10"/>
        <v>44379</v>
      </c>
      <c r="G650" s="131"/>
      <c r="H650" s="239" t="s">
        <v>3255</v>
      </c>
      <c r="I650" s="171" t="s">
        <v>6575</v>
      </c>
      <c r="J650" s="181" t="s">
        <v>1069</v>
      </c>
      <c r="K650" s="546" t="s">
        <v>965</v>
      </c>
      <c r="L650" s="98"/>
      <c r="M650" s="15">
        <v>44369</v>
      </c>
      <c r="N650" s="98" t="s">
        <v>8021</v>
      </c>
      <c r="O650" s="192" t="s">
        <v>10</v>
      </c>
      <c r="P650" s="14"/>
      <c r="Q650" s="426"/>
      <c r="R650" s="426"/>
      <c r="S650" s="426"/>
      <c r="T650" s="14"/>
      <c r="U650" s="162"/>
      <c r="V650" s="14"/>
    </row>
    <row r="651" spans="1:24" ht="30" customHeight="1">
      <c r="A651" s="45">
        <v>635</v>
      </c>
      <c r="B651" s="15">
        <v>44367</v>
      </c>
      <c r="C651" s="14"/>
      <c r="D651" s="192" t="s">
        <v>34</v>
      </c>
      <c r="E651" s="189" t="s">
        <v>4311</v>
      </c>
      <c r="F651" s="131">
        <f t="shared" si="10"/>
        <v>44381</v>
      </c>
      <c r="G651" s="131"/>
      <c r="H651" s="239" t="s">
        <v>8022</v>
      </c>
      <c r="I651" s="171" t="s">
        <v>6573</v>
      </c>
      <c r="J651" s="546" t="s">
        <v>1457</v>
      </c>
      <c r="K651" s="171" t="s">
        <v>447</v>
      </c>
      <c r="L651" s="415"/>
      <c r="M651" s="15">
        <v>44371</v>
      </c>
      <c r="N651" s="98" t="s">
        <v>8023</v>
      </c>
      <c r="O651" s="192" t="s">
        <v>34</v>
      </c>
      <c r="P651" s="14"/>
      <c r="Q651" s="426"/>
      <c r="R651" s="426"/>
      <c r="S651" s="426"/>
      <c r="T651" s="14"/>
      <c r="U651" s="162"/>
      <c r="V651" s="14"/>
      <c r="W651" s="30"/>
      <c r="X651" s="30"/>
    </row>
    <row r="652" spans="1:24" ht="25.5" customHeight="1">
      <c r="A652" s="14">
        <v>636</v>
      </c>
      <c r="B652" s="15">
        <v>44368</v>
      </c>
      <c r="C652" s="14"/>
      <c r="D652" s="192" t="s">
        <v>10</v>
      </c>
      <c r="E652" s="14" t="s">
        <v>2918</v>
      </c>
      <c r="F652" s="131">
        <f t="shared" ref="F652:F715" si="11">B652+14</f>
        <v>44382</v>
      </c>
      <c r="G652" s="131"/>
      <c r="H652" s="239" t="s">
        <v>8024</v>
      </c>
      <c r="I652" s="171" t="s">
        <v>6570</v>
      </c>
      <c r="J652" s="171" t="s">
        <v>6941</v>
      </c>
      <c r="K652" s="171" t="s">
        <v>452</v>
      </c>
      <c r="L652" s="148">
        <v>581254</v>
      </c>
      <c r="M652" s="15">
        <v>44382</v>
      </c>
      <c r="N652" s="148">
        <v>687540</v>
      </c>
      <c r="O652" s="192" t="s">
        <v>10</v>
      </c>
      <c r="P652" s="14" t="s">
        <v>4541</v>
      </c>
      <c r="Q652" s="426">
        <v>200000000</v>
      </c>
      <c r="R652" s="426"/>
      <c r="S652" s="426"/>
      <c r="T652" s="14"/>
      <c r="U652" s="162"/>
      <c r="V652" s="14"/>
      <c r="W652" s="30"/>
      <c r="X652" s="30"/>
    </row>
    <row r="653" spans="1:24" ht="25.5" customHeight="1">
      <c r="A653" s="45">
        <v>637</v>
      </c>
      <c r="B653" s="15">
        <v>44368</v>
      </c>
      <c r="C653" s="14"/>
      <c r="D653" s="192" t="s">
        <v>27</v>
      </c>
      <c r="E653" s="189" t="s">
        <v>7783</v>
      </c>
      <c r="F653" s="131">
        <f t="shared" si="11"/>
        <v>44382</v>
      </c>
      <c r="G653" s="131"/>
      <c r="H653" s="239" t="s">
        <v>8025</v>
      </c>
      <c r="I653" s="171" t="s">
        <v>6571</v>
      </c>
      <c r="J653" s="171" t="s">
        <v>2476</v>
      </c>
      <c r="K653" s="171" t="s">
        <v>505</v>
      </c>
      <c r="L653" s="148">
        <v>580889</v>
      </c>
      <c r="M653" s="15">
        <v>44376</v>
      </c>
      <c r="N653" s="148">
        <v>635676</v>
      </c>
      <c r="O653" s="192" t="s">
        <v>27</v>
      </c>
      <c r="P653" s="14" t="s">
        <v>6636</v>
      </c>
      <c r="Q653" s="426">
        <v>3500000000</v>
      </c>
      <c r="R653" s="426"/>
      <c r="S653" s="426"/>
      <c r="T653" s="14"/>
      <c r="U653" s="162"/>
      <c r="V653" s="14"/>
    </row>
    <row r="654" spans="1:24" ht="38.25" customHeight="1">
      <c r="A654" s="14">
        <v>638</v>
      </c>
      <c r="B654" s="118">
        <v>44368</v>
      </c>
      <c r="C654" s="14"/>
      <c r="D654" s="192" t="s">
        <v>34</v>
      </c>
      <c r="E654" s="189" t="s">
        <v>8026</v>
      </c>
      <c r="F654" s="131">
        <f t="shared" si="11"/>
        <v>44382</v>
      </c>
      <c r="G654" s="131"/>
      <c r="H654" s="239" t="s">
        <v>8027</v>
      </c>
      <c r="I654" s="171" t="s">
        <v>6570</v>
      </c>
      <c r="J654" s="171" t="s">
        <v>227</v>
      </c>
      <c r="K654" s="171" t="s">
        <v>660</v>
      </c>
      <c r="L654" s="415">
        <v>3536</v>
      </c>
      <c r="M654" s="15">
        <v>44382</v>
      </c>
      <c r="N654" s="148">
        <v>702880</v>
      </c>
      <c r="O654" s="192" t="s">
        <v>34</v>
      </c>
      <c r="P654" s="17" t="s">
        <v>6636</v>
      </c>
      <c r="Q654" s="426">
        <v>41600000000</v>
      </c>
      <c r="R654" s="426"/>
      <c r="S654" s="426"/>
      <c r="T654" s="14"/>
      <c r="U654" s="162"/>
      <c r="V654" s="14"/>
    </row>
    <row r="655" spans="1:24" ht="63.75" customHeight="1">
      <c r="A655" s="45">
        <v>639</v>
      </c>
      <c r="B655" s="118">
        <v>44368</v>
      </c>
      <c r="C655" s="14"/>
      <c r="D655" s="192" t="s">
        <v>10</v>
      </c>
      <c r="E655" s="189" t="s">
        <v>8028</v>
      </c>
      <c r="F655" s="131">
        <f t="shared" si="11"/>
        <v>44382</v>
      </c>
      <c r="G655" s="131"/>
      <c r="H655" s="239" t="s">
        <v>8029</v>
      </c>
      <c r="I655" s="171" t="s">
        <v>6577</v>
      </c>
      <c r="J655" s="177" t="s">
        <v>354</v>
      </c>
      <c r="K655" s="171" t="s">
        <v>7135</v>
      </c>
      <c r="L655" s="178"/>
      <c r="M655" s="15">
        <v>44371</v>
      </c>
      <c r="N655" s="148">
        <v>603534</v>
      </c>
      <c r="O655" s="192" t="s">
        <v>10</v>
      </c>
      <c r="P655" s="14"/>
      <c r="Q655" s="426"/>
      <c r="R655" s="426"/>
      <c r="S655" s="426"/>
      <c r="T655" s="14"/>
      <c r="U655" s="162"/>
      <c r="V655" s="14"/>
    </row>
    <row r="656" spans="1:24" ht="25.5" customHeight="1">
      <c r="A656" s="14">
        <v>640</v>
      </c>
      <c r="B656" s="118">
        <v>44368</v>
      </c>
      <c r="C656" s="14"/>
      <c r="D656" s="192" t="s">
        <v>1142</v>
      </c>
      <c r="E656" s="14" t="s">
        <v>581</v>
      </c>
      <c r="F656" s="131">
        <f t="shared" si="11"/>
        <v>44382</v>
      </c>
      <c r="G656" s="131"/>
      <c r="H656" s="239" t="s">
        <v>8030</v>
      </c>
      <c r="I656" s="171" t="s">
        <v>6573</v>
      </c>
      <c r="J656" s="178" t="s">
        <v>7807</v>
      </c>
      <c r="K656" s="171" t="s">
        <v>121</v>
      </c>
      <c r="L656" s="178"/>
      <c r="M656" s="15"/>
      <c r="N656" s="98"/>
      <c r="O656" s="192"/>
      <c r="P656" s="98"/>
      <c r="Q656" s="426"/>
      <c r="R656" s="426"/>
      <c r="S656" s="426"/>
      <c r="T656" s="14"/>
      <c r="U656" s="162"/>
      <c r="V656" s="14"/>
    </row>
    <row r="657" spans="1:24" ht="89.25" customHeight="1">
      <c r="A657" s="45">
        <v>641</v>
      </c>
      <c r="B657" s="15">
        <v>44368</v>
      </c>
      <c r="C657" s="14"/>
      <c r="D657" s="192" t="s">
        <v>23</v>
      </c>
      <c r="E657" s="189" t="s">
        <v>368</v>
      </c>
      <c r="F657" s="131">
        <f t="shared" si="11"/>
        <v>44382</v>
      </c>
      <c r="G657" s="131"/>
      <c r="H657" s="239" t="s">
        <v>8031</v>
      </c>
      <c r="I657" s="171" t="s">
        <v>6570</v>
      </c>
      <c r="J657" s="171" t="s">
        <v>8032</v>
      </c>
      <c r="K657" s="171" t="s">
        <v>121</v>
      </c>
      <c r="L657" s="217" t="s">
        <v>8033</v>
      </c>
      <c r="M657" s="399" t="s">
        <v>8034</v>
      </c>
      <c r="N657" s="118" t="s">
        <v>8035</v>
      </c>
      <c r="O657" s="192" t="s">
        <v>23</v>
      </c>
      <c r="P657" s="14" t="s">
        <v>4497</v>
      </c>
      <c r="Q657" s="426">
        <v>220000000</v>
      </c>
      <c r="R657" s="211"/>
      <c r="S657" s="426"/>
      <c r="T657" s="14"/>
      <c r="U657" s="162"/>
      <c r="V657" s="14"/>
    </row>
    <row r="658" spans="1:24" ht="51" customHeight="1">
      <c r="A658" s="14">
        <v>642</v>
      </c>
      <c r="B658" s="15">
        <v>44368</v>
      </c>
      <c r="C658" s="14"/>
      <c r="D658" s="192" t="s">
        <v>15</v>
      </c>
      <c r="E658" s="14" t="s">
        <v>180</v>
      </c>
      <c r="F658" s="131">
        <f t="shared" si="11"/>
        <v>44382</v>
      </c>
      <c r="G658" s="131"/>
      <c r="H658" s="239" t="s">
        <v>8036</v>
      </c>
      <c r="I658" s="171" t="s">
        <v>6570</v>
      </c>
      <c r="J658" s="171" t="s">
        <v>536</v>
      </c>
      <c r="K658" s="171" t="s">
        <v>456</v>
      </c>
      <c r="L658" s="217" t="s">
        <v>8037</v>
      </c>
      <c r="M658" s="15">
        <v>44382</v>
      </c>
      <c r="N658" s="217" t="s">
        <v>8038</v>
      </c>
      <c r="O658" s="192" t="s">
        <v>15</v>
      </c>
      <c r="P658" s="14" t="s">
        <v>4600</v>
      </c>
      <c r="Q658" s="426">
        <v>290000000</v>
      </c>
      <c r="R658" s="426" t="s">
        <v>5805</v>
      </c>
      <c r="S658" s="426"/>
      <c r="T658" s="14"/>
      <c r="U658" s="162"/>
      <c r="V658" s="14"/>
    </row>
    <row r="659" spans="1:24" ht="38.25" customHeight="1">
      <c r="A659" s="45">
        <v>643</v>
      </c>
      <c r="B659" s="15">
        <v>44368</v>
      </c>
      <c r="C659" s="14"/>
      <c r="D659" s="192" t="s">
        <v>15</v>
      </c>
      <c r="E659" s="189" t="s">
        <v>537</v>
      </c>
      <c r="F659" s="131">
        <f t="shared" si="11"/>
        <v>44382</v>
      </c>
      <c r="G659" s="131"/>
      <c r="H659" s="239" t="s">
        <v>8039</v>
      </c>
      <c r="I659" s="171" t="s">
        <v>6570</v>
      </c>
      <c r="J659" s="178" t="s">
        <v>8040</v>
      </c>
      <c r="K659" s="171" t="s">
        <v>7135</v>
      </c>
      <c r="L659" s="217" t="s">
        <v>8041</v>
      </c>
      <c r="M659" s="15">
        <v>44382</v>
      </c>
      <c r="N659" s="217" t="s">
        <v>8042</v>
      </c>
      <c r="O659" s="192" t="s">
        <v>15</v>
      </c>
      <c r="P659" s="14" t="s">
        <v>4541</v>
      </c>
      <c r="Q659" s="426">
        <v>100000000</v>
      </c>
      <c r="R659" s="426" t="s">
        <v>6648</v>
      </c>
      <c r="S659" s="426"/>
      <c r="T659" s="14"/>
      <c r="U659" s="162"/>
      <c r="V659" s="14"/>
    </row>
    <row r="660" spans="1:24" ht="38.25" customHeight="1">
      <c r="A660" s="14">
        <v>644</v>
      </c>
      <c r="B660" s="15">
        <v>44368</v>
      </c>
      <c r="C660" s="14"/>
      <c r="D660" s="192" t="s">
        <v>10</v>
      </c>
      <c r="E660" s="189" t="s">
        <v>1099</v>
      </c>
      <c r="F660" s="131">
        <f t="shared" si="11"/>
        <v>44382</v>
      </c>
      <c r="G660" s="131"/>
      <c r="H660" s="239" t="s">
        <v>8043</v>
      </c>
      <c r="I660" s="178" t="s">
        <v>6571</v>
      </c>
      <c r="J660" s="171" t="s">
        <v>2249</v>
      </c>
      <c r="K660" s="171" t="s">
        <v>437</v>
      </c>
      <c r="L660" s="148">
        <v>595133</v>
      </c>
      <c r="M660" s="15">
        <v>44382</v>
      </c>
      <c r="N660" s="148"/>
      <c r="O660" s="192" t="s">
        <v>10</v>
      </c>
      <c r="P660" s="14" t="s">
        <v>6636</v>
      </c>
      <c r="Q660" s="426">
        <v>8116700000</v>
      </c>
      <c r="R660" s="438"/>
      <c r="S660" s="426"/>
      <c r="T660" s="14"/>
      <c r="U660" s="162"/>
      <c r="V660" s="14"/>
    </row>
    <row r="661" spans="1:24" ht="38.25" customHeight="1">
      <c r="A661" s="45">
        <v>645</v>
      </c>
      <c r="B661" s="15">
        <v>44368</v>
      </c>
      <c r="C661" s="14"/>
      <c r="D661" s="192" t="s">
        <v>34</v>
      </c>
      <c r="E661" s="189" t="s">
        <v>8044</v>
      </c>
      <c r="F661" s="131">
        <f t="shared" si="11"/>
        <v>44382</v>
      </c>
      <c r="G661" s="131"/>
      <c r="H661" s="275" t="s">
        <v>8027</v>
      </c>
      <c r="I661" s="171" t="s">
        <v>6570</v>
      </c>
      <c r="J661" s="171" t="s">
        <v>227</v>
      </c>
      <c r="K661" s="171" t="s">
        <v>660</v>
      </c>
      <c r="L661" s="415">
        <v>3536</v>
      </c>
      <c r="M661" s="15">
        <v>44382</v>
      </c>
      <c r="N661" s="98" t="s">
        <v>8045</v>
      </c>
      <c r="O661" s="192" t="s">
        <v>34</v>
      </c>
      <c r="P661" s="17" t="s">
        <v>6636</v>
      </c>
      <c r="Q661" s="426">
        <v>41600000000</v>
      </c>
      <c r="R661" s="426"/>
      <c r="S661" s="426"/>
      <c r="T661" s="14"/>
      <c r="U661" s="162"/>
      <c r="V661" s="14"/>
    </row>
    <row r="662" spans="1:24" ht="51" customHeight="1">
      <c r="A662" s="14">
        <v>646</v>
      </c>
      <c r="B662" s="15">
        <v>44368</v>
      </c>
      <c r="C662" s="14"/>
      <c r="D662" s="192" t="s">
        <v>34</v>
      </c>
      <c r="E662" s="14" t="s">
        <v>8046</v>
      </c>
      <c r="F662" s="131">
        <f t="shared" si="11"/>
        <v>44382</v>
      </c>
      <c r="G662" s="131"/>
      <c r="H662" s="239" t="s">
        <v>8047</v>
      </c>
      <c r="I662" s="171" t="s">
        <v>6573</v>
      </c>
      <c r="J662" s="171" t="s">
        <v>125</v>
      </c>
      <c r="K662" s="171" t="s">
        <v>121</v>
      </c>
      <c r="L662" s="415"/>
      <c r="M662" s="118">
        <v>44375</v>
      </c>
      <c r="N662" s="199" t="s">
        <v>8048</v>
      </c>
      <c r="O662" s="192" t="s">
        <v>34</v>
      </c>
      <c r="P662" s="305"/>
      <c r="Q662" s="426"/>
      <c r="R662" s="426"/>
      <c r="S662" s="426"/>
      <c r="T662" s="14"/>
      <c r="U662" s="162"/>
      <c r="V662" s="14"/>
    </row>
    <row r="663" spans="1:24" ht="51" customHeight="1">
      <c r="A663" s="45">
        <v>647</v>
      </c>
      <c r="B663" s="15">
        <v>44368</v>
      </c>
      <c r="C663" s="14"/>
      <c r="D663" s="192" t="s">
        <v>27</v>
      </c>
      <c r="E663" s="189" t="s">
        <v>8049</v>
      </c>
      <c r="F663" s="131">
        <f t="shared" si="11"/>
        <v>44382</v>
      </c>
      <c r="G663" s="131"/>
      <c r="H663" s="239" t="s">
        <v>8050</v>
      </c>
      <c r="I663" s="171" t="s">
        <v>6572</v>
      </c>
      <c r="J663" s="171" t="s">
        <v>2569</v>
      </c>
      <c r="K663" s="171" t="s">
        <v>439</v>
      </c>
      <c r="L663" s="148">
        <v>597324</v>
      </c>
      <c r="M663" s="15">
        <v>44376</v>
      </c>
      <c r="N663" s="148">
        <v>648825</v>
      </c>
      <c r="O663" s="192" t="s">
        <v>27</v>
      </c>
      <c r="P663" s="14" t="s">
        <v>6636</v>
      </c>
      <c r="Q663" s="426">
        <v>377600000</v>
      </c>
      <c r="R663" s="426"/>
      <c r="S663" s="426"/>
      <c r="T663" s="14"/>
      <c r="U663" s="162"/>
      <c r="V663" s="14"/>
      <c r="W663" s="30"/>
      <c r="X663" s="30"/>
    </row>
    <row r="664" spans="1:24" ht="38.25" customHeight="1">
      <c r="A664" s="14">
        <v>648</v>
      </c>
      <c r="B664" s="15">
        <v>44369</v>
      </c>
      <c r="C664" s="14"/>
      <c r="D664" s="192" t="s">
        <v>15</v>
      </c>
      <c r="E664" s="189" t="s">
        <v>8051</v>
      </c>
      <c r="F664" s="131">
        <f t="shared" si="11"/>
        <v>44383</v>
      </c>
      <c r="G664" s="131"/>
      <c r="H664" s="239" t="s">
        <v>8052</v>
      </c>
      <c r="I664" s="171" t="s">
        <v>6570</v>
      </c>
      <c r="J664" s="171" t="s">
        <v>8053</v>
      </c>
      <c r="K664" s="171" t="s">
        <v>7135</v>
      </c>
      <c r="L664" s="217" t="s">
        <v>8054</v>
      </c>
      <c r="M664" s="15">
        <v>44383</v>
      </c>
      <c r="N664" s="217" t="s">
        <v>8055</v>
      </c>
      <c r="O664" s="192" t="s">
        <v>15</v>
      </c>
      <c r="P664" s="17" t="s">
        <v>5277</v>
      </c>
      <c r="Q664" s="426">
        <v>150000000</v>
      </c>
      <c r="R664" s="426" t="s">
        <v>6648</v>
      </c>
      <c r="S664" s="426"/>
      <c r="T664" s="25"/>
      <c r="U664" s="219"/>
      <c r="V664" s="25"/>
    </row>
    <row r="665" spans="1:24" ht="38.25" customHeight="1">
      <c r="A665" s="45">
        <v>649</v>
      </c>
      <c r="B665" s="15">
        <v>44369</v>
      </c>
      <c r="C665" s="14"/>
      <c r="D665" s="192" t="s">
        <v>34</v>
      </c>
      <c r="E665" s="189" t="s">
        <v>8026</v>
      </c>
      <c r="F665" s="131">
        <f t="shared" si="11"/>
        <v>44383</v>
      </c>
      <c r="G665" s="131"/>
      <c r="H665" s="275" t="s">
        <v>8027</v>
      </c>
      <c r="I665" s="171" t="s">
        <v>6570</v>
      </c>
      <c r="J665" s="171" t="s">
        <v>227</v>
      </c>
      <c r="K665" s="178" t="s">
        <v>660</v>
      </c>
      <c r="L665" s="415">
        <v>3536</v>
      </c>
      <c r="M665" s="15">
        <v>44382</v>
      </c>
      <c r="N665" s="148">
        <v>702880</v>
      </c>
      <c r="O665" s="192" t="s">
        <v>34</v>
      </c>
      <c r="P665" s="17" t="s">
        <v>6636</v>
      </c>
      <c r="Q665" s="426">
        <v>41600000000</v>
      </c>
      <c r="R665" s="426"/>
      <c r="S665" s="460"/>
      <c r="T665" s="14"/>
      <c r="U665" s="162"/>
      <c r="V665" s="14"/>
      <c r="W665" s="14"/>
      <c r="X665" s="14"/>
    </row>
    <row r="666" spans="1:24" ht="25.5" customHeight="1">
      <c r="A666" s="14">
        <v>650</v>
      </c>
      <c r="B666" s="118">
        <v>44369</v>
      </c>
      <c r="C666" s="14"/>
      <c r="D666" s="192" t="s">
        <v>1142</v>
      </c>
      <c r="E666" s="189" t="s">
        <v>8056</v>
      </c>
      <c r="F666" s="131">
        <f t="shared" si="11"/>
        <v>44383</v>
      </c>
      <c r="G666" s="131"/>
      <c r="H666" s="239" t="s">
        <v>8057</v>
      </c>
      <c r="I666" s="171" t="s">
        <v>6575</v>
      </c>
      <c r="J666" s="171" t="s">
        <v>1598</v>
      </c>
      <c r="K666" s="171" t="s">
        <v>431</v>
      </c>
      <c r="L666" s="148"/>
      <c r="M666" s="118">
        <v>44376</v>
      </c>
      <c r="N666" s="351" t="s">
        <v>8058</v>
      </c>
      <c r="O666" s="192" t="s">
        <v>1142</v>
      </c>
      <c r="P666" s="14"/>
      <c r="Q666" s="426"/>
      <c r="R666" s="426"/>
      <c r="S666" s="460"/>
      <c r="T666" s="14"/>
      <c r="U666" s="162"/>
      <c r="V666" s="14"/>
      <c r="W666" s="218"/>
      <c r="X666" s="30"/>
    </row>
    <row r="667" spans="1:24" ht="38.25" customHeight="1">
      <c r="A667" s="45">
        <v>651</v>
      </c>
      <c r="B667" s="118">
        <v>44369</v>
      </c>
      <c r="C667" s="14"/>
      <c r="D667" s="192" t="s">
        <v>10</v>
      </c>
      <c r="E667" s="192" t="s">
        <v>8059</v>
      </c>
      <c r="F667" s="131">
        <f t="shared" si="11"/>
        <v>44383</v>
      </c>
      <c r="H667" s="461" t="s">
        <v>8060</v>
      </c>
      <c r="I667" s="171" t="s">
        <v>6570</v>
      </c>
      <c r="J667" s="171" t="s">
        <v>4910</v>
      </c>
      <c r="K667" s="171" t="s">
        <v>582</v>
      </c>
      <c r="L667" s="148">
        <v>619605</v>
      </c>
      <c r="M667" s="15">
        <v>44382</v>
      </c>
      <c r="N667" s="148">
        <v>708724</v>
      </c>
      <c r="O667" s="192" t="s">
        <v>10</v>
      </c>
      <c r="P667" s="14" t="s">
        <v>6636</v>
      </c>
      <c r="Q667" s="426">
        <v>7000000000</v>
      </c>
      <c r="R667" s="426"/>
      <c r="S667" s="426"/>
      <c r="T667" s="42"/>
      <c r="U667" s="220"/>
      <c r="V667" s="42"/>
    </row>
    <row r="668" spans="1:24" ht="51" customHeight="1">
      <c r="A668" s="14">
        <v>652</v>
      </c>
      <c r="B668" s="118">
        <v>44369</v>
      </c>
      <c r="C668" s="14"/>
      <c r="D668" s="192" t="s">
        <v>10</v>
      </c>
      <c r="E668" s="189" t="s">
        <v>8061</v>
      </c>
      <c r="F668" s="131">
        <f t="shared" si="11"/>
        <v>44383</v>
      </c>
      <c r="G668" s="131"/>
      <c r="H668" s="239" t="s">
        <v>8062</v>
      </c>
      <c r="I668" s="171" t="s">
        <v>6577</v>
      </c>
      <c r="J668" s="171" t="s">
        <v>617</v>
      </c>
      <c r="K668" s="181" t="s">
        <v>428</v>
      </c>
      <c r="L668" s="148"/>
      <c r="M668" s="15">
        <v>44376</v>
      </c>
      <c r="N668" s="148">
        <v>634945</v>
      </c>
      <c r="O668" s="192" t="s">
        <v>10</v>
      </c>
      <c r="P668" s="17"/>
      <c r="Q668" s="426"/>
      <c r="R668" s="426"/>
      <c r="S668" s="462"/>
      <c r="T668" s="14"/>
      <c r="U668" s="162"/>
      <c r="V668" s="14"/>
      <c r="W668" s="225"/>
      <c r="X668" s="30"/>
    </row>
    <row r="669" spans="1:24" ht="25.5" customHeight="1">
      <c r="A669" s="45">
        <v>653</v>
      </c>
      <c r="B669" s="118">
        <v>44369</v>
      </c>
      <c r="C669" s="14"/>
      <c r="D669" s="192" t="s">
        <v>5</v>
      </c>
      <c r="E669" s="14" t="s">
        <v>562</v>
      </c>
      <c r="F669" s="131">
        <f t="shared" si="11"/>
        <v>44383</v>
      </c>
      <c r="G669" s="131"/>
      <c r="H669" s="262" t="s">
        <v>8063</v>
      </c>
      <c r="I669" s="171" t="s">
        <v>6570</v>
      </c>
      <c r="J669" s="171" t="s">
        <v>330</v>
      </c>
      <c r="K669" s="171" t="s">
        <v>1090</v>
      </c>
      <c r="L669" s="148">
        <v>619239</v>
      </c>
      <c r="M669" s="15">
        <v>44383</v>
      </c>
      <c r="N669" s="148">
        <v>712376</v>
      </c>
      <c r="O669" s="192" t="s">
        <v>5</v>
      </c>
      <c r="P669" s="14" t="s">
        <v>4497</v>
      </c>
      <c r="Q669" s="426">
        <v>193032100</v>
      </c>
      <c r="R669" s="426"/>
      <c r="S669" s="426"/>
      <c r="T669" s="42"/>
      <c r="U669" s="220"/>
      <c r="V669" s="42"/>
    </row>
    <row r="670" spans="1:24" ht="38.25" customHeight="1">
      <c r="A670" s="14">
        <v>654</v>
      </c>
      <c r="B670" s="118">
        <v>44370</v>
      </c>
      <c r="C670" s="14"/>
      <c r="D670" s="192" t="s">
        <v>27</v>
      </c>
      <c r="E670" s="189" t="s">
        <v>2231</v>
      </c>
      <c r="F670" s="131">
        <f t="shared" si="11"/>
        <v>44384</v>
      </c>
      <c r="G670" s="131"/>
      <c r="H670" s="239" t="s">
        <v>8064</v>
      </c>
      <c r="I670" s="171" t="s">
        <v>6570</v>
      </c>
      <c r="J670" s="171" t="s">
        <v>1174</v>
      </c>
      <c r="K670" s="171" t="s">
        <v>431</v>
      </c>
      <c r="L670" s="148">
        <v>619970</v>
      </c>
      <c r="M670" s="15">
        <v>44382</v>
      </c>
      <c r="N670" s="148">
        <v>709089</v>
      </c>
      <c r="O670" s="192" t="s">
        <v>27</v>
      </c>
      <c r="P670" s="71" t="s">
        <v>5277</v>
      </c>
      <c r="Q670" s="426">
        <v>47500000</v>
      </c>
      <c r="R670" s="426"/>
      <c r="S670" s="426"/>
      <c r="T670" s="14"/>
      <c r="U670" s="162"/>
      <c r="V670" s="14"/>
      <c r="W670" s="14"/>
      <c r="X670" s="14"/>
    </row>
    <row r="671" spans="1:24" ht="25.5" customHeight="1">
      <c r="A671" s="45">
        <v>655</v>
      </c>
      <c r="B671" s="118">
        <v>44370</v>
      </c>
      <c r="C671" s="14"/>
      <c r="D671" s="192" t="s">
        <v>5</v>
      </c>
      <c r="E671" s="189" t="s">
        <v>8065</v>
      </c>
      <c r="F671" s="131">
        <f t="shared" si="11"/>
        <v>44384</v>
      </c>
      <c r="G671" s="131"/>
      <c r="H671" s="239" t="s">
        <v>8066</v>
      </c>
      <c r="I671" s="171" t="s">
        <v>6573</v>
      </c>
      <c r="J671" s="171" t="s">
        <v>8067</v>
      </c>
      <c r="K671" s="171" t="s">
        <v>447</v>
      </c>
      <c r="L671" s="148"/>
      <c r="M671" s="15">
        <v>44376</v>
      </c>
      <c r="N671" s="148">
        <v>630562</v>
      </c>
      <c r="O671" s="192" t="s">
        <v>5</v>
      </c>
      <c r="P671" s="14" t="s">
        <v>5423</v>
      </c>
      <c r="Q671" s="426"/>
      <c r="R671" s="426"/>
      <c r="S671" s="426"/>
      <c r="T671" s="42"/>
      <c r="U671" s="220"/>
      <c r="V671" s="42"/>
    </row>
    <row r="672" spans="1:24" ht="63.75" customHeight="1">
      <c r="A672" s="14">
        <v>656</v>
      </c>
      <c r="B672" s="15">
        <v>44371</v>
      </c>
      <c r="C672" s="14"/>
      <c r="D672" s="192" t="s">
        <v>23</v>
      </c>
      <c r="E672" s="189" t="s">
        <v>8068</v>
      </c>
      <c r="F672" s="131">
        <f t="shared" si="11"/>
        <v>44385</v>
      </c>
      <c r="G672" s="131"/>
      <c r="H672" s="239" t="s">
        <v>8069</v>
      </c>
      <c r="I672" s="171" t="s">
        <v>6569</v>
      </c>
      <c r="J672" s="171" t="s">
        <v>6747</v>
      </c>
      <c r="K672" s="171" t="s">
        <v>121</v>
      </c>
      <c r="L672" s="178" t="s">
        <v>8070</v>
      </c>
      <c r="M672" s="399" t="s">
        <v>8034</v>
      </c>
      <c r="N672" s="118" t="s">
        <v>8071</v>
      </c>
      <c r="O672" s="192" t="s">
        <v>23</v>
      </c>
      <c r="P672" s="427" t="s">
        <v>4497</v>
      </c>
      <c r="Q672" s="426">
        <v>88000000</v>
      </c>
      <c r="R672" s="426"/>
      <c r="S672" s="426"/>
      <c r="T672" s="14" t="s">
        <v>8072</v>
      </c>
      <c r="U672" s="162">
        <v>880000</v>
      </c>
      <c r="V672" s="14"/>
      <c r="W672" s="23" t="s">
        <v>8073</v>
      </c>
      <c r="X672" s="14"/>
    </row>
    <row r="673" spans="1:24" ht="25.5" customHeight="1">
      <c r="A673" s="45">
        <v>657</v>
      </c>
      <c r="B673" s="15">
        <v>44371</v>
      </c>
      <c r="C673" s="14"/>
      <c r="D673" s="192" t="s">
        <v>5</v>
      </c>
      <c r="E673" s="189" t="s">
        <v>8074</v>
      </c>
      <c r="F673" s="131">
        <f t="shared" si="11"/>
        <v>44385</v>
      </c>
      <c r="G673" s="131"/>
      <c r="H673" s="239" t="s">
        <v>7910</v>
      </c>
      <c r="I673" s="171" t="s">
        <v>6575</v>
      </c>
      <c r="J673" s="171" t="s">
        <v>2090</v>
      </c>
      <c r="K673" s="171" t="s">
        <v>439</v>
      </c>
      <c r="L673" s="178"/>
      <c r="M673" s="15">
        <v>44376</v>
      </c>
      <c r="N673" s="148">
        <v>646268</v>
      </c>
      <c r="O673" s="192" t="s">
        <v>5</v>
      </c>
      <c r="P673" s="14" t="s">
        <v>6636</v>
      </c>
      <c r="Q673" s="426"/>
      <c r="R673" s="426"/>
      <c r="S673" s="426"/>
      <c r="T673" s="42"/>
      <c r="U673" s="220"/>
      <c r="V673" s="42"/>
    </row>
    <row r="674" spans="1:24" ht="25.5" customHeight="1">
      <c r="A674" s="14">
        <v>658</v>
      </c>
      <c r="B674" s="15">
        <v>44371</v>
      </c>
      <c r="C674" s="14"/>
      <c r="D674" s="192" t="s">
        <v>34</v>
      </c>
      <c r="E674" s="14" t="s">
        <v>8075</v>
      </c>
      <c r="F674" s="131">
        <f t="shared" si="11"/>
        <v>44385</v>
      </c>
      <c r="G674" s="131"/>
      <c r="H674" s="239" t="s">
        <v>8076</v>
      </c>
      <c r="I674" s="171" t="s">
        <v>6573</v>
      </c>
      <c r="J674" s="171" t="s">
        <v>6941</v>
      </c>
      <c r="K674" s="171" t="s">
        <v>452</v>
      </c>
      <c r="M674" s="15">
        <v>44379</v>
      </c>
      <c r="N674" s="148">
        <v>683157</v>
      </c>
      <c r="O674" s="192" t="s">
        <v>34</v>
      </c>
      <c r="P674" s="14"/>
      <c r="Q674" s="426"/>
      <c r="R674" s="426"/>
      <c r="S674" s="426"/>
      <c r="T674" s="14"/>
      <c r="U674" s="162"/>
      <c r="V674" s="14"/>
      <c r="W674" s="14"/>
      <c r="X674" s="14"/>
    </row>
    <row r="675" spans="1:24" ht="25.5" customHeight="1">
      <c r="A675" s="45">
        <v>659</v>
      </c>
      <c r="B675" s="15">
        <v>44371</v>
      </c>
      <c r="C675" s="14"/>
      <c r="D675" s="192" t="s">
        <v>23</v>
      </c>
      <c r="E675" s="361" t="s">
        <v>6745</v>
      </c>
      <c r="F675" s="131">
        <f t="shared" si="11"/>
        <v>44385</v>
      </c>
      <c r="G675" s="131"/>
      <c r="H675" s="239" t="s">
        <v>8077</v>
      </c>
      <c r="I675" s="171" t="s">
        <v>6570</v>
      </c>
      <c r="J675" s="171" t="s">
        <v>125</v>
      </c>
      <c r="K675" s="171" t="s">
        <v>121</v>
      </c>
      <c r="L675" s="98" t="s">
        <v>5397</v>
      </c>
      <c r="M675" s="399">
        <v>44385</v>
      </c>
      <c r="N675" s="399" t="s">
        <v>8078</v>
      </c>
      <c r="O675" s="192" t="s">
        <v>23</v>
      </c>
      <c r="P675" s="427" t="s">
        <v>4497</v>
      </c>
      <c r="Q675" s="426">
        <v>769382438</v>
      </c>
      <c r="R675" s="426"/>
      <c r="S675" s="426"/>
      <c r="T675" s="45"/>
      <c r="U675" s="167"/>
      <c r="V675" s="45"/>
    </row>
    <row r="676" spans="1:24" ht="25.5" customHeight="1">
      <c r="A676" s="14">
        <v>660</v>
      </c>
      <c r="B676" s="15">
        <v>44372</v>
      </c>
      <c r="C676" s="14"/>
      <c r="D676" s="192" t="s">
        <v>34</v>
      </c>
      <c r="E676" s="189" t="s">
        <v>370</v>
      </c>
      <c r="F676" s="131">
        <f t="shared" si="11"/>
        <v>44386</v>
      </c>
      <c r="G676" s="131"/>
      <c r="H676" s="239" t="s">
        <v>8079</v>
      </c>
      <c r="I676" s="171" t="s">
        <v>6570</v>
      </c>
      <c r="J676" s="171" t="s">
        <v>7769</v>
      </c>
      <c r="K676" s="171" t="s">
        <v>121</v>
      </c>
      <c r="L676" s="415">
        <v>3810</v>
      </c>
      <c r="M676" s="15">
        <v>44384</v>
      </c>
      <c r="N676" s="148">
        <v>734290</v>
      </c>
      <c r="O676" s="192" t="s">
        <v>34</v>
      </c>
      <c r="P676" s="427" t="s">
        <v>4497</v>
      </c>
      <c r="Q676" s="426">
        <v>162500000</v>
      </c>
      <c r="R676" s="426"/>
      <c r="S676" s="426"/>
      <c r="T676" s="14"/>
      <c r="U676" s="162"/>
      <c r="V676" s="14"/>
      <c r="W676" s="30"/>
      <c r="X676" s="30"/>
    </row>
    <row r="677" spans="1:24" ht="38.25" customHeight="1">
      <c r="A677" s="45">
        <v>661</v>
      </c>
      <c r="B677" s="15">
        <v>44372</v>
      </c>
      <c r="C677" s="14"/>
      <c r="D677" s="192" t="s">
        <v>34</v>
      </c>
      <c r="E677" s="189" t="s">
        <v>370</v>
      </c>
      <c r="F677" s="131">
        <f t="shared" si="11"/>
        <v>44386</v>
      </c>
      <c r="G677" s="131"/>
      <c r="H677" s="262" t="s">
        <v>8080</v>
      </c>
      <c r="I677" s="171" t="s">
        <v>6571</v>
      </c>
      <c r="J677" s="171" t="s">
        <v>4953</v>
      </c>
      <c r="K677" s="171" t="s">
        <v>487</v>
      </c>
      <c r="L677" s="415">
        <v>3655</v>
      </c>
      <c r="M677" s="15">
        <v>44385</v>
      </c>
      <c r="N677" s="148">
        <v>742326</v>
      </c>
      <c r="O677" s="192" t="s">
        <v>34</v>
      </c>
      <c r="P677" s="14" t="s">
        <v>4541</v>
      </c>
      <c r="Q677" s="426">
        <v>25000000</v>
      </c>
      <c r="R677" s="426"/>
      <c r="S677" s="426"/>
      <c r="T677" s="14"/>
      <c r="U677" s="162"/>
      <c r="V677" s="14"/>
    </row>
    <row r="678" spans="1:24" ht="25.5" customHeight="1">
      <c r="A678" s="14">
        <v>662</v>
      </c>
      <c r="B678" s="15">
        <v>44372</v>
      </c>
      <c r="C678" s="14"/>
      <c r="D678" s="192" t="s">
        <v>23</v>
      </c>
      <c r="E678" s="189" t="s">
        <v>847</v>
      </c>
      <c r="F678" s="131">
        <f t="shared" si="11"/>
        <v>44386</v>
      </c>
      <c r="G678" s="131"/>
      <c r="H678" s="239" t="s">
        <v>184</v>
      </c>
      <c r="I678" s="171" t="s">
        <v>6570</v>
      </c>
      <c r="J678" s="171" t="s">
        <v>8081</v>
      </c>
      <c r="K678" s="171" t="s">
        <v>121</v>
      </c>
      <c r="L678" s="178" t="s">
        <v>5438</v>
      </c>
      <c r="M678" s="399">
        <v>44386</v>
      </c>
      <c r="N678" s="399" t="s">
        <v>5493</v>
      </c>
      <c r="O678" s="192" t="s">
        <v>23</v>
      </c>
      <c r="P678" s="427" t="s">
        <v>4497</v>
      </c>
      <c r="Q678" s="426">
        <v>1107302663</v>
      </c>
      <c r="R678" s="426"/>
      <c r="S678" s="426"/>
      <c r="T678" s="14"/>
      <c r="U678" s="162"/>
      <c r="V678" s="14"/>
    </row>
    <row r="679" spans="1:24" ht="51" customHeight="1">
      <c r="A679" s="45">
        <v>663</v>
      </c>
      <c r="B679" s="15">
        <v>44372</v>
      </c>
      <c r="C679" s="14"/>
      <c r="D679" s="192" t="s">
        <v>27</v>
      </c>
      <c r="E679" s="189" t="s">
        <v>8082</v>
      </c>
      <c r="F679" s="131">
        <f t="shared" si="11"/>
        <v>44386</v>
      </c>
      <c r="G679" s="131"/>
      <c r="H679" s="239" t="s">
        <v>8083</v>
      </c>
      <c r="I679" s="171" t="s">
        <v>6572</v>
      </c>
      <c r="J679" s="171" t="s">
        <v>1198</v>
      </c>
      <c r="K679" s="171" t="s">
        <v>1199</v>
      </c>
      <c r="L679" s="148"/>
      <c r="M679" s="15">
        <v>44379</v>
      </c>
      <c r="N679" s="148">
        <v>706897</v>
      </c>
      <c r="O679" s="192" t="s">
        <v>27</v>
      </c>
      <c r="P679" s="113" t="s">
        <v>4600</v>
      </c>
      <c r="Q679" s="426">
        <v>1900000000</v>
      </c>
      <c r="R679" s="426"/>
      <c r="S679" s="426"/>
      <c r="T679" s="14"/>
      <c r="U679" s="162"/>
      <c r="V679" s="14"/>
    </row>
    <row r="680" spans="1:24" ht="38.25" customHeight="1">
      <c r="A680" s="14">
        <v>664</v>
      </c>
      <c r="B680" s="15">
        <v>44372</v>
      </c>
      <c r="C680" s="14"/>
      <c r="D680" s="192" t="s">
        <v>15</v>
      </c>
      <c r="E680" s="14" t="s">
        <v>8084</v>
      </c>
      <c r="F680" s="131">
        <f t="shared" si="11"/>
        <v>44386</v>
      </c>
      <c r="G680" s="131"/>
      <c r="H680" s="239" t="s">
        <v>8085</v>
      </c>
      <c r="I680" s="171" t="s">
        <v>6570</v>
      </c>
      <c r="J680" s="171" t="s">
        <v>8086</v>
      </c>
      <c r="K680" s="171" t="s">
        <v>457</v>
      </c>
      <c r="L680" s="217" t="s">
        <v>8087</v>
      </c>
      <c r="M680" s="118">
        <v>44386</v>
      </c>
      <c r="N680" s="351" t="s">
        <v>8088</v>
      </c>
      <c r="O680" s="192" t="s">
        <v>15</v>
      </c>
      <c r="P680" s="14" t="s">
        <v>5277</v>
      </c>
      <c r="Q680" s="426">
        <v>50000000</v>
      </c>
      <c r="R680" s="426" t="s">
        <v>6648</v>
      </c>
      <c r="S680" s="426"/>
      <c r="T680" s="14"/>
      <c r="U680" s="162"/>
      <c r="V680" s="14"/>
    </row>
    <row r="681" spans="1:24" ht="38.25" customHeight="1">
      <c r="A681" s="45">
        <v>665</v>
      </c>
      <c r="B681" s="15">
        <v>44372</v>
      </c>
      <c r="C681" s="14"/>
      <c r="D681" s="192" t="s">
        <v>15</v>
      </c>
      <c r="E681" s="189" t="s">
        <v>320</v>
      </c>
      <c r="F681" s="131">
        <f t="shared" si="11"/>
        <v>44386</v>
      </c>
      <c r="G681" s="131"/>
      <c r="H681" s="239" t="s">
        <v>6961</v>
      </c>
      <c r="I681" s="171" t="s">
        <v>6570</v>
      </c>
      <c r="J681" s="171" t="s">
        <v>6962</v>
      </c>
      <c r="K681" s="171" t="s">
        <v>1090</v>
      </c>
      <c r="L681" s="217" t="s">
        <v>8089</v>
      </c>
      <c r="M681" s="15">
        <v>44386</v>
      </c>
      <c r="N681" s="351" t="s">
        <v>8090</v>
      </c>
      <c r="O681" s="192" t="s">
        <v>15</v>
      </c>
      <c r="P681" s="427" t="s">
        <v>4497</v>
      </c>
      <c r="Q681" s="426">
        <v>43831000</v>
      </c>
      <c r="R681" s="426" t="s">
        <v>5805</v>
      </c>
      <c r="S681" s="426"/>
      <c r="T681" s="25"/>
      <c r="U681" s="219"/>
      <c r="V681" s="25"/>
    </row>
    <row r="682" spans="1:24" ht="25.5" customHeight="1">
      <c r="A682" s="14">
        <v>666</v>
      </c>
      <c r="B682" s="15">
        <v>44372</v>
      </c>
      <c r="C682" s="14"/>
      <c r="D682" s="192" t="s">
        <v>1142</v>
      </c>
      <c r="E682" s="189" t="s">
        <v>8091</v>
      </c>
      <c r="F682" s="131">
        <f t="shared" si="11"/>
        <v>44386</v>
      </c>
      <c r="G682" s="131"/>
      <c r="H682" s="239" t="s">
        <v>8092</v>
      </c>
      <c r="I682" s="171" t="s">
        <v>6570</v>
      </c>
      <c r="J682" s="181" t="s">
        <v>1069</v>
      </c>
      <c r="K682" s="171" t="s">
        <v>965</v>
      </c>
      <c r="L682" s="351" t="s">
        <v>8093</v>
      </c>
      <c r="M682" s="15">
        <v>44385</v>
      </c>
      <c r="N682" s="351" t="s">
        <v>8094</v>
      </c>
      <c r="O682" s="192" t="s">
        <v>1142</v>
      </c>
      <c r="P682" s="14" t="s">
        <v>4497</v>
      </c>
      <c r="Q682" s="426">
        <v>1572847500</v>
      </c>
      <c r="R682" s="426"/>
      <c r="S682" s="460"/>
      <c r="T682" s="14"/>
      <c r="U682" s="162"/>
      <c r="V682" s="14"/>
      <c r="W682" s="14"/>
      <c r="X682" s="14"/>
    </row>
    <row r="683" spans="1:24" ht="38.25" customHeight="1">
      <c r="A683" s="45">
        <v>667</v>
      </c>
      <c r="B683" s="15">
        <v>44372</v>
      </c>
      <c r="C683" s="14"/>
      <c r="D683" s="192" t="s">
        <v>1142</v>
      </c>
      <c r="E683" s="189" t="s">
        <v>8091</v>
      </c>
      <c r="F683" s="131">
        <f t="shared" si="11"/>
        <v>44386</v>
      </c>
      <c r="G683" s="131"/>
      <c r="H683" s="239" t="s">
        <v>8095</v>
      </c>
      <c r="I683" s="171" t="s">
        <v>6570</v>
      </c>
      <c r="J683" s="181" t="s">
        <v>1069</v>
      </c>
      <c r="K683" s="171" t="s">
        <v>965</v>
      </c>
      <c r="L683" s="351" t="s">
        <v>8096</v>
      </c>
      <c r="M683" s="15">
        <v>44384</v>
      </c>
      <c r="N683" s="351" t="s">
        <v>8097</v>
      </c>
      <c r="O683" s="192" t="s">
        <v>1142</v>
      </c>
      <c r="P683" s="14" t="s">
        <v>4874</v>
      </c>
      <c r="Q683" s="426">
        <v>175000000</v>
      </c>
      <c r="R683" s="426"/>
      <c r="S683" s="426"/>
      <c r="T683" s="42"/>
      <c r="U683" s="220"/>
      <c r="V683" s="42"/>
    </row>
    <row r="684" spans="1:24" ht="63.75" customHeight="1">
      <c r="A684" s="14">
        <v>668</v>
      </c>
      <c r="B684" s="15">
        <v>44372</v>
      </c>
      <c r="C684" s="14"/>
      <c r="D684" s="192" t="s">
        <v>1142</v>
      </c>
      <c r="E684" s="189" t="s">
        <v>7281</v>
      </c>
      <c r="F684" s="131">
        <f t="shared" si="11"/>
        <v>44386</v>
      </c>
      <c r="G684" s="131"/>
      <c r="H684" s="239" t="s">
        <v>8098</v>
      </c>
      <c r="I684" s="171" t="s">
        <v>6569</v>
      </c>
      <c r="J684" s="171" t="s">
        <v>125</v>
      </c>
      <c r="K684" s="171" t="s">
        <v>121</v>
      </c>
      <c r="L684" s="351" t="s">
        <v>8099</v>
      </c>
      <c r="M684" s="15">
        <v>44384</v>
      </c>
      <c r="N684" s="351" t="s">
        <v>8100</v>
      </c>
      <c r="O684" s="192" t="s">
        <v>1142</v>
      </c>
      <c r="P684" s="427" t="s">
        <v>4497</v>
      </c>
      <c r="Q684" s="426">
        <v>12599850000</v>
      </c>
      <c r="R684" s="426"/>
      <c r="S684" s="426"/>
      <c r="T684" s="14"/>
      <c r="U684" s="162"/>
      <c r="V684" s="14"/>
      <c r="W684" s="14"/>
      <c r="X684" s="14"/>
    </row>
    <row r="685" spans="1:24" ht="25.5" customHeight="1">
      <c r="A685" s="45">
        <v>669</v>
      </c>
      <c r="B685" s="15">
        <v>44372</v>
      </c>
      <c r="C685" s="14"/>
      <c r="D685" s="192" t="s">
        <v>5</v>
      </c>
      <c r="E685" s="189" t="s">
        <v>7303</v>
      </c>
      <c r="F685" s="131">
        <f t="shared" si="11"/>
        <v>44386</v>
      </c>
      <c r="G685" s="131"/>
      <c r="H685" s="239" t="s">
        <v>8101</v>
      </c>
      <c r="I685" s="171" t="s">
        <v>6573</v>
      </c>
      <c r="J685" s="171" t="s">
        <v>125</v>
      </c>
      <c r="K685" s="171" t="s">
        <v>121</v>
      </c>
      <c r="L685" s="178"/>
      <c r="M685" s="15">
        <v>44376</v>
      </c>
      <c r="N685" s="148">
        <v>646998</v>
      </c>
      <c r="O685" s="192" t="s">
        <v>5</v>
      </c>
      <c r="P685" s="14" t="s">
        <v>5647</v>
      </c>
      <c r="Q685" s="426"/>
      <c r="R685" s="426"/>
      <c r="S685" s="426"/>
      <c r="T685" s="45"/>
      <c r="U685" s="167"/>
      <c r="V685" s="45"/>
    </row>
    <row r="686" spans="1:24" ht="38.25" customHeight="1">
      <c r="A686" s="14">
        <v>670</v>
      </c>
      <c r="B686" s="15">
        <v>44372</v>
      </c>
      <c r="C686" s="14"/>
      <c r="D686" s="192" t="s">
        <v>15</v>
      </c>
      <c r="E686" s="189" t="s">
        <v>435</v>
      </c>
      <c r="F686" s="131">
        <f t="shared" si="11"/>
        <v>44386</v>
      </c>
      <c r="G686" s="131"/>
      <c r="H686" s="239" t="s">
        <v>1137</v>
      </c>
      <c r="I686" s="171" t="s">
        <v>6569</v>
      </c>
      <c r="J686" s="171" t="s">
        <v>8102</v>
      </c>
      <c r="K686" s="171" t="s">
        <v>431</v>
      </c>
      <c r="L686" s="217" t="s">
        <v>8103</v>
      </c>
      <c r="M686" s="15">
        <v>44386</v>
      </c>
      <c r="N686" s="351" t="s">
        <v>8104</v>
      </c>
      <c r="O686" s="192" t="s">
        <v>15</v>
      </c>
      <c r="P686" s="14" t="s">
        <v>4541</v>
      </c>
      <c r="Q686" s="426">
        <v>122400400</v>
      </c>
      <c r="R686" s="426" t="s">
        <v>6648</v>
      </c>
      <c r="S686" s="426" t="s">
        <v>4840</v>
      </c>
      <c r="T686" s="202" t="s">
        <v>8105</v>
      </c>
      <c r="U686" s="219">
        <v>1300000</v>
      </c>
      <c r="V686" s="601" t="s">
        <v>5621</v>
      </c>
      <c r="W686" s="30"/>
      <c r="X686" s="30" t="s">
        <v>6787</v>
      </c>
    </row>
    <row r="687" spans="1:24" ht="51" customHeight="1">
      <c r="A687" s="45">
        <v>671</v>
      </c>
      <c r="B687" s="15">
        <v>44372</v>
      </c>
      <c r="C687" s="14"/>
      <c r="D687" s="192" t="s">
        <v>10</v>
      </c>
      <c r="E687" s="189" t="s">
        <v>8106</v>
      </c>
      <c r="F687" s="131">
        <f t="shared" si="11"/>
        <v>44386</v>
      </c>
      <c r="G687" s="131"/>
      <c r="H687" s="239" t="s">
        <v>8107</v>
      </c>
      <c r="I687" s="171" t="s">
        <v>6577</v>
      </c>
      <c r="J687" s="177" t="s">
        <v>354</v>
      </c>
      <c r="K687" s="171" t="s">
        <v>7135</v>
      </c>
      <c r="L687" s="178"/>
      <c r="M687" s="15">
        <v>44376</v>
      </c>
      <c r="N687" s="148">
        <v>645537</v>
      </c>
      <c r="O687" s="113" t="s">
        <v>10</v>
      </c>
      <c r="P687" s="14"/>
      <c r="Q687" s="426"/>
      <c r="R687" s="426"/>
      <c r="S687" s="426"/>
      <c r="T687" s="14"/>
      <c r="U687" s="162"/>
      <c r="V687" s="14"/>
      <c r="W687" s="45"/>
      <c r="X687" s="45"/>
    </row>
    <row r="688" spans="1:24" ht="25.5" customHeight="1">
      <c r="A688" s="14">
        <v>672</v>
      </c>
      <c r="B688" s="15">
        <v>44372</v>
      </c>
      <c r="C688" s="14"/>
      <c r="D688" s="192" t="s">
        <v>27</v>
      </c>
      <c r="E688" s="113" t="s">
        <v>240</v>
      </c>
      <c r="F688" s="131">
        <f t="shared" si="11"/>
        <v>44386</v>
      </c>
      <c r="G688" s="131"/>
      <c r="H688" s="171" t="s">
        <v>8108</v>
      </c>
      <c r="I688" s="171" t="s">
        <v>6570</v>
      </c>
      <c r="J688" s="171" t="s">
        <v>2868</v>
      </c>
      <c r="K688" s="171" t="s">
        <v>431</v>
      </c>
      <c r="L688" s="148">
        <v>632754</v>
      </c>
      <c r="M688" s="15">
        <v>44384</v>
      </c>
      <c r="N688" s="148">
        <v>726256</v>
      </c>
      <c r="O688" s="192" t="s">
        <v>27</v>
      </c>
      <c r="P688" s="14" t="s">
        <v>4541</v>
      </c>
      <c r="Q688" s="426">
        <v>135637400</v>
      </c>
      <c r="R688" s="438"/>
      <c r="S688" s="426"/>
      <c r="T688" s="45"/>
      <c r="U688" s="167"/>
      <c r="V688" s="45"/>
    </row>
    <row r="689" spans="1:24" ht="38.25" customHeight="1">
      <c r="A689" s="45">
        <v>673</v>
      </c>
      <c r="B689" s="15">
        <v>44372</v>
      </c>
      <c r="C689" s="14"/>
      <c r="D689" s="192" t="s">
        <v>27</v>
      </c>
      <c r="E689" s="113" t="s">
        <v>240</v>
      </c>
      <c r="F689" s="131">
        <f t="shared" si="11"/>
        <v>44386</v>
      </c>
      <c r="G689" s="131"/>
      <c r="H689" s="171" t="s">
        <v>8109</v>
      </c>
      <c r="I689" s="171" t="s">
        <v>6569</v>
      </c>
      <c r="J689" s="171" t="s">
        <v>2868</v>
      </c>
      <c r="K689" s="171" t="s">
        <v>431</v>
      </c>
      <c r="L689" s="148">
        <v>634580</v>
      </c>
      <c r="M689" s="15">
        <v>44384</v>
      </c>
      <c r="N689" s="148">
        <v>726256</v>
      </c>
      <c r="O689" s="192" t="s">
        <v>27</v>
      </c>
      <c r="P689" s="14" t="s">
        <v>939</v>
      </c>
      <c r="Q689" s="426">
        <v>180000000</v>
      </c>
      <c r="R689" s="426"/>
      <c r="S689" s="426"/>
      <c r="T689" s="202" t="s">
        <v>8110</v>
      </c>
      <c r="U689" s="162">
        <v>1800000</v>
      </c>
      <c r="V689" s="28"/>
      <c r="W689" s="225">
        <v>756570</v>
      </c>
      <c r="X689" s="30" t="s">
        <v>6787</v>
      </c>
    </row>
    <row r="690" spans="1:24" ht="76.5" customHeight="1">
      <c r="A690" s="14">
        <v>674</v>
      </c>
      <c r="B690" s="15">
        <v>44372</v>
      </c>
      <c r="C690" s="14"/>
      <c r="D690" s="192" t="s">
        <v>23</v>
      </c>
      <c r="E690" s="189" t="s">
        <v>3119</v>
      </c>
      <c r="F690" s="131">
        <f t="shared" si="11"/>
        <v>44386</v>
      </c>
      <c r="G690" s="131"/>
      <c r="H690" s="171" t="s">
        <v>8019</v>
      </c>
      <c r="I690" s="171" t="s">
        <v>6575</v>
      </c>
      <c r="J690" s="171" t="s">
        <v>125</v>
      </c>
      <c r="K690" s="171" t="s">
        <v>121</v>
      </c>
      <c r="L690" s="148" t="s">
        <v>374</v>
      </c>
      <c r="M690" s="15">
        <v>44376</v>
      </c>
      <c r="N690" s="118" t="s">
        <v>8111</v>
      </c>
      <c r="O690" s="192" t="s">
        <v>23</v>
      </c>
      <c r="P690" s="14" t="s">
        <v>4874</v>
      </c>
      <c r="Q690" s="426">
        <v>4275000000</v>
      </c>
      <c r="R690" s="426"/>
      <c r="S690" s="426"/>
      <c r="T690" s="14"/>
      <c r="U690" s="162"/>
      <c r="V690" s="14"/>
      <c r="W690" s="22"/>
      <c r="X690" s="22"/>
    </row>
    <row r="691" spans="1:24" ht="51" customHeight="1">
      <c r="A691" s="45">
        <v>675</v>
      </c>
      <c r="B691" s="15">
        <v>44373</v>
      </c>
      <c r="C691" s="14"/>
      <c r="D691" s="192" t="s">
        <v>27</v>
      </c>
      <c r="E691" s="189" t="s">
        <v>2838</v>
      </c>
      <c r="F691" s="131">
        <f t="shared" si="11"/>
        <v>44387</v>
      </c>
      <c r="G691" s="131"/>
      <c r="H691" s="171" t="s">
        <v>8112</v>
      </c>
      <c r="I691" s="171" t="s">
        <v>6573</v>
      </c>
      <c r="J691" s="171" t="s">
        <v>8113</v>
      </c>
      <c r="K691" s="171" t="s">
        <v>1090</v>
      </c>
      <c r="L691" s="148"/>
      <c r="M691" s="15">
        <v>44376</v>
      </c>
      <c r="N691" s="148">
        <v>649555</v>
      </c>
      <c r="O691" s="192" t="s">
        <v>27</v>
      </c>
      <c r="P691" s="14" t="s">
        <v>4874</v>
      </c>
      <c r="Q691" s="426">
        <v>480000000</v>
      </c>
      <c r="R691" s="426"/>
      <c r="S691" s="426"/>
      <c r="T691" s="25"/>
      <c r="U691" s="219"/>
      <c r="V691" s="25"/>
      <c r="W691" s="35"/>
      <c r="X691" s="35"/>
    </row>
    <row r="692" spans="1:24" ht="38.25" customHeight="1">
      <c r="A692" s="14">
        <v>676</v>
      </c>
      <c r="B692" s="15">
        <v>44375</v>
      </c>
      <c r="C692" s="14"/>
      <c r="D692" s="192" t="s">
        <v>27</v>
      </c>
      <c r="E692" s="113" t="s">
        <v>240</v>
      </c>
      <c r="F692" s="131">
        <f t="shared" si="11"/>
        <v>44389</v>
      </c>
      <c r="G692" s="131"/>
      <c r="H692" s="239" t="s">
        <v>8114</v>
      </c>
      <c r="I692" s="171" t="s">
        <v>6569</v>
      </c>
      <c r="J692" s="171" t="s">
        <v>2868</v>
      </c>
      <c r="K692" s="171" t="s">
        <v>431</v>
      </c>
      <c r="L692" s="98" t="s">
        <v>8115</v>
      </c>
      <c r="M692" s="15">
        <v>44384</v>
      </c>
      <c r="N692" s="148">
        <v>726256</v>
      </c>
      <c r="O692" s="192" t="s">
        <v>27</v>
      </c>
      <c r="P692" s="14" t="s">
        <v>5522</v>
      </c>
      <c r="Q692" s="426">
        <v>100000000</v>
      </c>
      <c r="R692" s="426"/>
      <c r="S692" s="426" t="s">
        <v>6587</v>
      </c>
      <c r="T692" s="202" t="s">
        <v>8116</v>
      </c>
      <c r="U692" s="167">
        <v>1000000</v>
      </c>
      <c r="V692" s="600"/>
      <c r="W692" s="218">
        <v>756570</v>
      </c>
      <c r="X692" s="30" t="s">
        <v>6787</v>
      </c>
    </row>
    <row r="693" spans="1:24" ht="38.25" customHeight="1">
      <c r="A693" s="45">
        <v>677</v>
      </c>
      <c r="B693" s="15">
        <v>44375</v>
      </c>
      <c r="C693" s="14"/>
      <c r="D693" s="192" t="s">
        <v>23</v>
      </c>
      <c r="E693" s="189" t="s">
        <v>8117</v>
      </c>
      <c r="F693" s="131">
        <f t="shared" si="11"/>
        <v>44389</v>
      </c>
      <c r="G693" s="131"/>
      <c r="H693" s="239" t="s">
        <v>124</v>
      </c>
      <c r="I693" s="171" t="s">
        <v>6575</v>
      </c>
      <c r="J693" s="546" t="s">
        <v>125</v>
      </c>
      <c r="K693" s="171" t="s">
        <v>121</v>
      </c>
      <c r="L693" s="178" t="s">
        <v>374</v>
      </c>
      <c r="M693" s="15">
        <v>44376</v>
      </c>
      <c r="N693" s="118" t="s">
        <v>8118</v>
      </c>
      <c r="O693" s="192" t="s">
        <v>23</v>
      </c>
      <c r="P693" s="14" t="s">
        <v>4874</v>
      </c>
      <c r="Q693" s="426">
        <v>14224350000</v>
      </c>
      <c r="R693" s="426"/>
      <c r="S693" s="426"/>
      <c r="T693" s="14"/>
      <c r="U693" s="162"/>
      <c r="V693" s="14"/>
    </row>
    <row r="694" spans="1:24" ht="12.75" customHeight="1">
      <c r="A694" s="14">
        <v>678</v>
      </c>
      <c r="B694" s="15">
        <v>44375</v>
      </c>
      <c r="C694" s="14"/>
      <c r="D694" s="192" t="s">
        <v>23</v>
      </c>
      <c r="E694" s="189" t="s">
        <v>713</v>
      </c>
      <c r="F694" s="131">
        <f t="shared" si="11"/>
        <v>44389</v>
      </c>
      <c r="G694" s="131"/>
      <c r="H694" s="239" t="s">
        <v>8119</v>
      </c>
      <c r="I694" s="171" t="s">
        <v>6570</v>
      </c>
      <c r="J694" s="171" t="s">
        <v>617</v>
      </c>
      <c r="K694" s="181" t="s">
        <v>428</v>
      </c>
      <c r="L694" s="148" t="s">
        <v>8120</v>
      </c>
      <c r="M694" s="399">
        <v>44383</v>
      </c>
      <c r="N694" s="399" t="s">
        <v>8121</v>
      </c>
      <c r="O694" s="192" t="s">
        <v>23</v>
      </c>
      <c r="P694" s="14" t="s">
        <v>6636</v>
      </c>
      <c r="Q694" s="426">
        <v>430000000</v>
      </c>
      <c r="R694" s="426"/>
      <c r="S694" s="426"/>
      <c r="T694" s="14"/>
      <c r="U694" s="162"/>
      <c r="V694" s="14"/>
    </row>
    <row r="695" spans="1:24" ht="63.75" customHeight="1">
      <c r="A695" s="45">
        <v>679</v>
      </c>
      <c r="B695" s="15">
        <v>44375</v>
      </c>
      <c r="C695" s="14"/>
      <c r="D695" s="192" t="s">
        <v>23</v>
      </c>
      <c r="E695" s="189" t="s">
        <v>8122</v>
      </c>
      <c r="F695" s="131">
        <f t="shared" si="11"/>
        <v>44389</v>
      </c>
      <c r="G695" s="131"/>
      <c r="H695" s="239" t="s">
        <v>8123</v>
      </c>
      <c r="I695" s="171" t="s">
        <v>6573</v>
      </c>
      <c r="J695" s="171" t="s">
        <v>128</v>
      </c>
      <c r="K695" s="171" t="s">
        <v>1236</v>
      </c>
      <c r="L695" s="98" t="s">
        <v>374</v>
      </c>
      <c r="M695" s="399">
        <v>44376</v>
      </c>
      <c r="N695" s="399" t="s">
        <v>8124</v>
      </c>
      <c r="O695" s="192" t="s">
        <v>23</v>
      </c>
      <c r="P695" s="14" t="s">
        <v>4973</v>
      </c>
      <c r="Q695" s="426">
        <v>4150000000</v>
      </c>
      <c r="R695" s="426"/>
      <c r="S695" s="426"/>
      <c r="T695" s="14"/>
      <c r="U695" s="162"/>
      <c r="V695" s="14"/>
    </row>
    <row r="696" spans="1:24" ht="25.5" customHeight="1">
      <c r="A696" s="14">
        <v>680</v>
      </c>
      <c r="B696" s="15">
        <v>44375</v>
      </c>
      <c r="C696" s="14"/>
      <c r="D696" s="192" t="s">
        <v>23</v>
      </c>
      <c r="E696" s="14" t="s">
        <v>516</v>
      </c>
      <c r="F696" s="131">
        <f t="shared" si="11"/>
        <v>44389</v>
      </c>
      <c r="G696" s="131"/>
      <c r="H696" s="239" t="s">
        <v>8125</v>
      </c>
      <c r="I696" s="171" t="s">
        <v>6569</v>
      </c>
      <c r="J696" s="171" t="s">
        <v>125</v>
      </c>
      <c r="K696" s="171" t="s">
        <v>121</v>
      </c>
      <c r="L696" s="148"/>
      <c r="M696" s="399">
        <v>44396</v>
      </c>
      <c r="N696" s="399" t="s">
        <v>8126</v>
      </c>
      <c r="O696" s="192" t="s">
        <v>23</v>
      </c>
      <c r="P696" s="427" t="s">
        <v>4497</v>
      </c>
      <c r="Q696" s="426">
        <v>78660000</v>
      </c>
      <c r="R696" s="426"/>
      <c r="S696" s="426"/>
      <c r="T696" s="14"/>
      <c r="U696" s="162"/>
      <c r="V696" s="28"/>
      <c r="W696" s="30"/>
      <c r="X696" s="30"/>
    </row>
    <row r="697" spans="1:24" ht="38.25" customHeight="1">
      <c r="A697" s="45">
        <v>681</v>
      </c>
      <c r="B697" s="15">
        <v>44375</v>
      </c>
      <c r="C697" s="14"/>
      <c r="D697" s="192" t="s">
        <v>15</v>
      </c>
      <c r="E697" s="189" t="s">
        <v>8127</v>
      </c>
      <c r="F697" s="131">
        <f t="shared" si="11"/>
        <v>44389</v>
      </c>
      <c r="G697" s="131"/>
      <c r="H697" s="239" t="s">
        <v>8128</v>
      </c>
      <c r="I697" s="171" t="s">
        <v>6570</v>
      </c>
      <c r="J697" s="171" t="s">
        <v>4897</v>
      </c>
      <c r="K697" s="171" t="s">
        <v>431</v>
      </c>
      <c r="L697" s="217" t="s">
        <v>5310</v>
      </c>
      <c r="M697" s="15">
        <v>44396</v>
      </c>
      <c r="N697" s="351" t="s">
        <v>8129</v>
      </c>
      <c r="O697" s="192" t="s">
        <v>15</v>
      </c>
      <c r="P697" s="14" t="s">
        <v>4497</v>
      </c>
      <c r="Q697" s="426">
        <v>100000000</v>
      </c>
      <c r="R697" s="426" t="s">
        <v>6648</v>
      </c>
      <c r="S697" s="426"/>
      <c r="T697" s="14"/>
      <c r="U697" s="162"/>
      <c r="V697" s="14"/>
    </row>
    <row r="698" spans="1:24" ht="25.5" customHeight="1">
      <c r="A698" s="14">
        <v>682</v>
      </c>
      <c r="B698" s="15">
        <v>44375</v>
      </c>
      <c r="C698" s="14"/>
      <c r="D698" s="192" t="s">
        <v>34</v>
      </c>
      <c r="E698" s="189" t="s">
        <v>440</v>
      </c>
      <c r="F698" s="131">
        <f t="shared" si="11"/>
        <v>44389</v>
      </c>
      <c r="G698" s="131"/>
      <c r="H698" s="239" t="s">
        <v>8130</v>
      </c>
      <c r="I698" s="171" t="s">
        <v>6572</v>
      </c>
      <c r="J698" s="171" t="s">
        <v>181</v>
      </c>
      <c r="K698" s="171" t="s">
        <v>498</v>
      </c>
      <c r="L698" s="415"/>
      <c r="M698" s="399">
        <v>44386</v>
      </c>
      <c r="N698" s="351" t="s">
        <v>8131</v>
      </c>
      <c r="O698" s="192" t="s">
        <v>34</v>
      </c>
      <c r="P698" s="14"/>
      <c r="Q698" s="426"/>
      <c r="R698" s="426"/>
      <c r="S698" s="426"/>
      <c r="T698" s="14"/>
      <c r="U698" s="162"/>
      <c r="V698" s="14"/>
      <c r="W698" s="30"/>
      <c r="X698" s="30"/>
    </row>
    <row r="699" spans="1:24" ht="51" customHeight="1">
      <c r="A699" s="45">
        <v>683</v>
      </c>
      <c r="B699" s="15">
        <v>44375</v>
      </c>
      <c r="C699" s="14"/>
      <c r="D699" s="192" t="s">
        <v>5</v>
      </c>
      <c r="E699" s="189" t="s">
        <v>8132</v>
      </c>
      <c r="F699" s="131">
        <f t="shared" si="11"/>
        <v>44389</v>
      </c>
      <c r="G699" s="131"/>
      <c r="H699" s="239" t="s">
        <v>8133</v>
      </c>
      <c r="I699" s="171" t="s">
        <v>6570</v>
      </c>
      <c r="J699" s="171" t="s">
        <v>5530</v>
      </c>
      <c r="K699" s="171" t="s">
        <v>1090</v>
      </c>
      <c r="L699" s="148">
        <v>661607</v>
      </c>
      <c r="M699" s="15" t="s">
        <v>8134</v>
      </c>
      <c r="N699" s="148">
        <v>723699</v>
      </c>
      <c r="O699" s="192" t="s">
        <v>5</v>
      </c>
      <c r="P699" s="14" t="s">
        <v>4497</v>
      </c>
      <c r="Q699" s="426">
        <v>30000000</v>
      </c>
      <c r="R699" s="426"/>
      <c r="S699" s="426"/>
      <c r="T699" s="14"/>
      <c r="U699" s="162"/>
      <c r="V699" s="14"/>
    </row>
    <row r="700" spans="1:24" ht="38.25" customHeight="1">
      <c r="A700" s="14">
        <v>684</v>
      </c>
      <c r="B700" s="15">
        <v>44375</v>
      </c>
      <c r="C700" s="14"/>
      <c r="D700" s="192" t="s">
        <v>1142</v>
      </c>
      <c r="E700" s="189" t="s">
        <v>8135</v>
      </c>
      <c r="F700" s="131">
        <f t="shared" si="11"/>
        <v>44389</v>
      </c>
      <c r="G700" s="131"/>
      <c r="H700" s="239" t="s">
        <v>8136</v>
      </c>
      <c r="I700" s="171" t="s">
        <v>6570</v>
      </c>
      <c r="J700" s="181" t="s">
        <v>1069</v>
      </c>
      <c r="K700" s="171" t="s">
        <v>965</v>
      </c>
      <c r="L700" s="351" t="s">
        <v>8096</v>
      </c>
      <c r="M700" s="15">
        <v>44385</v>
      </c>
      <c r="N700" s="351" t="s">
        <v>8094</v>
      </c>
      <c r="O700" s="192" t="s">
        <v>1142</v>
      </c>
      <c r="P700" s="14" t="s">
        <v>4497</v>
      </c>
      <c r="Q700" s="426">
        <v>1572847500</v>
      </c>
      <c r="R700" s="426"/>
      <c r="S700" s="438"/>
      <c r="T700" s="14"/>
      <c r="U700" s="162"/>
      <c r="V700" s="14"/>
    </row>
    <row r="701" spans="1:24" ht="51" customHeight="1">
      <c r="A701" s="45">
        <v>685</v>
      </c>
      <c r="B701" s="15">
        <v>44375</v>
      </c>
      <c r="C701" s="14"/>
      <c r="D701" s="192" t="s">
        <v>5</v>
      </c>
      <c r="E701" s="189" t="s">
        <v>2470</v>
      </c>
      <c r="F701" s="131">
        <f t="shared" si="11"/>
        <v>44389</v>
      </c>
      <c r="G701" s="131"/>
      <c r="H701" s="239" t="s">
        <v>8137</v>
      </c>
      <c r="I701" s="171" t="s">
        <v>6569</v>
      </c>
      <c r="J701" s="171" t="s">
        <v>1202</v>
      </c>
      <c r="K701" s="171" t="s">
        <v>977</v>
      </c>
      <c r="L701" s="148">
        <v>664529</v>
      </c>
      <c r="M701" s="15" t="s">
        <v>8138</v>
      </c>
      <c r="N701" s="148">
        <v>753283</v>
      </c>
      <c r="O701" s="192" t="s">
        <v>5</v>
      </c>
      <c r="P701" s="25" t="s">
        <v>4973</v>
      </c>
      <c r="Q701" s="426">
        <v>833583600</v>
      </c>
      <c r="R701" s="442"/>
      <c r="S701" s="442" t="s">
        <v>19</v>
      </c>
      <c r="T701" s="25"/>
      <c r="U701" s="219"/>
      <c r="V701" s="33"/>
      <c r="W701" s="30"/>
      <c r="X701" s="30"/>
    </row>
    <row r="702" spans="1:24" ht="25.5" customHeight="1">
      <c r="A702" s="14">
        <v>686</v>
      </c>
      <c r="B702" s="15">
        <v>44376</v>
      </c>
      <c r="C702" s="14"/>
      <c r="D702" s="192" t="s">
        <v>15</v>
      </c>
      <c r="E702" s="192" t="s">
        <v>6929</v>
      </c>
      <c r="F702" s="131">
        <f t="shared" si="11"/>
        <v>44390</v>
      </c>
      <c r="G702" s="131"/>
      <c r="H702" s="239" t="s">
        <v>8139</v>
      </c>
      <c r="I702" s="171" t="s">
        <v>6570</v>
      </c>
      <c r="J702" s="171" t="s">
        <v>345</v>
      </c>
      <c r="K702" s="171" t="s">
        <v>999</v>
      </c>
      <c r="L702" s="98" t="s">
        <v>7995</v>
      </c>
      <c r="M702" s="15">
        <v>44396</v>
      </c>
      <c r="N702" s="351" t="s">
        <v>8140</v>
      </c>
      <c r="O702" s="446" t="s">
        <v>15</v>
      </c>
      <c r="P702" s="14" t="s">
        <v>4600</v>
      </c>
      <c r="Q702" s="426">
        <v>51000000</v>
      </c>
      <c r="R702" s="426" t="s">
        <v>6648</v>
      </c>
      <c r="S702" s="426"/>
      <c r="T702" s="14"/>
      <c r="U702" s="162"/>
      <c r="V702" s="14"/>
      <c r="W702" s="22"/>
      <c r="X702" s="22"/>
    </row>
    <row r="703" spans="1:24" ht="51" customHeight="1">
      <c r="A703" s="45">
        <v>687</v>
      </c>
      <c r="B703" s="15">
        <v>44376</v>
      </c>
      <c r="C703" s="14"/>
      <c r="D703" s="192" t="s">
        <v>27</v>
      </c>
      <c r="E703" s="192" t="s">
        <v>3511</v>
      </c>
      <c r="F703" s="131">
        <f t="shared" si="11"/>
        <v>44390</v>
      </c>
      <c r="G703" s="131"/>
      <c r="H703" s="239" t="s">
        <v>8141</v>
      </c>
      <c r="I703" s="171" t="s">
        <v>6570</v>
      </c>
      <c r="J703" s="171" t="s">
        <v>6747</v>
      </c>
      <c r="K703" s="171" t="s">
        <v>121</v>
      </c>
      <c r="L703" s="148">
        <v>648459</v>
      </c>
      <c r="M703" s="15">
        <v>44386</v>
      </c>
      <c r="N703" s="148">
        <v>757301</v>
      </c>
      <c r="O703" s="192" t="s">
        <v>27</v>
      </c>
      <c r="P703" s="427" t="s">
        <v>4497</v>
      </c>
      <c r="Q703" s="426">
        <v>3923565000</v>
      </c>
      <c r="R703" s="448"/>
      <c r="S703" s="434"/>
      <c r="T703" s="45"/>
      <c r="U703" s="167"/>
      <c r="V703" s="45"/>
    </row>
    <row r="704" spans="1:24" ht="38.25" customHeight="1">
      <c r="A704" s="14">
        <v>688</v>
      </c>
      <c r="B704" s="15">
        <v>44376</v>
      </c>
      <c r="C704" s="14"/>
      <c r="D704" s="192" t="s">
        <v>34</v>
      </c>
      <c r="E704" s="192" t="s">
        <v>273</v>
      </c>
      <c r="F704" s="131">
        <f t="shared" si="11"/>
        <v>44390</v>
      </c>
      <c r="G704" s="131"/>
      <c r="H704" s="239" t="s">
        <v>1396</v>
      </c>
      <c r="I704" s="171" t="s">
        <v>6573</v>
      </c>
      <c r="J704" s="171" t="s">
        <v>8142</v>
      </c>
      <c r="K704" s="171" t="s">
        <v>1236</v>
      </c>
      <c r="L704" s="415"/>
      <c r="M704" s="15">
        <v>44382</v>
      </c>
      <c r="N704" s="148">
        <v>706167</v>
      </c>
      <c r="O704" s="192" t="s">
        <v>34</v>
      </c>
      <c r="P704" s="98"/>
      <c r="Q704" s="426"/>
      <c r="R704" s="426"/>
      <c r="S704" s="426"/>
      <c r="T704" s="14"/>
      <c r="U704" s="162"/>
      <c r="V704" s="14"/>
    </row>
    <row r="705" spans="1:24" ht="25.5" customHeight="1">
      <c r="A705" s="45">
        <v>689</v>
      </c>
      <c r="B705" s="15">
        <v>44376</v>
      </c>
      <c r="C705" s="14"/>
      <c r="D705" s="192" t="s">
        <v>34</v>
      </c>
      <c r="E705" s="192" t="s">
        <v>8143</v>
      </c>
      <c r="F705" s="131">
        <f t="shared" si="11"/>
        <v>44390</v>
      </c>
      <c r="G705" s="131"/>
      <c r="H705" s="239" t="s">
        <v>8022</v>
      </c>
      <c r="I705" s="171" t="s">
        <v>6573</v>
      </c>
      <c r="J705" s="171" t="s">
        <v>1457</v>
      </c>
      <c r="K705" s="171" t="s">
        <v>447</v>
      </c>
      <c r="L705" s="415"/>
      <c r="M705" s="15">
        <v>44384</v>
      </c>
      <c r="N705" s="148">
        <v>737577</v>
      </c>
      <c r="O705" s="192" t="s">
        <v>34</v>
      </c>
      <c r="P705" s="14"/>
      <c r="Q705" s="426"/>
      <c r="R705" s="426"/>
      <c r="S705" s="426"/>
      <c r="T705" s="14"/>
      <c r="U705" s="162"/>
      <c r="V705" s="14"/>
    </row>
    <row r="706" spans="1:24" ht="25.5" customHeight="1">
      <c r="A706" s="14">
        <v>690</v>
      </c>
      <c r="B706" s="15">
        <v>44376</v>
      </c>
      <c r="C706" s="14"/>
      <c r="D706" s="192" t="s">
        <v>5</v>
      </c>
      <c r="E706" s="192" t="s">
        <v>7821</v>
      </c>
      <c r="F706" s="131">
        <f t="shared" si="11"/>
        <v>44390</v>
      </c>
      <c r="G706" s="131"/>
      <c r="H706" s="239" t="s">
        <v>7822</v>
      </c>
      <c r="I706" s="171" t="s">
        <v>6569</v>
      </c>
      <c r="J706" s="171" t="s">
        <v>125</v>
      </c>
      <c r="K706" s="171" t="s">
        <v>121</v>
      </c>
      <c r="L706" s="148"/>
      <c r="M706" s="15" t="s">
        <v>8138</v>
      </c>
      <c r="N706" s="148">
        <v>777755</v>
      </c>
      <c r="O706" s="192" t="s">
        <v>5</v>
      </c>
      <c r="P706" s="427" t="s">
        <v>4497</v>
      </c>
      <c r="Q706" s="426">
        <v>49400475</v>
      </c>
      <c r="R706" s="426"/>
      <c r="S706" s="426"/>
      <c r="T706" s="14"/>
      <c r="U706" s="162"/>
      <c r="V706" s="28"/>
      <c r="W706" s="30"/>
      <c r="X706" s="30"/>
    </row>
    <row r="707" spans="1:24" ht="25.5" customHeight="1">
      <c r="A707" s="45">
        <v>691</v>
      </c>
      <c r="B707" s="15">
        <v>44377</v>
      </c>
      <c r="C707" s="14"/>
      <c r="D707" s="192" t="s">
        <v>34</v>
      </c>
      <c r="E707" s="189" t="s">
        <v>8144</v>
      </c>
      <c r="F707" s="131">
        <f t="shared" si="11"/>
        <v>44391</v>
      </c>
      <c r="G707" s="131"/>
      <c r="H707" s="239" t="s">
        <v>8145</v>
      </c>
      <c r="I707" s="171" t="s">
        <v>6570</v>
      </c>
      <c r="J707" s="171" t="s">
        <v>227</v>
      </c>
      <c r="K707" s="171" t="s">
        <v>660</v>
      </c>
      <c r="L707" s="415">
        <v>3809</v>
      </c>
      <c r="M707" s="15">
        <v>44397</v>
      </c>
      <c r="N707" s="98" t="s">
        <v>5569</v>
      </c>
      <c r="O707" s="192" t="s">
        <v>34</v>
      </c>
      <c r="P707" s="17" t="s">
        <v>6636</v>
      </c>
      <c r="Q707" s="426">
        <v>3500000000</v>
      </c>
      <c r="R707" s="426"/>
      <c r="S707" s="426"/>
      <c r="T707" s="14"/>
      <c r="U707" s="162"/>
      <c r="V707" s="14"/>
    </row>
    <row r="708" spans="1:24" ht="25.5" customHeight="1">
      <c r="A708" s="14">
        <v>692</v>
      </c>
      <c r="B708" s="15">
        <v>44377</v>
      </c>
      <c r="C708" s="14"/>
      <c r="D708" s="192" t="s">
        <v>34</v>
      </c>
      <c r="E708" s="189" t="s">
        <v>7454</v>
      </c>
      <c r="F708" s="131">
        <f t="shared" si="11"/>
        <v>44391</v>
      </c>
      <c r="G708" s="131"/>
      <c r="H708" s="239" t="s">
        <v>3127</v>
      </c>
      <c r="I708" s="171" t="s">
        <v>6578</v>
      </c>
      <c r="J708" s="171" t="s">
        <v>7455</v>
      </c>
      <c r="K708" s="171" t="s">
        <v>1090</v>
      </c>
      <c r="L708" s="415"/>
      <c r="M708" s="15"/>
      <c r="N708" s="148"/>
      <c r="O708" s="192" t="s">
        <v>34</v>
      </c>
      <c r="P708" s="178"/>
      <c r="Q708" s="426"/>
      <c r="R708" s="211"/>
      <c r="S708" s="426"/>
      <c r="T708" s="25"/>
      <c r="U708" s="219"/>
      <c r="V708" s="25"/>
    </row>
    <row r="709" spans="1:24" ht="51" customHeight="1">
      <c r="A709" s="45">
        <v>693</v>
      </c>
      <c r="B709" s="15">
        <v>44377</v>
      </c>
      <c r="C709" s="14"/>
      <c r="D709" s="192" t="s">
        <v>27</v>
      </c>
      <c r="E709" s="192" t="s">
        <v>2838</v>
      </c>
      <c r="F709" s="131">
        <f t="shared" si="11"/>
        <v>44391</v>
      </c>
      <c r="G709" s="131"/>
      <c r="H709" s="239" t="s">
        <v>8112</v>
      </c>
      <c r="I709" s="171" t="s">
        <v>6571</v>
      </c>
      <c r="J709" s="178" t="s">
        <v>8113</v>
      </c>
      <c r="K709" s="171" t="s">
        <v>1090</v>
      </c>
      <c r="L709" s="148">
        <v>695940</v>
      </c>
      <c r="M709" s="15" t="s">
        <v>8146</v>
      </c>
      <c r="N709" s="148">
        <v>778485</v>
      </c>
      <c r="O709" s="192" t="s">
        <v>27</v>
      </c>
      <c r="P709" s="14" t="s">
        <v>4497</v>
      </c>
      <c r="Q709" s="426">
        <v>480000000</v>
      </c>
      <c r="R709" s="426"/>
      <c r="S709" s="426"/>
      <c r="T709" s="14"/>
      <c r="U709" s="162"/>
      <c r="V709" s="14"/>
      <c r="W709" s="14"/>
      <c r="X709" s="14"/>
    </row>
    <row r="710" spans="1:24" ht="63.75" customHeight="1">
      <c r="A710" s="14">
        <v>694</v>
      </c>
      <c r="B710" s="15">
        <v>44377</v>
      </c>
      <c r="C710" s="14"/>
      <c r="D710" s="192" t="s">
        <v>23</v>
      </c>
      <c r="E710" s="189" t="s">
        <v>8147</v>
      </c>
      <c r="F710" s="131">
        <f t="shared" si="11"/>
        <v>44391</v>
      </c>
      <c r="G710" s="131"/>
      <c r="H710" s="239" t="s">
        <v>8148</v>
      </c>
      <c r="I710" s="171" t="s">
        <v>6570</v>
      </c>
      <c r="J710" s="171" t="s">
        <v>8149</v>
      </c>
      <c r="K710" s="171" t="s">
        <v>6082</v>
      </c>
      <c r="L710" s="351" t="s">
        <v>8150</v>
      </c>
      <c r="M710" s="399">
        <v>44376</v>
      </c>
      <c r="N710" s="399" t="s">
        <v>8124</v>
      </c>
      <c r="O710" s="192" t="s">
        <v>23</v>
      </c>
      <c r="P710" s="14" t="s">
        <v>4600</v>
      </c>
      <c r="Q710" s="426">
        <v>40000000</v>
      </c>
      <c r="R710" s="426"/>
      <c r="S710" s="426"/>
      <c r="T710" s="45"/>
      <c r="U710" s="167"/>
      <c r="V710" s="45"/>
    </row>
    <row r="711" spans="1:24" ht="38.25" customHeight="1">
      <c r="A711" s="45">
        <v>695</v>
      </c>
      <c r="B711" s="15">
        <v>44377</v>
      </c>
      <c r="C711" s="14"/>
      <c r="D711" s="192" t="s">
        <v>5</v>
      </c>
      <c r="E711" s="189" t="s">
        <v>8151</v>
      </c>
      <c r="F711" s="131">
        <f t="shared" si="11"/>
        <v>44391</v>
      </c>
      <c r="G711" s="131"/>
      <c r="H711" s="239" t="s">
        <v>8152</v>
      </c>
      <c r="I711" s="171" t="s">
        <v>6573</v>
      </c>
      <c r="J711" s="171" t="s">
        <v>823</v>
      </c>
      <c r="K711" s="171" t="s">
        <v>1236</v>
      </c>
      <c r="L711" s="178"/>
      <c r="M711" s="15">
        <v>44382</v>
      </c>
      <c r="N711" s="148">
        <v>694479</v>
      </c>
      <c r="O711" s="192" t="s">
        <v>5</v>
      </c>
      <c r="P711" s="98" t="s">
        <v>5423</v>
      </c>
      <c r="Q711" s="426"/>
      <c r="R711" s="426"/>
      <c r="S711" s="426"/>
      <c r="T711" s="25"/>
      <c r="U711" s="219"/>
      <c r="V711" s="25"/>
    </row>
    <row r="712" spans="1:24" ht="25.5" customHeight="1">
      <c r="A712" s="14">
        <v>696</v>
      </c>
      <c r="B712" s="15">
        <v>44377</v>
      </c>
      <c r="C712" s="14"/>
      <c r="D712" s="192" t="s">
        <v>15</v>
      </c>
      <c r="E712" s="192" t="s">
        <v>8153</v>
      </c>
      <c r="F712" s="131">
        <f t="shared" si="11"/>
        <v>44391</v>
      </c>
      <c r="G712" s="131"/>
      <c r="H712" s="239" t="s">
        <v>8154</v>
      </c>
      <c r="I712" s="171" t="s">
        <v>6570</v>
      </c>
      <c r="J712" s="171" t="s">
        <v>125</v>
      </c>
      <c r="K712" s="171" t="s">
        <v>121</v>
      </c>
      <c r="L712" s="98" t="s">
        <v>8155</v>
      </c>
      <c r="M712" s="15">
        <v>44396</v>
      </c>
      <c r="N712" s="351" t="s">
        <v>8156</v>
      </c>
      <c r="O712" s="192" t="s">
        <v>15</v>
      </c>
      <c r="P712" s="427" t="s">
        <v>4497</v>
      </c>
      <c r="Q712" s="426">
        <v>800992500</v>
      </c>
      <c r="R712" s="426" t="s">
        <v>5805</v>
      </c>
      <c r="S712" s="426"/>
      <c r="T712" s="14"/>
      <c r="U712" s="162"/>
      <c r="V712" s="14"/>
      <c r="W712" s="14"/>
      <c r="X712" s="14"/>
    </row>
    <row r="713" spans="1:24" ht="25.5" customHeight="1">
      <c r="A713" s="45">
        <v>697</v>
      </c>
      <c r="B713" s="15">
        <v>44377</v>
      </c>
      <c r="C713" s="14"/>
      <c r="D713" s="178" t="s">
        <v>5</v>
      </c>
      <c r="E713" s="189" t="s">
        <v>8157</v>
      </c>
      <c r="F713" s="131">
        <f t="shared" si="11"/>
        <v>44391</v>
      </c>
      <c r="G713" s="131"/>
      <c r="H713" s="239" t="s">
        <v>8158</v>
      </c>
      <c r="I713" s="171" t="s">
        <v>6570</v>
      </c>
      <c r="J713" s="171" t="s">
        <v>125</v>
      </c>
      <c r="K713" s="171" t="s">
        <v>121</v>
      </c>
      <c r="L713" s="148">
        <v>694114</v>
      </c>
      <c r="M713" s="399" t="s">
        <v>8159</v>
      </c>
      <c r="N713" s="351" t="s">
        <v>8160</v>
      </c>
      <c r="O713" s="192" t="s">
        <v>5</v>
      </c>
      <c r="P713" s="427" t="s">
        <v>4497</v>
      </c>
      <c r="Q713" s="426">
        <v>185152815</v>
      </c>
      <c r="R713" s="426"/>
      <c r="S713" s="426"/>
      <c r="T713" s="14"/>
      <c r="U713" s="162"/>
      <c r="V713" s="14"/>
    </row>
    <row r="714" spans="1:24" ht="51" customHeight="1">
      <c r="A714" s="14">
        <v>698</v>
      </c>
      <c r="B714" s="15">
        <v>44377</v>
      </c>
      <c r="C714" s="14"/>
      <c r="D714" s="192" t="s">
        <v>15</v>
      </c>
      <c r="E714" s="189" t="s">
        <v>8161</v>
      </c>
      <c r="F714" s="131">
        <f t="shared" si="11"/>
        <v>44391</v>
      </c>
      <c r="G714" s="131"/>
      <c r="H714" s="239" t="s">
        <v>8162</v>
      </c>
      <c r="I714" s="171" t="s">
        <v>6573</v>
      </c>
      <c r="J714" s="181" t="s">
        <v>1198</v>
      </c>
      <c r="K714" s="171" t="s">
        <v>1199</v>
      </c>
      <c r="L714" s="98">
        <v>0</v>
      </c>
      <c r="M714" s="15">
        <v>44382</v>
      </c>
      <c r="N714" s="217" t="s">
        <v>8163</v>
      </c>
      <c r="O714" s="192" t="s">
        <v>15</v>
      </c>
      <c r="P714" s="98">
        <v>0</v>
      </c>
      <c r="Q714" s="426">
        <v>0</v>
      </c>
      <c r="R714" s="98">
        <v>0</v>
      </c>
      <c r="S714" s="98"/>
      <c r="T714" s="14"/>
      <c r="U714" s="162"/>
      <c r="V714" s="14"/>
    </row>
    <row r="715" spans="1:24" ht="38.25" customHeight="1">
      <c r="A715" s="45">
        <v>699</v>
      </c>
      <c r="B715" s="15">
        <v>44378</v>
      </c>
      <c r="C715" s="14"/>
      <c r="D715" s="192" t="s">
        <v>34</v>
      </c>
      <c r="E715" s="189" t="s">
        <v>380</v>
      </c>
      <c r="F715" s="131">
        <f t="shared" si="11"/>
        <v>44392</v>
      </c>
      <c r="G715" s="131"/>
      <c r="H715" s="239" t="s">
        <v>8164</v>
      </c>
      <c r="I715" s="171" t="s">
        <v>6573</v>
      </c>
      <c r="J715" s="171" t="s">
        <v>2090</v>
      </c>
      <c r="K715" s="171" t="s">
        <v>439</v>
      </c>
      <c r="L715" s="419"/>
      <c r="M715" s="15">
        <v>44383</v>
      </c>
      <c r="N715" s="148">
        <v>3867</v>
      </c>
      <c r="O715" s="192" t="s">
        <v>34</v>
      </c>
      <c r="P715" s="17"/>
      <c r="Q715" s="426"/>
      <c r="R715" s="426"/>
      <c r="S715" s="426"/>
      <c r="T715" s="25"/>
      <c r="U715" s="219"/>
      <c r="V715" s="25"/>
    </row>
    <row r="716" spans="1:24" ht="38.25" customHeight="1">
      <c r="A716" s="14">
        <v>700</v>
      </c>
      <c r="B716" s="15">
        <v>44378</v>
      </c>
      <c r="C716" s="14"/>
      <c r="D716" s="192" t="s">
        <v>23</v>
      </c>
      <c r="E716" s="189" t="s">
        <v>8117</v>
      </c>
      <c r="F716" s="131">
        <f t="shared" ref="F716:F779" si="12">B716+14</f>
        <v>44392</v>
      </c>
      <c r="G716" s="131"/>
      <c r="H716" s="239" t="s">
        <v>124</v>
      </c>
      <c r="I716" s="171" t="s">
        <v>6575</v>
      </c>
      <c r="J716" s="546" t="s">
        <v>125</v>
      </c>
      <c r="K716" s="171" t="s">
        <v>121</v>
      </c>
      <c r="L716" s="195" t="s">
        <v>374</v>
      </c>
      <c r="M716" s="399">
        <v>44382</v>
      </c>
      <c r="N716" s="399" t="s">
        <v>8165</v>
      </c>
      <c r="O716" s="192" t="s">
        <v>23</v>
      </c>
      <c r="P716" s="14" t="s">
        <v>4874</v>
      </c>
      <c r="Q716" s="426">
        <v>14224350000</v>
      </c>
      <c r="R716" s="426"/>
      <c r="S716" s="463"/>
      <c r="T716" s="14"/>
      <c r="U716" s="162"/>
      <c r="V716" s="14"/>
      <c r="W716" s="225"/>
      <c r="X716" s="30"/>
    </row>
    <row r="717" spans="1:24" ht="25.5" customHeight="1">
      <c r="A717" s="45">
        <v>701</v>
      </c>
      <c r="B717" s="15">
        <v>44378</v>
      </c>
      <c r="C717" s="14"/>
      <c r="D717" s="192" t="s">
        <v>27</v>
      </c>
      <c r="E717" s="189" t="s">
        <v>8166</v>
      </c>
      <c r="F717" s="131">
        <f t="shared" si="12"/>
        <v>44392</v>
      </c>
      <c r="G717" s="131"/>
      <c r="H717" s="239" t="s">
        <v>8167</v>
      </c>
      <c r="I717" s="171" t="s">
        <v>6570</v>
      </c>
      <c r="J717" s="171" t="s">
        <v>2090</v>
      </c>
      <c r="K717" s="171" t="s">
        <v>439</v>
      </c>
      <c r="L717" s="148">
        <v>695575</v>
      </c>
      <c r="M717" s="15" t="s">
        <v>8168</v>
      </c>
      <c r="N717" s="148">
        <v>815375</v>
      </c>
      <c r="O717" s="192" t="s">
        <v>27</v>
      </c>
      <c r="P717" s="14" t="s">
        <v>6636</v>
      </c>
      <c r="Q717" s="426">
        <v>1500000000</v>
      </c>
      <c r="R717" s="426"/>
      <c r="S717" s="426" t="s">
        <v>14</v>
      </c>
      <c r="T717" s="14"/>
      <c r="U717" s="162"/>
      <c r="V717" s="14"/>
      <c r="W717" s="14"/>
      <c r="X717" s="14"/>
    </row>
    <row r="718" spans="1:24" ht="25.5" customHeight="1">
      <c r="A718" s="14">
        <v>702</v>
      </c>
      <c r="B718" s="15">
        <v>44378</v>
      </c>
      <c r="C718" s="14"/>
      <c r="D718" s="192" t="s">
        <v>34</v>
      </c>
      <c r="E718" s="189" t="s">
        <v>4311</v>
      </c>
      <c r="F718" s="131">
        <f t="shared" si="12"/>
        <v>44392</v>
      </c>
      <c r="G718" s="131"/>
      <c r="H718" s="239" t="s">
        <v>8022</v>
      </c>
      <c r="I718" s="171" t="s">
        <v>6573</v>
      </c>
      <c r="J718" s="171" t="s">
        <v>1457</v>
      </c>
      <c r="K718" s="171" t="s">
        <v>447</v>
      </c>
      <c r="L718" s="415"/>
      <c r="M718" s="15">
        <v>44384</v>
      </c>
      <c r="N718" s="148">
        <v>737577</v>
      </c>
      <c r="O718" s="192" t="s">
        <v>34</v>
      </c>
      <c r="P718" s="178"/>
      <c r="Q718" s="426"/>
      <c r="R718" s="211"/>
      <c r="S718" s="426"/>
      <c r="T718" s="45"/>
      <c r="U718" s="167"/>
      <c r="V718" s="45"/>
    </row>
    <row r="719" spans="1:24" ht="25.5" customHeight="1">
      <c r="A719" s="45">
        <v>703</v>
      </c>
      <c r="B719" s="15">
        <v>44378</v>
      </c>
      <c r="C719" s="14"/>
      <c r="D719" s="192" t="s">
        <v>15</v>
      </c>
      <c r="E719" s="113" t="s">
        <v>8169</v>
      </c>
      <c r="F719" s="131">
        <f t="shared" si="12"/>
        <v>44392</v>
      </c>
      <c r="G719" s="131"/>
      <c r="H719" s="239" t="s">
        <v>8170</v>
      </c>
      <c r="I719" s="171" t="s">
        <v>6569</v>
      </c>
      <c r="J719" s="171" t="s">
        <v>617</v>
      </c>
      <c r="K719" s="181" t="s">
        <v>428</v>
      </c>
      <c r="L719" s="98" t="s">
        <v>8171</v>
      </c>
      <c r="M719" s="15">
        <v>44396</v>
      </c>
      <c r="N719" s="351" t="s">
        <v>8172</v>
      </c>
      <c r="O719" s="192" t="s">
        <v>15</v>
      </c>
      <c r="P719" s="14" t="s">
        <v>6636</v>
      </c>
      <c r="Q719" s="426">
        <v>1712000000</v>
      </c>
      <c r="R719" s="426" t="s">
        <v>5805</v>
      </c>
      <c r="S719" s="426"/>
      <c r="T719" s="14"/>
      <c r="U719" s="162"/>
      <c r="V719" s="28"/>
      <c r="W719" s="30"/>
      <c r="X719" s="30"/>
    </row>
    <row r="720" spans="1:24" ht="38.25" customHeight="1">
      <c r="A720" s="14">
        <v>704</v>
      </c>
      <c r="B720" s="15">
        <v>44378</v>
      </c>
      <c r="C720" s="14"/>
      <c r="D720" s="192" t="s">
        <v>27</v>
      </c>
      <c r="E720" s="189" t="s">
        <v>8173</v>
      </c>
      <c r="F720" s="131">
        <f t="shared" si="12"/>
        <v>44392</v>
      </c>
      <c r="G720" s="131"/>
      <c r="H720" s="239" t="s">
        <v>8174</v>
      </c>
      <c r="I720" s="171" t="s">
        <v>6570</v>
      </c>
      <c r="J720" s="181" t="s">
        <v>1069</v>
      </c>
      <c r="K720" s="171" t="s">
        <v>965</v>
      </c>
      <c r="L720" s="195">
        <v>696305</v>
      </c>
      <c r="M720" s="15" t="s">
        <v>8146</v>
      </c>
      <c r="N720" s="148">
        <v>781042</v>
      </c>
      <c r="O720" s="192" t="s">
        <v>27</v>
      </c>
      <c r="P720" s="17" t="s">
        <v>4497</v>
      </c>
      <c r="Q720" s="426">
        <v>103000000</v>
      </c>
      <c r="R720" s="426"/>
      <c r="S720" s="426"/>
      <c r="T720" s="25"/>
      <c r="U720" s="219"/>
      <c r="V720" s="25"/>
    </row>
    <row r="721" spans="1:24" ht="76.5" customHeight="1">
      <c r="A721" s="45">
        <v>705</v>
      </c>
      <c r="B721" s="15">
        <v>44378</v>
      </c>
      <c r="C721" s="14"/>
      <c r="D721" s="192" t="s">
        <v>27</v>
      </c>
      <c r="E721" s="189" t="s">
        <v>346</v>
      </c>
      <c r="F721" s="131">
        <f t="shared" si="12"/>
        <v>44392</v>
      </c>
      <c r="G721" s="131"/>
      <c r="H721" s="239" t="s">
        <v>8175</v>
      </c>
      <c r="I721" s="171" t="s">
        <v>6569</v>
      </c>
      <c r="J721" s="171" t="s">
        <v>2212</v>
      </c>
      <c r="K721" s="171" t="s">
        <v>431</v>
      </c>
      <c r="L721" s="195">
        <v>696670</v>
      </c>
      <c r="M721" s="547" t="s">
        <v>8146</v>
      </c>
      <c r="N721" s="23">
        <v>781407</v>
      </c>
      <c r="O721" s="192" t="s">
        <v>27</v>
      </c>
      <c r="P721" s="17" t="s">
        <v>5522</v>
      </c>
      <c r="Q721" s="426">
        <v>400000000</v>
      </c>
      <c r="R721" s="426"/>
      <c r="S721" s="426"/>
      <c r="T721" s="14"/>
      <c r="U721" s="162"/>
      <c r="V721" s="28"/>
      <c r="W721" s="225"/>
      <c r="X721" s="30"/>
    </row>
    <row r="722" spans="1:24" ht="25.5" customHeight="1">
      <c r="A722" s="14">
        <v>706</v>
      </c>
      <c r="B722" s="15">
        <v>44379</v>
      </c>
      <c r="C722" s="14"/>
      <c r="D722" s="192" t="s">
        <v>15</v>
      </c>
      <c r="E722" s="189" t="s">
        <v>537</v>
      </c>
      <c r="F722" s="131">
        <f t="shared" si="12"/>
        <v>44393</v>
      </c>
      <c r="G722" s="131"/>
      <c r="H722" s="239" t="s">
        <v>8176</v>
      </c>
      <c r="I722" s="171" t="s">
        <v>6570</v>
      </c>
      <c r="J722" s="171" t="s">
        <v>470</v>
      </c>
      <c r="K722" s="171" t="s">
        <v>431</v>
      </c>
      <c r="L722" s="98" t="s">
        <v>8177</v>
      </c>
      <c r="M722" s="15">
        <v>44396</v>
      </c>
      <c r="N722" s="351" t="s">
        <v>8178</v>
      </c>
      <c r="O722" s="192" t="s">
        <v>15</v>
      </c>
      <c r="P722" s="17" t="s">
        <v>4980</v>
      </c>
      <c r="Q722" s="426">
        <v>61200000</v>
      </c>
      <c r="R722" s="426" t="s">
        <v>5805</v>
      </c>
      <c r="S722" s="426"/>
      <c r="T722" s="42"/>
      <c r="U722" s="220"/>
      <c r="V722" s="42"/>
    </row>
    <row r="723" spans="1:24" ht="25.5" customHeight="1">
      <c r="A723" s="45">
        <v>707</v>
      </c>
      <c r="B723" s="15">
        <v>44379</v>
      </c>
      <c r="C723" s="14"/>
      <c r="D723" s="192" t="s">
        <v>27</v>
      </c>
      <c r="E723" s="155" t="s">
        <v>6595</v>
      </c>
      <c r="F723" s="131">
        <f t="shared" si="12"/>
        <v>44393</v>
      </c>
      <c r="G723" s="131"/>
      <c r="H723" s="239" t="s">
        <v>6592</v>
      </c>
      <c r="I723" s="171" t="s">
        <v>6570</v>
      </c>
      <c r="J723" s="171" t="s">
        <v>125</v>
      </c>
      <c r="K723" s="171" t="s">
        <v>121</v>
      </c>
      <c r="L723" s="148">
        <v>697036</v>
      </c>
      <c r="M723" s="15" t="s">
        <v>8146</v>
      </c>
      <c r="N723" s="148">
        <v>780312</v>
      </c>
      <c r="O723" s="192" t="s">
        <v>27</v>
      </c>
      <c r="P723" s="427" t="s">
        <v>4497</v>
      </c>
      <c r="Q723" s="426">
        <v>602034175</v>
      </c>
      <c r="R723" s="426"/>
      <c r="S723" s="426" t="s">
        <v>14</v>
      </c>
      <c r="T723" s="14"/>
      <c r="U723" s="162"/>
      <c r="V723" s="14"/>
      <c r="W723" s="14"/>
      <c r="X723" s="14"/>
    </row>
    <row r="724" spans="1:24" ht="38.25" customHeight="1">
      <c r="A724" s="14">
        <v>708</v>
      </c>
      <c r="B724" s="15">
        <v>44379</v>
      </c>
      <c r="C724" s="14"/>
      <c r="D724" s="192" t="s">
        <v>27</v>
      </c>
      <c r="E724" s="189" t="s">
        <v>8179</v>
      </c>
      <c r="F724" s="131">
        <f t="shared" si="12"/>
        <v>44393</v>
      </c>
      <c r="G724" s="131"/>
      <c r="H724" s="239" t="s">
        <v>8180</v>
      </c>
      <c r="I724" s="171" t="s">
        <v>6570</v>
      </c>
      <c r="J724" s="171" t="s">
        <v>120</v>
      </c>
      <c r="K724" s="171" t="s">
        <v>431</v>
      </c>
      <c r="L724" s="148">
        <v>716759</v>
      </c>
      <c r="M724" s="15" t="s">
        <v>8138</v>
      </c>
      <c r="N724" s="148">
        <v>747804</v>
      </c>
      <c r="O724" s="192" t="s">
        <v>27</v>
      </c>
      <c r="P724" s="113" t="s">
        <v>5135</v>
      </c>
      <c r="Q724" s="426">
        <v>355706000</v>
      </c>
      <c r="R724" s="426"/>
      <c r="S724" s="426" t="s">
        <v>6787</v>
      </c>
      <c r="T724" s="45"/>
      <c r="U724" s="167"/>
      <c r="V724" s="45"/>
    </row>
    <row r="725" spans="1:24" ht="25.5" customHeight="1">
      <c r="A725" s="45">
        <v>709</v>
      </c>
      <c r="B725" s="15">
        <v>44379</v>
      </c>
      <c r="C725" s="14"/>
      <c r="D725" s="192" t="s">
        <v>34</v>
      </c>
      <c r="E725" s="189" t="s">
        <v>366</v>
      </c>
      <c r="F725" s="131">
        <f t="shared" si="12"/>
        <v>44393</v>
      </c>
      <c r="G725" s="131"/>
      <c r="H725" s="239" t="s">
        <v>8181</v>
      </c>
      <c r="I725" s="171" t="s">
        <v>6570</v>
      </c>
      <c r="J725" s="171" t="s">
        <v>6507</v>
      </c>
      <c r="K725" s="171" t="s">
        <v>8182</v>
      </c>
      <c r="L725" s="415">
        <v>3844</v>
      </c>
      <c r="M725" s="15">
        <v>44397</v>
      </c>
      <c r="N725" s="148">
        <v>792000</v>
      </c>
      <c r="O725" s="192" t="s">
        <v>34</v>
      </c>
      <c r="P725" s="17" t="s">
        <v>4497</v>
      </c>
      <c r="Q725" s="426">
        <v>40000000</v>
      </c>
      <c r="R725" s="426"/>
      <c r="S725" s="426"/>
      <c r="T725" s="14"/>
      <c r="U725" s="162"/>
      <c r="V725" s="14"/>
    </row>
    <row r="726" spans="1:24" ht="38.25" customHeight="1">
      <c r="A726" s="14">
        <v>710</v>
      </c>
      <c r="B726" s="15">
        <v>44379</v>
      </c>
      <c r="C726" s="14"/>
      <c r="D726" s="192" t="s">
        <v>10</v>
      </c>
      <c r="E726" s="189" t="s">
        <v>8061</v>
      </c>
      <c r="F726" s="131">
        <f t="shared" si="12"/>
        <v>44393</v>
      </c>
      <c r="G726" s="131"/>
      <c r="H726" s="239" t="s">
        <v>8062</v>
      </c>
      <c r="I726" s="171" t="s">
        <v>6575</v>
      </c>
      <c r="J726" s="171" t="s">
        <v>617</v>
      </c>
      <c r="K726" s="181" t="s">
        <v>428</v>
      </c>
      <c r="L726" s="178"/>
      <c r="M726" s="15">
        <v>44382</v>
      </c>
      <c r="N726" s="148">
        <v>705071</v>
      </c>
      <c r="O726" s="171" t="s">
        <v>10</v>
      </c>
      <c r="P726" s="17"/>
      <c r="Q726" s="426"/>
      <c r="R726" s="426"/>
      <c r="S726" s="426"/>
      <c r="T726" s="25"/>
      <c r="U726" s="219"/>
      <c r="V726" s="25"/>
    </row>
    <row r="727" spans="1:24" ht="25.5" customHeight="1">
      <c r="A727" s="45">
        <v>711</v>
      </c>
      <c r="B727" s="15">
        <v>44379</v>
      </c>
      <c r="C727" s="14"/>
      <c r="D727" s="192" t="s">
        <v>34</v>
      </c>
      <c r="E727" s="189" t="s">
        <v>4279</v>
      </c>
      <c r="F727" s="131">
        <f t="shared" si="12"/>
        <v>44393</v>
      </c>
      <c r="G727" s="131"/>
      <c r="H727" s="239" t="s">
        <v>8183</v>
      </c>
      <c r="I727" s="171" t="s">
        <v>6570</v>
      </c>
      <c r="J727" s="171" t="s">
        <v>125</v>
      </c>
      <c r="K727" s="171" t="s">
        <v>121</v>
      </c>
      <c r="L727" s="415">
        <v>3922</v>
      </c>
      <c r="M727" s="15">
        <v>44397</v>
      </c>
      <c r="N727" s="148">
        <v>792730</v>
      </c>
      <c r="O727" s="192" t="s">
        <v>34</v>
      </c>
      <c r="P727" s="427" t="s">
        <v>4497</v>
      </c>
      <c r="Q727" s="426">
        <v>165887100</v>
      </c>
      <c r="R727" s="426"/>
      <c r="S727" s="426"/>
      <c r="T727" s="14"/>
      <c r="U727" s="162"/>
      <c r="V727" s="14"/>
      <c r="W727" s="14"/>
      <c r="X727" s="14"/>
    </row>
    <row r="728" spans="1:24" ht="25.5" customHeight="1">
      <c r="A728" s="14">
        <v>712</v>
      </c>
      <c r="B728" s="15">
        <v>44379</v>
      </c>
      <c r="C728" s="14"/>
      <c r="D728" s="192" t="s">
        <v>5</v>
      </c>
      <c r="E728" s="14" t="s">
        <v>4141</v>
      </c>
      <c r="F728" s="131">
        <f t="shared" si="12"/>
        <v>44393</v>
      </c>
      <c r="G728" s="131"/>
      <c r="H728" s="239" t="s">
        <v>8184</v>
      </c>
      <c r="I728" s="171" t="s">
        <v>6570</v>
      </c>
      <c r="J728" s="171" t="s">
        <v>125</v>
      </c>
      <c r="K728" s="171" t="s">
        <v>121</v>
      </c>
      <c r="L728" s="148">
        <v>730638</v>
      </c>
      <c r="M728" s="15" t="s">
        <v>8185</v>
      </c>
      <c r="N728" s="148">
        <v>787617</v>
      </c>
      <c r="O728" s="192" t="s">
        <v>5</v>
      </c>
      <c r="P728" s="427" t="s">
        <v>4497</v>
      </c>
      <c r="Q728" s="426">
        <v>345512796</v>
      </c>
      <c r="R728" s="426"/>
      <c r="S728" s="426"/>
      <c r="T728" s="14"/>
      <c r="U728" s="162"/>
      <c r="V728" s="14"/>
      <c r="W728" s="14"/>
      <c r="X728" s="14"/>
    </row>
    <row r="729" spans="1:24" ht="38.25" customHeight="1">
      <c r="A729" s="45">
        <v>713</v>
      </c>
      <c r="B729" s="15">
        <v>44379</v>
      </c>
      <c r="C729" s="14"/>
      <c r="D729" s="192" t="s">
        <v>23</v>
      </c>
      <c r="E729" s="361" t="s">
        <v>7011</v>
      </c>
      <c r="F729" s="131">
        <f t="shared" si="12"/>
        <v>44393</v>
      </c>
      <c r="G729" s="131"/>
      <c r="H729" s="239" t="s">
        <v>4662</v>
      </c>
      <c r="I729" s="171" t="s">
        <v>6570</v>
      </c>
      <c r="J729" s="171" t="s">
        <v>7575</v>
      </c>
      <c r="K729" s="171" t="s">
        <v>1236</v>
      </c>
      <c r="L729" s="351" t="s">
        <v>8186</v>
      </c>
      <c r="M729" s="399">
        <v>44396</v>
      </c>
      <c r="N729" s="399" t="s">
        <v>8187</v>
      </c>
      <c r="O729" s="192" t="s">
        <v>23</v>
      </c>
      <c r="P729" s="14" t="s">
        <v>4600</v>
      </c>
      <c r="Q729" s="426">
        <v>228000000</v>
      </c>
      <c r="R729" s="426"/>
      <c r="S729" s="426"/>
      <c r="T729" s="45"/>
      <c r="U729" s="167"/>
      <c r="V729" s="45"/>
    </row>
    <row r="730" spans="1:24" ht="25.5" customHeight="1">
      <c r="A730" s="14">
        <v>714</v>
      </c>
      <c r="B730" s="15">
        <v>44379</v>
      </c>
      <c r="C730" s="14"/>
      <c r="D730" s="192" t="s">
        <v>23</v>
      </c>
      <c r="E730" s="189" t="s">
        <v>564</v>
      </c>
      <c r="F730" s="131">
        <f t="shared" si="12"/>
        <v>44393</v>
      </c>
      <c r="G730" s="131"/>
      <c r="H730" s="239" t="s">
        <v>8188</v>
      </c>
      <c r="I730" s="171" t="s">
        <v>6573</v>
      </c>
      <c r="J730" s="171" t="s">
        <v>227</v>
      </c>
      <c r="K730" s="171" t="s">
        <v>660</v>
      </c>
      <c r="L730" s="148"/>
      <c r="M730" s="399">
        <v>44383</v>
      </c>
      <c r="N730" s="399" t="s">
        <v>8189</v>
      </c>
      <c r="O730" s="192" t="s">
        <v>23</v>
      </c>
      <c r="P730" s="14" t="s">
        <v>4600</v>
      </c>
      <c r="Q730" s="426">
        <v>5000000000</v>
      </c>
      <c r="R730" s="426"/>
      <c r="S730" s="426"/>
      <c r="T730" s="14"/>
      <c r="U730" s="162"/>
      <c r="V730" s="14"/>
    </row>
    <row r="731" spans="1:24" ht="25.5" customHeight="1">
      <c r="A731" s="45">
        <v>715</v>
      </c>
      <c r="B731" s="15">
        <v>44379</v>
      </c>
      <c r="C731" s="14"/>
      <c r="D731" s="192" t="s">
        <v>27</v>
      </c>
      <c r="E731" s="189" t="s">
        <v>7281</v>
      </c>
      <c r="F731" s="131">
        <f t="shared" si="12"/>
        <v>44393</v>
      </c>
      <c r="G731" s="131"/>
      <c r="H731" s="239" t="s">
        <v>1135</v>
      </c>
      <c r="I731" s="171" t="s">
        <v>6578</v>
      </c>
      <c r="J731" s="424" t="s">
        <v>125</v>
      </c>
      <c r="K731" s="171" t="s">
        <v>121</v>
      </c>
      <c r="L731" s="148"/>
      <c r="M731" s="148" t="s">
        <v>8190</v>
      </c>
      <c r="N731" s="148">
        <v>717490</v>
      </c>
      <c r="O731" s="192" t="s">
        <v>27</v>
      </c>
      <c r="P731" s="14" t="s">
        <v>4497</v>
      </c>
      <c r="Q731" s="426">
        <v>8742600000</v>
      </c>
      <c r="R731" s="426"/>
      <c r="S731" s="426"/>
      <c r="T731" s="25"/>
      <c r="U731" s="219"/>
      <c r="V731" s="25"/>
    </row>
    <row r="732" spans="1:24" ht="38.25" customHeight="1">
      <c r="A732" s="14">
        <v>716</v>
      </c>
      <c r="B732" s="15">
        <v>44379</v>
      </c>
      <c r="C732" s="14"/>
      <c r="D732" s="192" t="s">
        <v>34</v>
      </c>
      <c r="E732" s="14" t="s">
        <v>8191</v>
      </c>
      <c r="F732" s="131">
        <f t="shared" si="12"/>
        <v>44393</v>
      </c>
      <c r="G732" s="131"/>
      <c r="H732" s="239" t="s">
        <v>8192</v>
      </c>
      <c r="I732" s="171" t="s">
        <v>6573</v>
      </c>
      <c r="J732" s="171" t="s">
        <v>2090</v>
      </c>
      <c r="K732" s="171" t="s">
        <v>439</v>
      </c>
      <c r="L732" s="415"/>
      <c r="M732" s="15">
        <v>44384</v>
      </c>
      <c r="N732" s="148">
        <v>734655</v>
      </c>
      <c r="O732" s="192" t="s">
        <v>34</v>
      </c>
      <c r="P732" s="14"/>
      <c r="Q732" s="426"/>
      <c r="R732" s="426"/>
      <c r="S732" s="426"/>
      <c r="T732" s="14"/>
      <c r="U732" s="162"/>
      <c r="V732" s="14"/>
      <c r="W732" s="25"/>
      <c r="X732" s="25"/>
    </row>
    <row r="733" spans="1:24" ht="25.5" customHeight="1">
      <c r="A733" s="45">
        <v>717</v>
      </c>
      <c r="B733" s="15">
        <v>44379</v>
      </c>
      <c r="C733" s="14"/>
      <c r="D733" s="178" t="s">
        <v>15</v>
      </c>
      <c r="E733" s="189" t="s">
        <v>380</v>
      </c>
      <c r="F733" s="131">
        <f t="shared" si="12"/>
        <v>44393</v>
      </c>
      <c r="G733" s="131"/>
      <c r="H733" s="239" t="s">
        <v>8193</v>
      </c>
      <c r="I733" s="171" t="s">
        <v>6569</v>
      </c>
      <c r="J733" s="171" t="s">
        <v>2489</v>
      </c>
      <c r="K733" s="171" t="s">
        <v>476</v>
      </c>
      <c r="L733" s="217" t="s">
        <v>8194</v>
      </c>
      <c r="M733" s="15">
        <v>44396</v>
      </c>
      <c r="N733" s="351" t="s">
        <v>8195</v>
      </c>
      <c r="O733" s="192" t="s">
        <v>15</v>
      </c>
      <c r="P733" s="14" t="s">
        <v>5277</v>
      </c>
      <c r="Q733" s="426">
        <v>160000000</v>
      </c>
      <c r="R733" s="426" t="s">
        <v>6620</v>
      </c>
      <c r="S733" s="426"/>
      <c r="T733" s="45"/>
      <c r="U733" s="167"/>
      <c r="V733" s="600"/>
      <c r="W733" s="30"/>
      <c r="X733" s="30"/>
    </row>
    <row r="734" spans="1:24" ht="38.25" customHeight="1">
      <c r="A734" s="14">
        <v>718</v>
      </c>
      <c r="B734" s="15">
        <v>44379</v>
      </c>
      <c r="C734" s="14"/>
      <c r="D734" s="192" t="s">
        <v>15</v>
      </c>
      <c r="E734" s="189" t="s">
        <v>8196</v>
      </c>
      <c r="F734" s="131">
        <f t="shared" si="12"/>
        <v>44393</v>
      </c>
      <c r="G734" s="131"/>
      <c r="H734" s="239" t="s">
        <v>8197</v>
      </c>
      <c r="I734" s="171" t="s">
        <v>6573</v>
      </c>
      <c r="J734" s="171" t="s">
        <v>617</v>
      </c>
      <c r="K734" s="181" t="s">
        <v>428</v>
      </c>
      <c r="L734" s="98" t="s">
        <v>1611</v>
      </c>
      <c r="M734" s="15">
        <v>44383</v>
      </c>
      <c r="N734" s="217" t="s">
        <v>8198</v>
      </c>
      <c r="O734" s="192" t="s">
        <v>15</v>
      </c>
      <c r="P734" s="98">
        <v>0</v>
      </c>
      <c r="Q734" s="426">
        <v>0</v>
      </c>
      <c r="R734" s="98">
        <v>0</v>
      </c>
      <c r="S734" s="98"/>
      <c r="T734" s="14"/>
      <c r="U734" s="162"/>
      <c r="V734" s="14"/>
    </row>
    <row r="735" spans="1:24" ht="51" customHeight="1">
      <c r="A735" s="45">
        <v>719</v>
      </c>
      <c r="B735" s="15">
        <v>44379</v>
      </c>
      <c r="C735" s="14"/>
      <c r="D735" s="192" t="s">
        <v>23</v>
      </c>
      <c r="E735" s="189" t="s">
        <v>2955</v>
      </c>
      <c r="F735" s="131">
        <f t="shared" si="12"/>
        <v>44393</v>
      </c>
      <c r="G735" s="131"/>
      <c r="H735" s="239" t="s">
        <v>8199</v>
      </c>
      <c r="I735" s="171" t="s">
        <v>6569</v>
      </c>
      <c r="J735" s="171" t="s">
        <v>2103</v>
      </c>
      <c r="K735" s="171" t="s">
        <v>121</v>
      </c>
      <c r="L735" s="351" t="s">
        <v>8200</v>
      </c>
      <c r="M735" s="399">
        <v>44396</v>
      </c>
      <c r="N735" s="399" t="s">
        <v>8201</v>
      </c>
      <c r="O735" s="192" t="s">
        <v>23</v>
      </c>
      <c r="P735" s="427" t="s">
        <v>4497</v>
      </c>
      <c r="Q735" s="426">
        <v>6551525446</v>
      </c>
      <c r="R735" s="426"/>
      <c r="S735" s="426" t="s">
        <v>14</v>
      </c>
      <c r="T735" s="14" t="s">
        <v>8202</v>
      </c>
      <c r="U735" s="164" t="s">
        <v>8203</v>
      </c>
      <c r="V735" s="28"/>
      <c r="W735" s="30" t="s">
        <v>8204</v>
      </c>
      <c r="X735" s="30"/>
    </row>
    <row r="736" spans="1:24" ht="25.5" customHeight="1">
      <c r="A736" s="14">
        <v>720</v>
      </c>
      <c r="B736" s="15">
        <v>44379</v>
      </c>
      <c r="C736" s="14"/>
      <c r="D736" s="192" t="s">
        <v>5</v>
      </c>
      <c r="E736" s="14" t="s">
        <v>4217</v>
      </c>
      <c r="F736" s="131">
        <f t="shared" si="12"/>
        <v>44393</v>
      </c>
      <c r="G736" s="131"/>
      <c r="H736" s="239" t="s">
        <v>8205</v>
      </c>
      <c r="I736" s="171" t="s">
        <v>6569</v>
      </c>
      <c r="J736" s="171" t="s">
        <v>515</v>
      </c>
      <c r="K736" s="171" t="s">
        <v>965</v>
      </c>
      <c r="L736" s="148">
        <v>741960</v>
      </c>
      <c r="M736" s="15" t="s">
        <v>8146</v>
      </c>
      <c r="N736" s="148">
        <v>787982</v>
      </c>
      <c r="O736" s="192" t="s">
        <v>5</v>
      </c>
      <c r="P736" s="14" t="s">
        <v>4600</v>
      </c>
      <c r="Q736" s="426">
        <v>90000000</v>
      </c>
      <c r="R736" s="426"/>
      <c r="S736" s="426" t="s">
        <v>14</v>
      </c>
      <c r="T736" s="14" t="s">
        <v>8206</v>
      </c>
      <c r="U736" s="162">
        <v>11500000</v>
      </c>
      <c r="V736" s="28"/>
      <c r="W736" s="30" t="s">
        <v>8207</v>
      </c>
      <c r="X736" s="30"/>
    </row>
    <row r="737" spans="1:24" ht="25.5" customHeight="1">
      <c r="A737" s="45">
        <v>721</v>
      </c>
      <c r="B737" s="15">
        <v>44382</v>
      </c>
      <c r="C737" s="14"/>
      <c r="D737" s="178" t="s">
        <v>34</v>
      </c>
      <c r="E737" s="189" t="s">
        <v>907</v>
      </c>
      <c r="F737" s="131">
        <f t="shared" si="12"/>
        <v>44396</v>
      </c>
      <c r="G737" s="131"/>
      <c r="H737" s="239" t="s">
        <v>8208</v>
      </c>
      <c r="I737" s="171" t="s">
        <v>6569</v>
      </c>
      <c r="J737" s="177" t="s">
        <v>354</v>
      </c>
      <c r="K737" s="171" t="s">
        <v>7135</v>
      </c>
      <c r="L737" s="415"/>
      <c r="M737" s="399">
        <v>44397</v>
      </c>
      <c r="N737" s="351" t="s">
        <v>8209</v>
      </c>
      <c r="O737" s="192" t="s">
        <v>34</v>
      </c>
      <c r="P737" s="14" t="s">
        <v>6636</v>
      </c>
      <c r="Q737" s="426">
        <v>1200000000</v>
      </c>
      <c r="R737" s="464"/>
      <c r="S737" s="426"/>
      <c r="T737" s="14"/>
      <c r="U737" s="162"/>
      <c r="V737" s="28"/>
      <c r="W737" s="30"/>
      <c r="X737" s="30"/>
    </row>
    <row r="738" spans="1:24" ht="25.5" customHeight="1">
      <c r="A738" s="14">
        <v>722</v>
      </c>
      <c r="B738" s="15">
        <v>44382</v>
      </c>
      <c r="C738" s="14"/>
      <c r="D738" s="178" t="s">
        <v>27</v>
      </c>
      <c r="E738" s="189" t="s">
        <v>386</v>
      </c>
      <c r="F738" s="131">
        <f t="shared" si="12"/>
        <v>44396</v>
      </c>
      <c r="G738" s="131"/>
      <c r="H738" s="239" t="s">
        <v>1138</v>
      </c>
      <c r="I738" s="171" t="s">
        <v>6570</v>
      </c>
      <c r="J738" s="171" t="s">
        <v>164</v>
      </c>
      <c r="K738" s="171" t="s">
        <v>431</v>
      </c>
      <c r="L738" s="148">
        <v>732464</v>
      </c>
      <c r="M738" s="399" t="s">
        <v>8146</v>
      </c>
      <c r="N738" s="351" t="s">
        <v>8210</v>
      </c>
      <c r="O738" s="192" t="s">
        <v>27</v>
      </c>
      <c r="P738" s="14" t="s">
        <v>6636</v>
      </c>
      <c r="Q738" s="426">
        <v>7300000000</v>
      </c>
      <c r="R738" s="426"/>
      <c r="S738" s="426"/>
      <c r="T738" s="14"/>
      <c r="U738" s="162"/>
      <c r="V738" s="14"/>
    </row>
    <row r="739" spans="1:24" ht="25.5" customHeight="1">
      <c r="A739" s="45">
        <v>723</v>
      </c>
      <c r="B739" s="15">
        <v>44382</v>
      </c>
      <c r="C739" s="14"/>
      <c r="D739" s="14" t="s">
        <v>5</v>
      </c>
      <c r="E739" s="189" t="s">
        <v>8211</v>
      </c>
      <c r="F739" s="131">
        <f t="shared" si="12"/>
        <v>44396</v>
      </c>
      <c r="G739" s="131"/>
      <c r="H739" s="239" t="s">
        <v>8212</v>
      </c>
      <c r="I739" s="171" t="s">
        <v>6570</v>
      </c>
      <c r="J739" s="178" t="s">
        <v>2090</v>
      </c>
      <c r="K739" s="178" t="s">
        <v>439</v>
      </c>
      <c r="L739" s="148">
        <v>729908</v>
      </c>
      <c r="M739" s="15" t="s">
        <v>8185</v>
      </c>
      <c r="N739" s="148">
        <v>786886</v>
      </c>
      <c r="O739" s="192" t="s">
        <v>5</v>
      </c>
      <c r="P739" s="14" t="s">
        <v>6636</v>
      </c>
      <c r="Q739" s="426">
        <v>750000000</v>
      </c>
      <c r="R739" s="438"/>
      <c r="S739" s="426" t="s">
        <v>14</v>
      </c>
      <c r="T739" s="14"/>
      <c r="U739" s="162"/>
      <c r="V739" s="14"/>
    </row>
    <row r="740" spans="1:24" ht="25.5" customHeight="1">
      <c r="A740" s="14">
        <v>724</v>
      </c>
      <c r="B740" s="15">
        <v>44382</v>
      </c>
      <c r="C740" s="14"/>
      <c r="D740" s="192" t="s">
        <v>5</v>
      </c>
      <c r="E740" s="189" t="s">
        <v>8213</v>
      </c>
      <c r="F740" s="131">
        <f t="shared" si="12"/>
        <v>44396</v>
      </c>
      <c r="G740" s="131"/>
      <c r="H740" s="239" t="s">
        <v>8212</v>
      </c>
      <c r="I740" s="171" t="s">
        <v>6570</v>
      </c>
      <c r="J740" s="171" t="s">
        <v>2090</v>
      </c>
      <c r="K740" s="178" t="s">
        <v>439</v>
      </c>
      <c r="L740" s="148">
        <v>729543</v>
      </c>
      <c r="M740" s="15" t="s">
        <v>8185</v>
      </c>
      <c r="N740" s="148">
        <v>787251</v>
      </c>
      <c r="O740" s="192" t="s">
        <v>5</v>
      </c>
      <c r="P740" s="14" t="s">
        <v>6636</v>
      </c>
      <c r="Q740" s="426">
        <v>750000000</v>
      </c>
      <c r="R740" s="438"/>
      <c r="S740" s="426" t="s">
        <v>14</v>
      </c>
      <c r="T740" s="14"/>
      <c r="U740" s="162"/>
      <c r="V740" s="14"/>
    </row>
    <row r="741" spans="1:24" ht="25.5" customHeight="1">
      <c r="A741" s="45">
        <v>725</v>
      </c>
      <c r="B741" s="15">
        <v>44382</v>
      </c>
      <c r="C741" s="14"/>
      <c r="D741" s="192" t="s">
        <v>15</v>
      </c>
      <c r="E741" s="189" t="s">
        <v>482</v>
      </c>
      <c r="F741" s="131">
        <f t="shared" si="12"/>
        <v>44396</v>
      </c>
      <c r="G741" s="131"/>
      <c r="H741" s="239" t="s">
        <v>8214</v>
      </c>
      <c r="I741" s="171" t="s">
        <v>6573</v>
      </c>
      <c r="J741" s="171" t="s">
        <v>1951</v>
      </c>
      <c r="K741" s="171" t="s">
        <v>453</v>
      </c>
      <c r="L741" s="98" t="s">
        <v>1611</v>
      </c>
      <c r="M741" s="15">
        <v>44384</v>
      </c>
      <c r="N741" s="217" t="s">
        <v>8215</v>
      </c>
      <c r="O741" s="192" t="s">
        <v>15</v>
      </c>
      <c r="P741" s="98">
        <v>0</v>
      </c>
      <c r="Q741" s="426">
        <v>0</v>
      </c>
      <c r="R741" s="98">
        <v>0</v>
      </c>
      <c r="S741" s="98"/>
      <c r="T741" s="14"/>
      <c r="U741" s="162"/>
      <c r="V741" s="14"/>
    </row>
    <row r="742" spans="1:24" ht="51" customHeight="1">
      <c r="A742" s="14">
        <v>726</v>
      </c>
      <c r="B742" s="15">
        <v>44382</v>
      </c>
      <c r="C742" s="14"/>
      <c r="D742" s="192" t="s">
        <v>23</v>
      </c>
      <c r="E742" s="14" t="s">
        <v>4490</v>
      </c>
      <c r="F742" s="131">
        <f t="shared" si="12"/>
        <v>44396</v>
      </c>
      <c r="G742" s="131"/>
      <c r="H742" s="239" t="s">
        <v>8216</v>
      </c>
      <c r="I742" s="171" t="s">
        <v>6573</v>
      </c>
      <c r="J742" s="171" t="s">
        <v>8217</v>
      </c>
      <c r="K742" s="171" t="s">
        <v>465</v>
      </c>
      <c r="L742" s="148" t="s">
        <v>374</v>
      </c>
      <c r="M742" s="399">
        <v>44384</v>
      </c>
      <c r="N742" s="399" t="s">
        <v>5412</v>
      </c>
      <c r="O742" s="192" t="s">
        <v>23</v>
      </c>
      <c r="P742" s="14" t="s">
        <v>4600</v>
      </c>
      <c r="Q742" s="426">
        <v>200000000</v>
      </c>
      <c r="R742" s="426"/>
      <c r="S742" s="426"/>
      <c r="T742" s="14"/>
      <c r="U742" s="162"/>
      <c r="V742" s="14"/>
    </row>
    <row r="743" spans="1:24" ht="38.25" customHeight="1">
      <c r="A743" s="45">
        <v>727</v>
      </c>
      <c r="B743" s="15">
        <v>44382</v>
      </c>
      <c r="C743" s="14"/>
      <c r="D743" s="192" t="s">
        <v>23</v>
      </c>
      <c r="E743" s="189" t="s">
        <v>8218</v>
      </c>
      <c r="F743" s="131">
        <f t="shared" si="12"/>
        <v>44396</v>
      </c>
      <c r="G743" s="131"/>
      <c r="H743" s="239" t="s">
        <v>8219</v>
      </c>
      <c r="I743" s="171" t="s">
        <v>6573</v>
      </c>
      <c r="J743" s="424" t="s">
        <v>1951</v>
      </c>
      <c r="K743" s="424" t="s">
        <v>453</v>
      </c>
      <c r="L743" s="148" t="s">
        <v>374</v>
      </c>
      <c r="M743" s="399">
        <v>44384</v>
      </c>
      <c r="N743" s="399" t="s">
        <v>8220</v>
      </c>
      <c r="O743" s="192" t="s">
        <v>23</v>
      </c>
      <c r="P743" s="14" t="s">
        <v>4874</v>
      </c>
      <c r="Q743" s="426">
        <v>200000000</v>
      </c>
      <c r="R743" s="426"/>
      <c r="S743" s="426"/>
      <c r="T743" s="14"/>
      <c r="U743" s="162"/>
      <c r="V743" s="14"/>
    </row>
    <row r="744" spans="1:24" ht="76.5" customHeight="1">
      <c r="A744" s="14">
        <v>728</v>
      </c>
      <c r="B744" s="15">
        <v>44382</v>
      </c>
      <c r="C744" s="14"/>
      <c r="D744" s="178" t="s">
        <v>27</v>
      </c>
      <c r="E744" s="189" t="s">
        <v>8221</v>
      </c>
      <c r="F744" s="131">
        <f t="shared" si="12"/>
        <v>44396</v>
      </c>
      <c r="G744" s="131"/>
      <c r="H744" s="239" t="s">
        <v>8222</v>
      </c>
      <c r="I744" s="171" t="s">
        <v>6576</v>
      </c>
      <c r="J744" s="171" t="s">
        <v>8223</v>
      </c>
      <c r="K744" s="171" t="s">
        <v>149</v>
      </c>
      <c r="L744" s="178"/>
      <c r="M744" s="15">
        <v>44384</v>
      </c>
      <c r="N744" s="148">
        <v>730273</v>
      </c>
      <c r="O744" s="192" t="s">
        <v>27</v>
      </c>
      <c r="P744" s="14" t="s">
        <v>7257</v>
      </c>
      <c r="Q744" s="426">
        <v>1400000000</v>
      </c>
      <c r="R744" s="426"/>
      <c r="S744" s="426"/>
      <c r="T744" s="14"/>
      <c r="U744" s="162"/>
      <c r="V744" s="14"/>
    </row>
    <row r="745" spans="1:24" ht="25.5" customHeight="1">
      <c r="A745" s="45">
        <v>729</v>
      </c>
      <c r="B745" s="15">
        <v>44382</v>
      </c>
      <c r="C745" s="14"/>
      <c r="D745" s="192" t="s">
        <v>27</v>
      </c>
      <c r="E745" s="189" t="s">
        <v>7918</v>
      </c>
      <c r="F745" s="131">
        <f t="shared" si="12"/>
        <v>44396</v>
      </c>
      <c r="G745" s="131"/>
      <c r="H745" s="239" t="s">
        <v>7919</v>
      </c>
      <c r="I745" s="171" t="s">
        <v>6570</v>
      </c>
      <c r="J745" s="181" t="s">
        <v>5446</v>
      </c>
      <c r="K745" s="171" t="s">
        <v>431</v>
      </c>
      <c r="L745" s="148">
        <v>719681</v>
      </c>
      <c r="M745" s="15" t="s">
        <v>8146</v>
      </c>
      <c r="N745" s="148">
        <v>782138</v>
      </c>
      <c r="O745" s="192" t="s">
        <v>27</v>
      </c>
      <c r="P745" s="14" t="s">
        <v>4497</v>
      </c>
      <c r="Q745" s="426">
        <v>115500000</v>
      </c>
      <c r="R745" s="426"/>
      <c r="S745" s="426"/>
      <c r="T745" s="14"/>
      <c r="U745" s="162"/>
      <c r="V745" s="14"/>
    </row>
    <row r="746" spans="1:24" ht="51" customHeight="1">
      <c r="A746" s="14">
        <v>730</v>
      </c>
      <c r="B746" s="118">
        <v>44382</v>
      </c>
      <c r="C746" s="14"/>
      <c r="D746" s="192" t="s">
        <v>15</v>
      </c>
      <c r="E746" s="560" t="s">
        <v>8224</v>
      </c>
      <c r="F746" s="131">
        <f t="shared" si="12"/>
        <v>44396</v>
      </c>
      <c r="G746" s="131"/>
      <c r="H746" s="71" t="s">
        <v>8225</v>
      </c>
      <c r="I746" s="171" t="s">
        <v>6575</v>
      </c>
      <c r="J746" s="171" t="s">
        <v>1198</v>
      </c>
      <c r="K746" s="171" t="s">
        <v>1199</v>
      </c>
      <c r="L746" s="98" t="s">
        <v>1611</v>
      </c>
      <c r="M746" s="118">
        <v>44384</v>
      </c>
      <c r="N746" s="217" t="s">
        <v>5549</v>
      </c>
      <c r="O746" s="192" t="s">
        <v>15</v>
      </c>
      <c r="P746" s="98">
        <v>0</v>
      </c>
      <c r="Q746" s="426">
        <v>0</v>
      </c>
      <c r="R746" s="98">
        <v>0</v>
      </c>
      <c r="S746" s="98"/>
      <c r="T746" s="14"/>
      <c r="U746" s="162"/>
      <c r="V746" s="14"/>
    </row>
    <row r="747" spans="1:24" ht="25.5" customHeight="1">
      <c r="A747" s="45">
        <v>731</v>
      </c>
      <c r="B747" s="15">
        <v>44382</v>
      </c>
      <c r="C747" s="14"/>
      <c r="D747" s="192" t="s">
        <v>34</v>
      </c>
      <c r="E747" s="189" t="s">
        <v>8226</v>
      </c>
      <c r="F747" s="131">
        <f t="shared" si="12"/>
        <v>44396</v>
      </c>
      <c r="G747" s="131"/>
      <c r="H747" s="239" t="s">
        <v>8227</v>
      </c>
      <c r="I747" s="171" t="s">
        <v>6572</v>
      </c>
      <c r="J747" s="171" t="s">
        <v>6941</v>
      </c>
      <c r="K747" s="171" t="s">
        <v>452</v>
      </c>
      <c r="L747" s="415"/>
      <c r="M747" s="15"/>
      <c r="N747" s="113"/>
      <c r="O747" s="192" t="s">
        <v>34</v>
      </c>
      <c r="P747" s="14"/>
      <c r="Q747" s="426"/>
      <c r="R747" s="465"/>
      <c r="S747" s="465"/>
      <c r="T747" s="14"/>
      <c r="U747" s="162"/>
      <c r="V747" s="14"/>
    </row>
    <row r="748" spans="1:24" ht="38.25" customHeight="1">
      <c r="A748" s="14">
        <v>732</v>
      </c>
      <c r="B748" s="15">
        <v>44382</v>
      </c>
      <c r="C748" s="14"/>
      <c r="D748" s="178" t="s">
        <v>5</v>
      </c>
      <c r="E748" s="189" t="s">
        <v>8228</v>
      </c>
      <c r="F748" s="131">
        <f t="shared" si="12"/>
        <v>44396</v>
      </c>
      <c r="G748" s="131"/>
      <c r="H748" s="239" t="s">
        <v>8229</v>
      </c>
      <c r="I748" s="171" t="s">
        <v>6573</v>
      </c>
      <c r="J748" s="171" t="s">
        <v>2569</v>
      </c>
      <c r="K748" s="171" t="s">
        <v>439</v>
      </c>
      <c r="L748" s="178"/>
      <c r="M748" s="399" t="s">
        <v>8134</v>
      </c>
      <c r="N748" s="351" t="s">
        <v>5444</v>
      </c>
      <c r="O748" s="178" t="s">
        <v>5</v>
      </c>
      <c r="P748" s="14"/>
      <c r="Q748" s="426"/>
      <c r="R748" s="426"/>
      <c r="S748" s="426"/>
      <c r="T748" s="14"/>
      <c r="U748" s="162"/>
      <c r="V748" s="14"/>
    </row>
    <row r="749" spans="1:24" ht="25.5" customHeight="1">
      <c r="A749" s="45">
        <v>733</v>
      </c>
      <c r="B749" s="15">
        <v>44382</v>
      </c>
      <c r="C749" s="14"/>
      <c r="D749" s="192" t="s">
        <v>34</v>
      </c>
      <c r="E749" s="189" t="s">
        <v>4464</v>
      </c>
      <c r="F749" s="131">
        <f t="shared" si="12"/>
        <v>44396</v>
      </c>
      <c r="G749" s="131"/>
      <c r="H749" s="239" t="s">
        <v>8230</v>
      </c>
      <c r="I749" s="171" t="s">
        <v>6573</v>
      </c>
      <c r="J749" s="171" t="s">
        <v>8231</v>
      </c>
      <c r="K749" s="171" t="s">
        <v>121</v>
      </c>
      <c r="L749" s="415"/>
      <c r="M749" s="15">
        <v>44399</v>
      </c>
      <c r="N749" s="148">
        <v>810626</v>
      </c>
      <c r="O749" s="192" t="s">
        <v>34</v>
      </c>
      <c r="P749" s="14"/>
      <c r="Q749" s="426"/>
      <c r="R749" s="426"/>
      <c r="S749" s="426"/>
      <c r="T749" s="14"/>
      <c r="U749" s="162"/>
      <c r="V749" s="14"/>
    </row>
    <row r="750" spans="1:24" ht="25.5" customHeight="1">
      <c r="A750" s="14">
        <v>734</v>
      </c>
      <c r="B750" s="15">
        <v>44382</v>
      </c>
      <c r="C750" s="14"/>
      <c r="D750" s="192" t="s">
        <v>34</v>
      </c>
      <c r="E750" s="189" t="s">
        <v>8232</v>
      </c>
      <c r="F750" s="131">
        <f t="shared" si="12"/>
        <v>44396</v>
      </c>
      <c r="G750" s="131"/>
      <c r="H750" s="239" t="s">
        <v>8167</v>
      </c>
      <c r="I750" s="171" t="s">
        <v>6570</v>
      </c>
      <c r="J750" s="171" t="s">
        <v>2090</v>
      </c>
      <c r="K750" s="171" t="s">
        <v>439</v>
      </c>
      <c r="L750" s="415"/>
      <c r="M750" s="15">
        <v>44404</v>
      </c>
      <c r="N750" s="148">
        <v>856647</v>
      </c>
      <c r="O750" s="192" t="s">
        <v>34</v>
      </c>
      <c r="P750" s="14" t="s">
        <v>6636</v>
      </c>
      <c r="Q750" s="426">
        <v>1500000000</v>
      </c>
      <c r="R750" s="426"/>
      <c r="S750" s="463"/>
      <c r="T750" s="14"/>
      <c r="U750" s="162"/>
      <c r="V750" s="14"/>
    </row>
    <row r="751" spans="1:24" ht="25.5" customHeight="1">
      <c r="A751" s="45">
        <v>735</v>
      </c>
      <c r="B751" s="15">
        <v>44382</v>
      </c>
      <c r="C751" s="14"/>
      <c r="D751" s="192" t="s">
        <v>5</v>
      </c>
      <c r="E751" s="189" t="s">
        <v>8233</v>
      </c>
      <c r="F751" s="131">
        <f t="shared" si="12"/>
        <v>44396</v>
      </c>
      <c r="G751" s="131"/>
      <c r="H751" s="239" t="s">
        <v>8234</v>
      </c>
      <c r="I751" s="171" t="s">
        <v>6578</v>
      </c>
      <c r="J751" s="171" t="s">
        <v>256</v>
      </c>
      <c r="K751" s="171" t="s">
        <v>6527</v>
      </c>
      <c r="L751" s="148"/>
      <c r="M751" s="15" t="s">
        <v>8235</v>
      </c>
      <c r="N751" s="148">
        <v>752918</v>
      </c>
      <c r="O751" s="192" t="s">
        <v>5</v>
      </c>
      <c r="P751" s="14"/>
      <c r="Q751" s="426"/>
      <c r="R751" s="426"/>
      <c r="S751" s="463"/>
      <c r="T751" s="14"/>
      <c r="U751" s="162"/>
      <c r="V751" s="14"/>
    </row>
    <row r="752" spans="1:24" ht="38.25" customHeight="1">
      <c r="A752" s="14">
        <v>736</v>
      </c>
      <c r="B752" s="15">
        <v>44383</v>
      </c>
      <c r="C752" s="14"/>
      <c r="D752" s="178" t="s">
        <v>38</v>
      </c>
      <c r="E752" s="189" t="s">
        <v>4214</v>
      </c>
      <c r="F752" s="131">
        <f t="shared" si="12"/>
        <v>44397</v>
      </c>
      <c r="G752" s="131"/>
      <c r="H752" s="239" t="s">
        <v>7868</v>
      </c>
      <c r="I752" s="171" t="s">
        <v>6578</v>
      </c>
      <c r="J752" s="178" t="s">
        <v>7807</v>
      </c>
      <c r="K752" s="171" t="s">
        <v>121</v>
      </c>
      <c r="L752" s="178"/>
      <c r="M752" s="15" t="s">
        <v>8138</v>
      </c>
      <c r="N752" s="148">
        <v>777024</v>
      </c>
      <c r="O752" s="178" t="s">
        <v>38</v>
      </c>
      <c r="P752" s="14"/>
      <c r="Q752" s="426"/>
      <c r="R752" s="426"/>
      <c r="S752" s="463"/>
      <c r="T752" s="14"/>
      <c r="U752" s="162"/>
      <c r="V752" s="14"/>
    </row>
    <row r="753" spans="1:24" ht="25.5" customHeight="1">
      <c r="A753" s="45">
        <v>737</v>
      </c>
      <c r="B753" s="15">
        <v>44383</v>
      </c>
      <c r="C753" s="14"/>
      <c r="D753" s="192" t="s">
        <v>34</v>
      </c>
      <c r="E753" s="189" t="s">
        <v>289</v>
      </c>
      <c r="F753" s="131">
        <f t="shared" si="12"/>
        <v>44397</v>
      </c>
      <c r="G753" s="131"/>
      <c r="H753" s="239" t="s">
        <v>8181</v>
      </c>
      <c r="I753" s="171" t="s">
        <v>6570</v>
      </c>
      <c r="J753" s="171" t="s">
        <v>6507</v>
      </c>
      <c r="K753" s="171" t="s">
        <v>8182</v>
      </c>
      <c r="L753" s="415"/>
      <c r="M753" s="15">
        <v>44397</v>
      </c>
      <c r="N753" s="148">
        <v>792000</v>
      </c>
      <c r="O753" s="192" t="s">
        <v>34</v>
      </c>
      <c r="P753" s="17" t="s">
        <v>4497</v>
      </c>
      <c r="Q753" s="426">
        <v>40000000</v>
      </c>
      <c r="R753" s="426"/>
      <c r="S753" s="426"/>
      <c r="T753" s="14"/>
      <c r="U753" s="162"/>
      <c r="V753" s="14"/>
    </row>
    <row r="754" spans="1:24" ht="25.5" customHeight="1">
      <c r="A754" s="14">
        <v>738</v>
      </c>
      <c r="B754" s="15">
        <v>44383</v>
      </c>
      <c r="C754" s="14"/>
      <c r="D754" s="178" t="s">
        <v>5</v>
      </c>
      <c r="E754" s="189" t="s">
        <v>443</v>
      </c>
      <c r="F754" s="131">
        <f t="shared" si="12"/>
        <v>44397</v>
      </c>
      <c r="G754" s="131"/>
      <c r="H754" s="239" t="s">
        <v>8236</v>
      </c>
      <c r="I754" s="171" t="s">
        <v>6578</v>
      </c>
      <c r="J754" s="171" t="s">
        <v>8237</v>
      </c>
      <c r="K754" s="171" t="s">
        <v>6527</v>
      </c>
      <c r="L754" s="178"/>
      <c r="M754" s="399" t="s">
        <v>8138</v>
      </c>
      <c r="N754" s="351" t="s">
        <v>2785</v>
      </c>
      <c r="O754" s="178" t="s">
        <v>5</v>
      </c>
      <c r="P754" s="98"/>
      <c r="Q754" s="426"/>
      <c r="R754" s="426"/>
      <c r="S754" s="426"/>
      <c r="T754" s="14"/>
      <c r="U754" s="162"/>
      <c r="V754" s="14"/>
    </row>
    <row r="755" spans="1:24" ht="25.5" customHeight="1">
      <c r="A755" s="45">
        <v>739</v>
      </c>
      <c r="B755" s="15">
        <v>44383</v>
      </c>
      <c r="C755" s="14"/>
      <c r="D755" s="192" t="s">
        <v>34</v>
      </c>
      <c r="E755" s="189" t="s">
        <v>8238</v>
      </c>
      <c r="F755" s="131">
        <f t="shared" si="12"/>
        <v>44397</v>
      </c>
      <c r="G755" s="131"/>
      <c r="H755" s="239" t="s">
        <v>8239</v>
      </c>
      <c r="I755" s="171" t="s">
        <v>6569</v>
      </c>
      <c r="J755" s="171" t="s">
        <v>6941</v>
      </c>
      <c r="K755" s="171" t="s">
        <v>452</v>
      </c>
      <c r="L755" s="415"/>
      <c r="M755" s="15">
        <v>44397</v>
      </c>
      <c r="N755" s="148">
        <v>793461</v>
      </c>
      <c r="O755" s="192" t="s">
        <v>34</v>
      </c>
      <c r="P755" s="14" t="s">
        <v>6636</v>
      </c>
      <c r="Q755" s="426">
        <v>1913200000</v>
      </c>
      <c r="R755" s="426"/>
      <c r="S755" s="426"/>
      <c r="T755" s="14"/>
      <c r="U755" s="162"/>
      <c r="V755" s="28"/>
      <c r="W755" s="30"/>
      <c r="X755" s="30"/>
    </row>
    <row r="756" spans="1:24" ht="25.5" customHeight="1">
      <c r="A756" s="14">
        <v>740</v>
      </c>
      <c r="B756" s="15">
        <v>44383</v>
      </c>
      <c r="C756" s="14"/>
      <c r="D756" s="192" t="s">
        <v>23</v>
      </c>
      <c r="E756" s="14" t="s">
        <v>179</v>
      </c>
      <c r="F756" s="131">
        <f t="shared" si="12"/>
        <v>44397</v>
      </c>
      <c r="G756" s="131"/>
      <c r="H756" s="239" t="s">
        <v>8240</v>
      </c>
      <c r="I756" s="171" t="s">
        <v>6569</v>
      </c>
      <c r="J756" s="171" t="s">
        <v>125</v>
      </c>
      <c r="K756" s="171" t="s">
        <v>121</v>
      </c>
      <c r="L756" s="351" t="s">
        <v>8241</v>
      </c>
      <c r="M756" s="399">
        <v>44397</v>
      </c>
      <c r="N756" s="399" t="s">
        <v>8242</v>
      </c>
      <c r="O756" s="192" t="s">
        <v>23</v>
      </c>
      <c r="P756" s="427" t="s">
        <v>4497</v>
      </c>
      <c r="Q756" s="426">
        <v>301533135</v>
      </c>
      <c r="R756" s="426"/>
      <c r="S756" s="426" t="s">
        <v>14</v>
      </c>
      <c r="T756" s="14"/>
      <c r="U756" s="162"/>
      <c r="V756" s="28"/>
      <c r="W756" s="30"/>
      <c r="X756" s="30"/>
    </row>
    <row r="757" spans="1:24" ht="51" customHeight="1">
      <c r="A757" s="45">
        <v>741</v>
      </c>
      <c r="B757" s="15">
        <v>44383</v>
      </c>
      <c r="C757" s="14"/>
      <c r="D757" s="192" t="s">
        <v>27</v>
      </c>
      <c r="E757" s="189" t="s">
        <v>8243</v>
      </c>
      <c r="F757" s="131">
        <f t="shared" si="12"/>
        <v>44397</v>
      </c>
      <c r="G757" s="131"/>
      <c r="H757" s="239" t="s">
        <v>8244</v>
      </c>
      <c r="I757" s="171" t="s">
        <v>6573</v>
      </c>
      <c r="J757" s="171" t="s">
        <v>1951</v>
      </c>
      <c r="K757" s="171" t="s">
        <v>453</v>
      </c>
      <c r="L757" s="178"/>
      <c r="M757" s="15">
        <v>44384</v>
      </c>
      <c r="N757" s="148">
        <v>726621</v>
      </c>
      <c r="O757" s="192" t="s">
        <v>27</v>
      </c>
      <c r="P757" s="14" t="s">
        <v>6848</v>
      </c>
      <c r="Q757" s="426">
        <v>171427906</v>
      </c>
      <c r="R757" s="426"/>
      <c r="S757" s="426"/>
      <c r="T757" s="14"/>
      <c r="U757" s="162"/>
      <c r="V757" s="14"/>
    </row>
    <row r="758" spans="1:24" ht="25.5" customHeight="1">
      <c r="A758" s="14">
        <v>742</v>
      </c>
      <c r="B758" s="15">
        <v>44383</v>
      </c>
      <c r="C758" s="14"/>
      <c r="D758" s="192" t="s">
        <v>34</v>
      </c>
      <c r="E758" s="189" t="s">
        <v>8245</v>
      </c>
      <c r="F758" s="131">
        <f t="shared" si="12"/>
        <v>44397</v>
      </c>
      <c r="G758" s="131"/>
      <c r="H758" s="239" t="s">
        <v>8246</v>
      </c>
      <c r="I758" s="171" t="s">
        <v>6570</v>
      </c>
      <c r="J758" s="537" t="s">
        <v>170</v>
      </c>
      <c r="K758" s="171" t="s">
        <v>121</v>
      </c>
      <c r="L758" s="415"/>
      <c r="M758" s="15">
        <v>44403</v>
      </c>
      <c r="N758" s="148">
        <v>850072</v>
      </c>
      <c r="O758" s="192" t="s">
        <v>34</v>
      </c>
      <c r="P758" s="427" t="s">
        <v>4497</v>
      </c>
      <c r="Q758" s="426">
        <v>30000000</v>
      </c>
      <c r="R758" s="426"/>
      <c r="S758" s="426"/>
      <c r="T758" s="14"/>
      <c r="U758" s="162"/>
      <c r="V758" s="14"/>
    </row>
    <row r="759" spans="1:24" ht="25.5" customHeight="1">
      <c r="A759" s="45">
        <v>743</v>
      </c>
      <c r="B759" s="15">
        <v>44383</v>
      </c>
      <c r="C759" s="14"/>
      <c r="D759" s="192" t="s">
        <v>34</v>
      </c>
      <c r="E759" s="192" t="s">
        <v>8245</v>
      </c>
      <c r="F759" s="131">
        <f t="shared" si="12"/>
        <v>44397</v>
      </c>
      <c r="G759" s="131"/>
      <c r="H759" s="239" t="s">
        <v>8247</v>
      </c>
      <c r="I759" s="171" t="s">
        <v>6569</v>
      </c>
      <c r="J759" s="537" t="s">
        <v>170</v>
      </c>
      <c r="K759" s="171" t="s">
        <v>121</v>
      </c>
      <c r="L759" s="415"/>
      <c r="M759" s="15">
        <v>44403</v>
      </c>
      <c r="N759" s="148">
        <v>849707</v>
      </c>
      <c r="O759" s="192" t="s">
        <v>34</v>
      </c>
      <c r="P759" s="427" t="s">
        <v>4497</v>
      </c>
      <c r="Q759" s="426">
        <v>75000000</v>
      </c>
      <c r="R759" s="426"/>
      <c r="S759" s="426"/>
      <c r="T759" s="14"/>
      <c r="U759" s="162"/>
      <c r="V759" s="28"/>
      <c r="W759" s="30"/>
      <c r="X759" s="30"/>
    </row>
    <row r="760" spans="1:24" ht="25.5" customHeight="1">
      <c r="A760" s="14">
        <v>744</v>
      </c>
      <c r="B760" s="15">
        <v>44383</v>
      </c>
      <c r="C760" s="14"/>
      <c r="D760" s="192" t="s">
        <v>34</v>
      </c>
      <c r="E760" s="189" t="s">
        <v>8245</v>
      </c>
      <c r="F760" s="131">
        <f t="shared" si="12"/>
        <v>44397</v>
      </c>
      <c r="G760" s="131"/>
      <c r="H760" s="239" t="s">
        <v>8248</v>
      </c>
      <c r="I760" s="171" t="s">
        <v>6569</v>
      </c>
      <c r="J760" s="537" t="s">
        <v>170</v>
      </c>
      <c r="K760" s="171" t="s">
        <v>121</v>
      </c>
      <c r="L760" s="415"/>
      <c r="M760" s="15">
        <v>44403</v>
      </c>
      <c r="N760" s="148">
        <v>849342</v>
      </c>
      <c r="O760" s="192" t="s">
        <v>34</v>
      </c>
      <c r="P760" s="427" t="s">
        <v>4497</v>
      </c>
      <c r="Q760" s="426">
        <v>40000000</v>
      </c>
      <c r="R760" s="426"/>
      <c r="S760" s="426"/>
      <c r="T760" s="14"/>
      <c r="U760" s="162"/>
      <c r="V760" s="28"/>
      <c r="W760" s="30"/>
      <c r="X760" s="30"/>
    </row>
    <row r="761" spans="1:24" ht="25.5" customHeight="1">
      <c r="A761" s="45">
        <v>745</v>
      </c>
      <c r="B761" s="15">
        <v>44383</v>
      </c>
      <c r="C761" s="14"/>
      <c r="D761" s="192" t="s">
        <v>5</v>
      </c>
      <c r="E761" s="189" t="s">
        <v>526</v>
      </c>
      <c r="F761" s="131">
        <f t="shared" si="12"/>
        <v>44397</v>
      </c>
      <c r="G761" s="131"/>
      <c r="H761" s="239" t="s">
        <v>8249</v>
      </c>
      <c r="I761" s="171" t="s">
        <v>6570</v>
      </c>
      <c r="J761" s="171" t="s">
        <v>125</v>
      </c>
      <c r="K761" s="171" t="s">
        <v>121</v>
      </c>
      <c r="L761" s="148">
        <v>733560</v>
      </c>
      <c r="M761" s="15" t="s">
        <v>8250</v>
      </c>
      <c r="N761" s="148">
        <v>795652</v>
      </c>
      <c r="O761" s="192" t="s">
        <v>5</v>
      </c>
      <c r="P761" s="427" t="s">
        <v>4497</v>
      </c>
      <c r="Q761" s="426">
        <v>644676185</v>
      </c>
      <c r="R761" s="426"/>
      <c r="S761" s="426" t="s">
        <v>14</v>
      </c>
      <c r="T761" s="14"/>
      <c r="U761" s="162"/>
      <c r="V761" s="14"/>
    </row>
    <row r="762" spans="1:24" ht="25.5" customHeight="1">
      <c r="A762" s="14">
        <v>746</v>
      </c>
      <c r="B762" s="15">
        <v>44383</v>
      </c>
      <c r="C762" s="14"/>
      <c r="D762" s="192" t="s">
        <v>15</v>
      </c>
      <c r="E762" s="189" t="s">
        <v>370</v>
      </c>
      <c r="F762" s="131">
        <f t="shared" si="12"/>
        <v>44397</v>
      </c>
      <c r="G762" s="131"/>
      <c r="H762" s="239" t="s">
        <v>8251</v>
      </c>
      <c r="I762" s="171" t="s">
        <v>6570</v>
      </c>
      <c r="J762" s="171" t="s">
        <v>2736</v>
      </c>
      <c r="K762" s="171" t="s">
        <v>6082</v>
      </c>
      <c r="L762" s="217" t="s">
        <v>8252</v>
      </c>
      <c r="M762" s="118">
        <v>44396</v>
      </c>
      <c r="N762" s="217" t="s">
        <v>8253</v>
      </c>
      <c r="O762" s="192" t="s">
        <v>15</v>
      </c>
      <c r="P762" s="71" t="s">
        <v>4497</v>
      </c>
      <c r="Q762" s="426">
        <v>28000000</v>
      </c>
      <c r="R762" s="426" t="s">
        <v>6648</v>
      </c>
      <c r="S762" s="426"/>
      <c r="T762" s="14"/>
      <c r="U762" s="162"/>
      <c r="V762" s="14"/>
      <c r="W762" s="30"/>
      <c r="X762" s="30"/>
    </row>
    <row r="763" spans="1:24" ht="25.5" customHeight="1">
      <c r="A763" s="45">
        <v>747</v>
      </c>
      <c r="B763" s="15">
        <v>44383</v>
      </c>
      <c r="C763" s="14"/>
      <c r="D763" s="192" t="s">
        <v>5</v>
      </c>
      <c r="E763" s="189" t="s">
        <v>8254</v>
      </c>
      <c r="F763" s="131">
        <f t="shared" si="12"/>
        <v>44397</v>
      </c>
      <c r="G763" s="131"/>
      <c r="H763" s="239" t="s">
        <v>8255</v>
      </c>
      <c r="I763" s="171" t="s">
        <v>6570</v>
      </c>
      <c r="J763" s="171" t="s">
        <v>227</v>
      </c>
      <c r="K763" s="171" t="s">
        <v>660</v>
      </c>
      <c r="L763" s="148">
        <v>775929</v>
      </c>
      <c r="M763" s="399" t="s">
        <v>8250</v>
      </c>
      <c r="N763" s="351" t="s">
        <v>2831</v>
      </c>
      <c r="O763" s="192" t="s">
        <v>5</v>
      </c>
      <c r="P763" s="17" t="s">
        <v>6636</v>
      </c>
      <c r="Q763" s="426">
        <v>1500000000</v>
      </c>
      <c r="R763" s="426"/>
      <c r="S763" s="426"/>
      <c r="T763" s="14"/>
      <c r="U763" s="162"/>
      <c r="V763" s="14"/>
    </row>
    <row r="764" spans="1:24" ht="51" customHeight="1">
      <c r="A764" s="14">
        <v>748</v>
      </c>
      <c r="B764" s="15">
        <v>44383</v>
      </c>
      <c r="C764" s="14"/>
      <c r="D764" s="192" t="s">
        <v>27</v>
      </c>
      <c r="E764" s="189" t="s">
        <v>8256</v>
      </c>
      <c r="F764" s="131">
        <f t="shared" si="12"/>
        <v>44397</v>
      </c>
      <c r="G764" s="131"/>
      <c r="H764" s="239" t="s">
        <v>8257</v>
      </c>
      <c r="I764" s="171" t="s">
        <v>6578</v>
      </c>
      <c r="J764" s="171" t="s">
        <v>1688</v>
      </c>
      <c r="K764" s="171" t="s">
        <v>1047</v>
      </c>
      <c r="L764" s="148"/>
      <c r="M764" s="15">
        <v>44386</v>
      </c>
      <c r="N764" s="148">
        <v>756936</v>
      </c>
      <c r="O764" s="192" t="s">
        <v>27</v>
      </c>
      <c r="P764" s="14" t="s">
        <v>4980</v>
      </c>
      <c r="Q764" s="426">
        <v>3035312100</v>
      </c>
      <c r="R764" s="426"/>
      <c r="S764" s="426"/>
      <c r="T764" s="14"/>
      <c r="U764" s="162"/>
      <c r="V764" s="14"/>
    </row>
    <row r="765" spans="1:24" ht="25.5" customHeight="1">
      <c r="A765" s="45">
        <v>749</v>
      </c>
      <c r="B765" s="15">
        <v>44383</v>
      </c>
      <c r="C765" s="14"/>
      <c r="D765" s="192" t="s">
        <v>23</v>
      </c>
      <c r="E765" s="189" t="s">
        <v>8258</v>
      </c>
      <c r="F765" s="131">
        <f t="shared" si="12"/>
        <v>44397</v>
      </c>
      <c r="G765" s="131"/>
      <c r="H765" s="239" t="s">
        <v>8259</v>
      </c>
      <c r="I765" s="171" t="s">
        <v>6573</v>
      </c>
      <c r="J765" s="171" t="s">
        <v>125</v>
      </c>
      <c r="K765" s="171" t="s">
        <v>121</v>
      </c>
      <c r="L765" s="148" t="s">
        <v>374</v>
      </c>
      <c r="M765" s="399">
        <v>44384</v>
      </c>
      <c r="N765" s="399" t="s">
        <v>8260</v>
      </c>
      <c r="O765" s="192" t="s">
        <v>23</v>
      </c>
      <c r="P765" s="14" t="s">
        <v>4874</v>
      </c>
      <c r="Q765" s="426">
        <v>1171355871</v>
      </c>
      <c r="R765" s="426"/>
      <c r="S765" s="426"/>
      <c r="T765" s="14"/>
      <c r="U765" s="162"/>
      <c r="V765" s="14"/>
    </row>
    <row r="766" spans="1:24" ht="25.5" customHeight="1">
      <c r="A766" s="14">
        <v>750</v>
      </c>
      <c r="B766" s="15">
        <v>44384</v>
      </c>
      <c r="C766" s="14"/>
      <c r="D766" s="192" t="s">
        <v>27</v>
      </c>
      <c r="E766" s="192" t="s">
        <v>183</v>
      </c>
      <c r="F766" s="131">
        <f t="shared" si="12"/>
        <v>44398</v>
      </c>
      <c r="G766" s="131"/>
      <c r="H766" s="239" t="s">
        <v>8261</v>
      </c>
      <c r="I766" s="171" t="s">
        <v>6570</v>
      </c>
      <c r="J766" s="181" t="s">
        <v>1069</v>
      </c>
      <c r="K766" s="171" t="s">
        <v>965</v>
      </c>
      <c r="L766" s="148">
        <v>754014</v>
      </c>
      <c r="M766" s="15" t="s">
        <v>8262</v>
      </c>
      <c r="N766" s="148">
        <v>806974</v>
      </c>
      <c r="O766" s="192" t="s">
        <v>27</v>
      </c>
      <c r="P766" s="444" t="s">
        <v>4874</v>
      </c>
      <c r="Q766" s="426">
        <v>2866068000</v>
      </c>
      <c r="R766" s="426"/>
      <c r="S766" s="426" t="s">
        <v>6787</v>
      </c>
      <c r="T766" s="14"/>
      <c r="U766" s="162"/>
      <c r="V766" s="14"/>
    </row>
    <row r="767" spans="1:24" ht="38.25" customHeight="1">
      <c r="A767" s="45">
        <v>751</v>
      </c>
      <c r="B767" s="15">
        <v>44384</v>
      </c>
      <c r="C767" s="14"/>
      <c r="D767" s="192" t="s">
        <v>23</v>
      </c>
      <c r="E767" s="14" t="s">
        <v>8263</v>
      </c>
      <c r="F767" s="131">
        <f t="shared" si="12"/>
        <v>44398</v>
      </c>
      <c r="G767" s="131"/>
      <c r="H767" s="239" t="s">
        <v>8264</v>
      </c>
      <c r="I767" s="171" t="s">
        <v>6573</v>
      </c>
      <c r="J767" s="171" t="s">
        <v>1074</v>
      </c>
      <c r="K767" s="171" t="s">
        <v>456</v>
      </c>
      <c r="L767" s="148" t="s">
        <v>374</v>
      </c>
      <c r="M767" s="399">
        <v>44386</v>
      </c>
      <c r="N767" s="399" t="s">
        <v>8265</v>
      </c>
      <c r="O767" s="192" t="s">
        <v>23</v>
      </c>
      <c r="P767" s="14" t="s">
        <v>7257</v>
      </c>
      <c r="Q767" s="426">
        <v>429300000</v>
      </c>
      <c r="R767" s="426"/>
      <c r="S767" s="426"/>
      <c r="T767" s="14"/>
      <c r="U767" s="162"/>
      <c r="V767" s="14"/>
    </row>
    <row r="768" spans="1:24" ht="63.75" customHeight="1">
      <c r="A768" s="14">
        <v>752</v>
      </c>
      <c r="B768" s="15">
        <v>44384</v>
      </c>
      <c r="C768" s="14"/>
      <c r="D768" s="192" t="s">
        <v>23</v>
      </c>
      <c r="E768" s="189" t="s">
        <v>507</v>
      </c>
      <c r="F768" s="131">
        <f t="shared" si="12"/>
        <v>44398</v>
      </c>
      <c r="H768" s="413" t="s">
        <v>8123</v>
      </c>
      <c r="I768" s="171" t="s">
        <v>6573</v>
      </c>
      <c r="J768" s="171" t="s">
        <v>128</v>
      </c>
      <c r="K768" s="171" t="s">
        <v>1236</v>
      </c>
      <c r="L768" s="178" t="s">
        <v>374</v>
      </c>
      <c r="M768" s="399">
        <v>44386</v>
      </c>
      <c r="N768" s="399" t="s">
        <v>8266</v>
      </c>
      <c r="O768" s="192" t="s">
        <v>23</v>
      </c>
      <c r="P768" s="14" t="s">
        <v>4973</v>
      </c>
      <c r="Q768" s="426">
        <v>4150000000</v>
      </c>
      <c r="R768" s="426"/>
      <c r="S768" s="426"/>
      <c r="T768" s="14"/>
      <c r="U768" s="162"/>
      <c r="V768" s="14"/>
    </row>
    <row r="769" spans="1:24" ht="25.5" customHeight="1">
      <c r="A769" s="45">
        <v>753</v>
      </c>
      <c r="B769" s="15">
        <v>44384</v>
      </c>
      <c r="C769" s="14"/>
      <c r="D769" s="192" t="s">
        <v>5</v>
      </c>
      <c r="E769" s="189" t="s">
        <v>4403</v>
      </c>
      <c r="F769" s="131">
        <f t="shared" si="12"/>
        <v>44398</v>
      </c>
      <c r="G769" s="131"/>
      <c r="H769" s="239" t="s">
        <v>8267</v>
      </c>
      <c r="I769" s="171" t="s">
        <v>6572</v>
      </c>
      <c r="J769" s="171" t="s">
        <v>617</v>
      </c>
      <c r="K769" s="181" t="s">
        <v>428</v>
      </c>
      <c r="L769" s="148">
        <v>777390</v>
      </c>
      <c r="M769" s="15" t="s">
        <v>8168</v>
      </c>
      <c r="N769" s="148">
        <v>821584</v>
      </c>
      <c r="O769" s="192" t="s">
        <v>5</v>
      </c>
      <c r="P769" s="14" t="s">
        <v>5423</v>
      </c>
      <c r="Q769" s="426"/>
      <c r="R769" s="426"/>
      <c r="S769" s="426"/>
      <c r="T769" s="14"/>
      <c r="U769" s="162"/>
      <c r="V769" s="14"/>
    </row>
    <row r="770" spans="1:24" ht="25.5" customHeight="1">
      <c r="A770" s="14">
        <v>754</v>
      </c>
      <c r="B770" s="15">
        <v>44384</v>
      </c>
      <c r="C770" s="14"/>
      <c r="D770" s="192" t="s">
        <v>5</v>
      </c>
      <c r="E770" s="189" t="s">
        <v>8268</v>
      </c>
      <c r="F770" s="131">
        <f t="shared" si="12"/>
        <v>44398</v>
      </c>
      <c r="G770" s="131"/>
      <c r="H770" s="239" t="s">
        <v>8269</v>
      </c>
      <c r="I770" s="171" t="s">
        <v>6578</v>
      </c>
      <c r="J770" s="171" t="s">
        <v>256</v>
      </c>
      <c r="K770" s="171" t="s">
        <v>6527</v>
      </c>
      <c r="L770" s="148"/>
      <c r="M770" s="15" t="s">
        <v>8262</v>
      </c>
      <c r="N770" s="148">
        <v>809165</v>
      </c>
      <c r="O770" s="178" t="s">
        <v>5</v>
      </c>
      <c r="P770" s="14"/>
      <c r="Q770" s="426"/>
      <c r="R770" s="426"/>
      <c r="S770" s="426"/>
      <c r="T770" s="14"/>
      <c r="U770" s="162"/>
      <c r="V770" s="14"/>
    </row>
    <row r="771" spans="1:24" ht="51" customHeight="1">
      <c r="A771" s="45">
        <v>755</v>
      </c>
      <c r="B771" s="15">
        <v>44384</v>
      </c>
      <c r="C771" s="14"/>
      <c r="D771" s="192" t="s">
        <v>23</v>
      </c>
      <c r="E771" s="192" t="s">
        <v>8270</v>
      </c>
      <c r="F771" s="131">
        <f t="shared" si="12"/>
        <v>44398</v>
      </c>
      <c r="G771" s="131"/>
      <c r="H771" s="239" t="s">
        <v>7601</v>
      </c>
      <c r="I771" s="171" t="s">
        <v>6569</v>
      </c>
      <c r="J771" s="171" t="s">
        <v>7235</v>
      </c>
      <c r="K771" s="171" t="s">
        <v>675</v>
      </c>
      <c r="L771" s="171" t="s">
        <v>8271</v>
      </c>
      <c r="M771" s="399">
        <v>44398</v>
      </c>
      <c r="N771" s="399" t="s">
        <v>8272</v>
      </c>
      <c r="O771" s="192" t="s">
        <v>23</v>
      </c>
      <c r="P771" s="14" t="s">
        <v>4973</v>
      </c>
      <c r="Q771" s="426">
        <v>80111000</v>
      </c>
      <c r="R771" s="426"/>
      <c r="S771" s="426"/>
      <c r="T771" s="14" t="s">
        <v>8273</v>
      </c>
      <c r="U771" s="162">
        <v>802117</v>
      </c>
      <c r="V771" s="28"/>
      <c r="W771" s="30" t="s">
        <v>8274</v>
      </c>
      <c r="X771" s="30"/>
    </row>
    <row r="772" spans="1:24" ht="12.75" customHeight="1">
      <c r="A772" s="14">
        <v>756</v>
      </c>
      <c r="B772" s="15">
        <v>44385</v>
      </c>
      <c r="C772" s="14"/>
      <c r="D772" s="192" t="s">
        <v>27</v>
      </c>
      <c r="E772" s="192" t="s">
        <v>8275</v>
      </c>
      <c r="F772" s="131">
        <f t="shared" si="12"/>
        <v>44399</v>
      </c>
      <c r="H772" s="437" t="s">
        <v>8013</v>
      </c>
      <c r="I772" s="171" t="s">
        <v>6570</v>
      </c>
      <c r="J772" s="171" t="s">
        <v>2249</v>
      </c>
      <c r="K772" s="171" t="s">
        <v>437</v>
      </c>
      <c r="L772" s="148">
        <v>774468</v>
      </c>
      <c r="M772" s="399" t="s">
        <v>8168</v>
      </c>
      <c r="N772" s="351" t="s">
        <v>8276</v>
      </c>
      <c r="O772" s="192" t="s">
        <v>27</v>
      </c>
      <c r="P772" s="14" t="s">
        <v>6636</v>
      </c>
      <c r="Q772" s="426">
        <v>1700000000</v>
      </c>
      <c r="R772" s="426"/>
      <c r="S772" s="426"/>
      <c r="T772" s="14"/>
      <c r="U772" s="162"/>
      <c r="V772" s="14"/>
    </row>
    <row r="773" spans="1:24" ht="102" customHeight="1">
      <c r="A773" s="45">
        <v>757</v>
      </c>
      <c r="B773" s="15">
        <v>44385</v>
      </c>
      <c r="C773" s="14"/>
      <c r="D773" s="192" t="s">
        <v>23</v>
      </c>
      <c r="E773" s="189" t="s">
        <v>8277</v>
      </c>
      <c r="F773" s="131">
        <f t="shared" si="12"/>
        <v>44399</v>
      </c>
      <c r="G773" s="131"/>
      <c r="H773" s="239" t="s">
        <v>8278</v>
      </c>
      <c r="I773" s="171" t="s">
        <v>6570</v>
      </c>
      <c r="J773" s="171" t="s">
        <v>617</v>
      </c>
      <c r="K773" s="181" t="s">
        <v>428</v>
      </c>
      <c r="L773" s="171" t="s">
        <v>8279</v>
      </c>
      <c r="M773" s="399">
        <v>44398</v>
      </c>
      <c r="N773" s="399" t="s">
        <v>8280</v>
      </c>
      <c r="O773" s="192" t="s">
        <v>23</v>
      </c>
      <c r="P773" s="14" t="s">
        <v>6636</v>
      </c>
      <c r="Q773" s="426">
        <v>3200000000</v>
      </c>
      <c r="R773" s="466"/>
      <c r="S773" s="426"/>
      <c r="T773" s="14"/>
      <c r="U773" s="162"/>
      <c r="V773" s="14"/>
    </row>
    <row r="774" spans="1:24" ht="38.25" customHeight="1">
      <c r="A774" s="14">
        <v>758</v>
      </c>
      <c r="B774" s="15">
        <v>44385</v>
      </c>
      <c r="C774" s="14"/>
      <c r="D774" s="192" t="s">
        <v>5</v>
      </c>
      <c r="E774" s="189" t="s">
        <v>8281</v>
      </c>
      <c r="F774" s="131">
        <f t="shared" si="12"/>
        <v>44399</v>
      </c>
      <c r="G774" s="131"/>
      <c r="H774" s="239" t="s">
        <v>8282</v>
      </c>
      <c r="I774" s="171" t="s">
        <v>6570</v>
      </c>
      <c r="J774" s="171" t="s">
        <v>509</v>
      </c>
      <c r="K774" s="171" t="s">
        <v>1027</v>
      </c>
      <c r="L774" s="148">
        <v>807704</v>
      </c>
      <c r="M774" s="15" t="s">
        <v>8262</v>
      </c>
      <c r="N774" s="148">
        <v>809531</v>
      </c>
      <c r="O774" s="192" t="s">
        <v>5</v>
      </c>
      <c r="P774" s="444" t="s">
        <v>4874</v>
      </c>
      <c r="Q774" s="426">
        <v>57000000</v>
      </c>
      <c r="R774" s="426"/>
      <c r="S774" s="426"/>
      <c r="T774" s="14"/>
      <c r="U774" s="162"/>
      <c r="V774" s="14"/>
    </row>
    <row r="775" spans="1:24" ht="51" customHeight="1">
      <c r="A775" s="45">
        <v>759</v>
      </c>
      <c r="B775" s="15">
        <v>44385</v>
      </c>
      <c r="C775" s="14"/>
      <c r="D775" s="192" t="s">
        <v>27</v>
      </c>
      <c r="E775" s="189" t="s">
        <v>8283</v>
      </c>
      <c r="F775" s="131">
        <f t="shared" si="12"/>
        <v>44399</v>
      </c>
      <c r="G775" s="131"/>
      <c r="H775" s="239" t="s">
        <v>8284</v>
      </c>
      <c r="I775" s="171" t="s">
        <v>6570</v>
      </c>
      <c r="J775" s="181" t="s">
        <v>8285</v>
      </c>
      <c r="K775" s="171" t="s">
        <v>431</v>
      </c>
      <c r="L775" s="148">
        <v>766067</v>
      </c>
      <c r="M775" s="15" t="s">
        <v>8168</v>
      </c>
      <c r="N775" s="148">
        <v>817201</v>
      </c>
      <c r="O775" s="113" t="s">
        <v>27</v>
      </c>
      <c r="P775" s="14" t="s">
        <v>4606</v>
      </c>
      <c r="Q775" s="426">
        <v>190000000</v>
      </c>
      <c r="R775" s="426"/>
      <c r="S775" s="426"/>
      <c r="T775" s="14"/>
      <c r="U775" s="162"/>
      <c r="V775" s="14"/>
    </row>
    <row r="776" spans="1:24" ht="51" customHeight="1">
      <c r="A776" s="14">
        <v>760</v>
      </c>
      <c r="B776" s="15">
        <v>44385</v>
      </c>
      <c r="C776" s="14"/>
      <c r="D776" s="192" t="s">
        <v>5</v>
      </c>
      <c r="E776" s="14" t="s">
        <v>257</v>
      </c>
      <c r="F776" s="131">
        <f t="shared" si="12"/>
        <v>44399</v>
      </c>
      <c r="G776" s="131"/>
      <c r="H776" s="239" t="s">
        <v>8152</v>
      </c>
      <c r="I776" s="171" t="s">
        <v>6577</v>
      </c>
      <c r="J776" s="171" t="s">
        <v>823</v>
      </c>
      <c r="K776" s="171" t="s">
        <v>1236</v>
      </c>
      <c r="L776" s="178"/>
      <c r="M776" s="15" t="s">
        <v>8250</v>
      </c>
      <c r="N776" s="148">
        <v>794922</v>
      </c>
      <c r="O776" s="192" t="s">
        <v>5</v>
      </c>
      <c r="P776" s="14" t="s">
        <v>5423</v>
      </c>
      <c r="Q776" s="426"/>
      <c r="R776" s="426"/>
      <c r="S776" s="426"/>
      <c r="T776" s="14"/>
      <c r="U776" s="162"/>
      <c r="V776" s="14"/>
    </row>
    <row r="777" spans="1:24" ht="38.25" customHeight="1">
      <c r="A777" s="45">
        <v>761</v>
      </c>
      <c r="B777" s="15">
        <v>44385</v>
      </c>
      <c r="C777" s="14"/>
      <c r="D777" s="14" t="s">
        <v>34</v>
      </c>
      <c r="E777" s="14" t="s">
        <v>8286</v>
      </c>
      <c r="F777" s="131">
        <f t="shared" si="12"/>
        <v>44399</v>
      </c>
      <c r="G777" s="131"/>
      <c r="H777" s="239" t="s">
        <v>8287</v>
      </c>
      <c r="I777" s="171" t="s">
        <v>6573</v>
      </c>
      <c r="J777" s="171" t="s">
        <v>2489</v>
      </c>
      <c r="K777" s="171" t="s">
        <v>476</v>
      </c>
      <c r="L777" s="415"/>
      <c r="M777" s="15">
        <v>44399</v>
      </c>
      <c r="N777" s="148">
        <v>809896</v>
      </c>
      <c r="O777" s="113" t="s">
        <v>34</v>
      </c>
      <c r="P777" s="14"/>
      <c r="Q777" s="426"/>
      <c r="R777" s="426"/>
      <c r="S777" s="426"/>
      <c r="T777" s="14"/>
      <c r="U777" s="162"/>
      <c r="V777" s="14"/>
    </row>
    <row r="778" spans="1:24" ht="38.25" customHeight="1">
      <c r="A778" s="14">
        <v>762</v>
      </c>
      <c r="B778" s="15">
        <v>44385</v>
      </c>
      <c r="C778" s="14"/>
      <c r="D778" s="14" t="s">
        <v>34</v>
      </c>
      <c r="E778" s="113" t="s">
        <v>8288</v>
      </c>
      <c r="F778" s="131">
        <f t="shared" si="12"/>
        <v>44399</v>
      </c>
      <c r="G778" s="131"/>
      <c r="H778" s="239" t="s">
        <v>8239</v>
      </c>
      <c r="I778" s="171" t="s">
        <v>6569</v>
      </c>
      <c r="J778" s="171" t="s">
        <v>6941</v>
      </c>
      <c r="K778" s="171" t="s">
        <v>452</v>
      </c>
      <c r="L778" s="415"/>
      <c r="M778" s="15">
        <v>44397</v>
      </c>
      <c r="N778" s="148">
        <v>793461</v>
      </c>
      <c r="O778" s="113" t="s">
        <v>34</v>
      </c>
      <c r="P778" s="14" t="s">
        <v>6636</v>
      </c>
      <c r="Q778" s="426">
        <v>1913200000</v>
      </c>
      <c r="R778" s="426"/>
      <c r="S778" s="426"/>
      <c r="T778" s="14"/>
      <c r="U778" s="162"/>
      <c r="V778" s="28"/>
      <c r="W778" s="30"/>
      <c r="X778" s="30"/>
    </row>
    <row r="779" spans="1:24" ht="38.25" customHeight="1">
      <c r="A779" s="45">
        <v>763</v>
      </c>
      <c r="B779" s="15">
        <v>44385</v>
      </c>
      <c r="C779" s="14"/>
      <c r="D779" s="14" t="s">
        <v>23</v>
      </c>
      <c r="E779" s="113" t="s">
        <v>8289</v>
      </c>
      <c r="F779" s="131">
        <f t="shared" si="12"/>
        <v>44399</v>
      </c>
      <c r="G779" s="131"/>
      <c r="H779" s="239" t="s">
        <v>8290</v>
      </c>
      <c r="I779" s="171" t="s">
        <v>6569</v>
      </c>
      <c r="J779" s="537" t="s">
        <v>170</v>
      </c>
      <c r="K779" s="171" t="s">
        <v>121</v>
      </c>
      <c r="L779" s="148"/>
      <c r="M779" s="399">
        <v>44399</v>
      </c>
      <c r="N779" s="399" t="s">
        <v>8291</v>
      </c>
      <c r="O779" s="192" t="s">
        <v>23</v>
      </c>
      <c r="P779" s="427" t="s">
        <v>4497</v>
      </c>
      <c r="Q779" s="426">
        <v>650000000</v>
      </c>
      <c r="R779" s="426"/>
      <c r="S779" s="426"/>
      <c r="T779" s="14" t="s">
        <v>8292</v>
      </c>
      <c r="U779" s="162" t="s">
        <v>8293</v>
      </c>
      <c r="V779" s="28"/>
      <c r="W779" s="30" t="s">
        <v>8294</v>
      </c>
      <c r="X779" s="30"/>
    </row>
    <row r="780" spans="1:24" ht="25.5" customHeight="1">
      <c r="A780" s="14">
        <v>764</v>
      </c>
      <c r="B780" s="15">
        <v>44385</v>
      </c>
      <c r="C780" s="14"/>
      <c r="D780" s="14" t="s">
        <v>5</v>
      </c>
      <c r="E780" s="189" t="s">
        <v>539</v>
      </c>
      <c r="F780" s="131">
        <f t="shared" ref="F780:F843" si="13">B780+14</f>
        <v>44399</v>
      </c>
      <c r="G780" s="131"/>
      <c r="H780" s="239" t="s">
        <v>8267</v>
      </c>
      <c r="I780" s="171" t="s">
        <v>6570</v>
      </c>
      <c r="J780" s="171" t="s">
        <v>617</v>
      </c>
      <c r="K780" s="181" t="s">
        <v>428</v>
      </c>
      <c r="L780" s="148">
        <v>788347</v>
      </c>
      <c r="M780" s="15" t="s">
        <v>8168</v>
      </c>
      <c r="N780" s="148">
        <v>821584</v>
      </c>
      <c r="O780" s="192" t="s">
        <v>5</v>
      </c>
      <c r="P780" s="14" t="s">
        <v>6636</v>
      </c>
      <c r="Q780" s="426">
        <v>7560000000</v>
      </c>
      <c r="R780" s="426"/>
      <c r="S780" s="426"/>
      <c r="T780" s="14"/>
      <c r="U780" s="162"/>
      <c r="V780" s="14"/>
    </row>
    <row r="781" spans="1:24" ht="25.5" customHeight="1">
      <c r="A781" s="45">
        <v>765</v>
      </c>
      <c r="B781" s="15">
        <v>44385</v>
      </c>
      <c r="C781" s="14"/>
      <c r="D781" s="14" t="s">
        <v>23</v>
      </c>
      <c r="E781" s="189" t="s">
        <v>3071</v>
      </c>
      <c r="F781" s="131">
        <f t="shared" si="13"/>
        <v>44399</v>
      </c>
      <c r="G781" s="131"/>
      <c r="H781" s="239" t="s">
        <v>8295</v>
      </c>
      <c r="I781" s="171" t="s">
        <v>6570</v>
      </c>
      <c r="J781" s="171" t="s">
        <v>125</v>
      </c>
      <c r="K781" s="171" t="s">
        <v>121</v>
      </c>
      <c r="L781" s="171" t="s">
        <v>8296</v>
      </c>
      <c r="M781" s="399">
        <v>44399</v>
      </c>
      <c r="N781" s="399" t="s">
        <v>8297</v>
      </c>
      <c r="O781" s="192" t="s">
        <v>23</v>
      </c>
      <c r="P781" s="14" t="s">
        <v>4874</v>
      </c>
      <c r="Q781" s="426">
        <v>199500000</v>
      </c>
      <c r="R781" s="426"/>
      <c r="S781" s="426" t="s">
        <v>6587</v>
      </c>
      <c r="T781" s="14"/>
      <c r="U781" s="162"/>
      <c r="V781" s="14"/>
    </row>
    <row r="782" spans="1:24" ht="25.5" customHeight="1">
      <c r="A782" s="14">
        <v>766</v>
      </c>
      <c r="B782" s="15">
        <v>44385</v>
      </c>
      <c r="C782" s="14"/>
      <c r="D782" s="14" t="s">
        <v>15</v>
      </c>
      <c r="E782" s="14" t="s">
        <v>382</v>
      </c>
      <c r="F782" s="131">
        <f t="shared" si="13"/>
        <v>44399</v>
      </c>
      <c r="G782" s="131"/>
      <c r="H782" s="239" t="s">
        <v>8298</v>
      </c>
      <c r="I782" s="171" t="s">
        <v>6569</v>
      </c>
      <c r="J782" s="171" t="s">
        <v>125</v>
      </c>
      <c r="K782" s="171" t="s">
        <v>121</v>
      </c>
      <c r="L782" s="178" t="s">
        <v>8299</v>
      </c>
      <c r="M782" s="118">
        <v>44399</v>
      </c>
      <c r="N782" s="217" t="s">
        <v>5536</v>
      </c>
      <c r="O782" s="192" t="s">
        <v>15</v>
      </c>
      <c r="P782" s="427" t="s">
        <v>4497</v>
      </c>
      <c r="Q782" s="426">
        <v>42180000</v>
      </c>
      <c r="R782" s="426" t="s">
        <v>6641</v>
      </c>
      <c r="S782" s="426"/>
      <c r="T782" s="14"/>
      <c r="U782" s="162"/>
      <c r="V782" s="28"/>
      <c r="W782" s="30"/>
      <c r="X782" s="30"/>
    </row>
    <row r="783" spans="1:24" ht="25.5" customHeight="1">
      <c r="A783" s="45">
        <v>767</v>
      </c>
      <c r="B783" s="15">
        <v>44385</v>
      </c>
      <c r="C783" s="14"/>
      <c r="D783" s="14" t="s">
        <v>27</v>
      </c>
      <c r="E783" s="189" t="s">
        <v>8243</v>
      </c>
      <c r="F783" s="131">
        <f t="shared" si="13"/>
        <v>44399</v>
      </c>
      <c r="G783" s="131"/>
      <c r="H783" s="239" t="s">
        <v>8244</v>
      </c>
      <c r="I783" s="171" t="s">
        <v>6572</v>
      </c>
      <c r="J783" s="171" t="s">
        <v>1951</v>
      </c>
      <c r="K783" s="171" t="s">
        <v>453</v>
      </c>
      <c r="L783" s="23" t="s">
        <v>8300</v>
      </c>
      <c r="M783" s="15" t="s">
        <v>8301</v>
      </c>
      <c r="N783" s="148">
        <v>850803</v>
      </c>
      <c r="O783" s="113" t="s">
        <v>27</v>
      </c>
      <c r="P783" s="14" t="s">
        <v>6848</v>
      </c>
      <c r="Q783" s="426">
        <v>171427906</v>
      </c>
      <c r="R783" s="426"/>
      <c r="S783" s="426"/>
      <c r="T783" s="14"/>
      <c r="U783" s="162"/>
      <c r="V783" s="14"/>
    </row>
    <row r="784" spans="1:24" ht="51" customHeight="1">
      <c r="A784" s="14">
        <v>768</v>
      </c>
      <c r="B784" s="15">
        <v>44385</v>
      </c>
      <c r="C784" s="14"/>
      <c r="D784" s="14" t="s">
        <v>34</v>
      </c>
      <c r="E784" s="189" t="s">
        <v>8302</v>
      </c>
      <c r="F784" s="131">
        <f t="shared" si="13"/>
        <v>44399</v>
      </c>
      <c r="G784" s="131"/>
      <c r="H784" s="275" t="s">
        <v>8303</v>
      </c>
      <c r="I784" s="171" t="s">
        <v>6573</v>
      </c>
      <c r="J784" s="171" t="s">
        <v>125</v>
      </c>
      <c r="K784" s="171" t="s">
        <v>121</v>
      </c>
      <c r="L784" s="415"/>
      <c r="M784" s="15">
        <v>44401</v>
      </c>
      <c r="N784" s="148">
        <v>832907</v>
      </c>
      <c r="O784" s="113" t="s">
        <v>34</v>
      </c>
      <c r="P784" s="14"/>
      <c r="Q784" s="426"/>
      <c r="R784" s="426"/>
      <c r="S784" s="426"/>
      <c r="T784" s="14"/>
      <c r="U784" s="162"/>
      <c r="V784" s="14"/>
    </row>
    <row r="785" spans="1:121" ht="51" customHeight="1">
      <c r="A785" s="45">
        <v>769</v>
      </c>
      <c r="B785" s="15">
        <v>44386</v>
      </c>
      <c r="C785" s="14"/>
      <c r="D785" s="14" t="s">
        <v>34</v>
      </c>
      <c r="E785" s="189" t="s">
        <v>8304</v>
      </c>
      <c r="F785" s="131">
        <f t="shared" si="13"/>
        <v>44400</v>
      </c>
      <c r="G785" s="131"/>
      <c r="H785" s="239" t="s">
        <v>8305</v>
      </c>
      <c r="I785" s="171" t="s">
        <v>6573</v>
      </c>
      <c r="J785" s="171" t="s">
        <v>2279</v>
      </c>
      <c r="K785" s="171" t="s">
        <v>462</v>
      </c>
      <c r="L785" s="415"/>
      <c r="M785" s="15">
        <v>44401</v>
      </c>
      <c r="N785" s="148">
        <v>838020</v>
      </c>
      <c r="O785" s="113" t="s">
        <v>34</v>
      </c>
      <c r="P785" s="14"/>
      <c r="Q785" s="426"/>
      <c r="R785" s="426"/>
      <c r="S785" s="426"/>
      <c r="T785" s="14"/>
      <c r="U785" s="162"/>
      <c r="V785" s="14"/>
    </row>
    <row r="786" spans="1:121" ht="51" customHeight="1">
      <c r="A786" s="14">
        <v>770</v>
      </c>
      <c r="B786" s="118">
        <v>44386</v>
      </c>
      <c r="C786" s="14"/>
      <c r="D786" s="14" t="s">
        <v>23</v>
      </c>
      <c r="E786" s="189" t="s">
        <v>1792</v>
      </c>
      <c r="F786" s="131">
        <f t="shared" si="13"/>
        <v>44400</v>
      </c>
      <c r="G786" s="131"/>
      <c r="H786" s="239" t="s">
        <v>8199</v>
      </c>
      <c r="I786" s="171" t="s">
        <v>6577</v>
      </c>
      <c r="J786" s="171" t="s">
        <v>2103</v>
      </c>
      <c r="K786" s="171" t="s">
        <v>121</v>
      </c>
      <c r="L786" s="178" t="s">
        <v>374</v>
      </c>
      <c r="M786" s="399">
        <v>44399</v>
      </c>
      <c r="N786" s="399" t="s">
        <v>8306</v>
      </c>
      <c r="O786" s="113" t="s">
        <v>23</v>
      </c>
      <c r="P786" s="427" t="s">
        <v>4497</v>
      </c>
      <c r="Q786" s="426">
        <v>6551525446</v>
      </c>
      <c r="R786" s="426"/>
      <c r="S786" s="426"/>
      <c r="T786" s="14"/>
      <c r="U786" s="162"/>
      <c r="V786" s="14"/>
    </row>
    <row r="787" spans="1:121" ht="38.25" customHeight="1">
      <c r="A787" s="45">
        <v>771</v>
      </c>
      <c r="B787" s="118">
        <v>44386</v>
      </c>
      <c r="C787" s="113"/>
      <c r="D787" s="192" t="s">
        <v>27</v>
      </c>
      <c r="E787" s="361" t="s">
        <v>191</v>
      </c>
      <c r="F787" s="131">
        <f t="shared" si="13"/>
        <v>44400</v>
      </c>
      <c r="G787" s="131"/>
      <c r="H787" s="275" t="s">
        <v>8307</v>
      </c>
      <c r="I787" s="178" t="s">
        <v>6570</v>
      </c>
      <c r="J787" s="171" t="s">
        <v>7709</v>
      </c>
      <c r="K787" s="178" t="s">
        <v>428</v>
      </c>
      <c r="L787" s="148">
        <v>813183</v>
      </c>
      <c r="M787" s="118" t="s">
        <v>8308</v>
      </c>
      <c r="N787" s="148">
        <v>827793</v>
      </c>
      <c r="O787" s="113" t="s">
        <v>27</v>
      </c>
      <c r="P787" s="14" t="s">
        <v>5135</v>
      </c>
      <c r="Q787" s="426">
        <v>189000000</v>
      </c>
      <c r="R787" s="426"/>
      <c r="S787" s="426"/>
      <c r="T787" s="14"/>
      <c r="U787" s="162"/>
      <c r="V787" s="14"/>
    </row>
    <row r="788" spans="1:121" ht="25.5" customHeight="1">
      <c r="A788" s="14">
        <v>772</v>
      </c>
      <c r="B788" s="15">
        <v>44386</v>
      </c>
      <c r="C788" s="113"/>
      <c r="D788" s="14" t="s">
        <v>5</v>
      </c>
      <c r="E788" s="189" t="s">
        <v>8309</v>
      </c>
      <c r="F788" s="131">
        <f t="shared" si="13"/>
        <v>44400</v>
      </c>
      <c r="G788" s="131"/>
      <c r="H788" s="239" t="s">
        <v>8310</v>
      </c>
      <c r="I788" s="171" t="s">
        <v>6570</v>
      </c>
      <c r="J788" s="171" t="s">
        <v>125</v>
      </c>
      <c r="K788" s="171" t="s">
        <v>121</v>
      </c>
      <c r="L788" s="148">
        <v>806609</v>
      </c>
      <c r="M788" s="399" t="s">
        <v>8168</v>
      </c>
      <c r="N788" s="376" t="s">
        <v>8311</v>
      </c>
      <c r="O788" s="192" t="s">
        <v>5</v>
      </c>
      <c r="P788" s="427" t="s">
        <v>4497</v>
      </c>
      <c r="Q788" s="426">
        <v>440485170</v>
      </c>
      <c r="R788" s="438"/>
      <c r="S788" s="438" t="s">
        <v>14</v>
      </c>
      <c r="T788" s="113"/>
      <c r="U788" s="227"/>
      <c r="V788" s="113"/>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151"/>
      <c r="BN788" s="151"/>
      <c r="BO788" s="151"/>
      <c r="BP788" s="151"/>
      <c r="BQ788" s="151"/>
      <c r="BR788" s="151"/>
      <c r="BS788" s="151"/>
      <c r="BT788" s="151"/>
      <c r="BU788" s="151"/>
      <c r="BV788" s="151"/>
      <c r="BW788" s="151"/>
      <c r="BX788" s="151"/>
      <c r="BY788" s="151"/>
      <c r="BZ788" s="151"/>
      <c r="CA788" s="151"/>
      <c r="CB788" s="151"/>
      <c r="CC788" s="151"/>
      <c r="CD788" s="151"/>
      <c r="CE788" s="151"/>
      <c r="CF788" s="151"/>
      <c r="CG788" s="151"/>
      <c r="CH788" s="151"/>
      <c r="CI788" s="151"/>
      <c r="CJ788" s="151"/>
      <c r="CK788" s="151"/>
      <c r="CL788" s="151"/>
      <c r="CM788" s="151"/>
      <c r="CN788" s="151"/>
      <c r="CO788" s="151"/>
      <c r="CP788" s="151"/>
      <c r="CQ788" s="151"/>
      <c r="CR788" s="151"/>
      <c r="CS788" s="151"/>
      <c r="CT788" s="151"/>
      <c r="CU788" s="151"/>
      <c r="CV788" s="151"/>
      <c r="CW788" s="151"/>
      <c r="CX788" s="151"/>
      <c r="CY788" s="151"/>
      <c r="CZ788" s="151"/>
      <c r="DA788" s="151"/>
      <c r="DB788" s="151"/>
      <c r="DC788" s="151"/>
      <c r="DD788" s="151"/>
      <c r="DE788" s="151"/>
      <c r="DF788" s="151"/>
      <c r="DG788" s="151"/>
      <c r="DH788" s="151"/>
      <c r="DI788" s="151"/>
      <c r="DJ788" s="151"/>
      <c r="DK788" s="151"/>
      <c r="DL788" s="151"/>
      <c r="DM788" s="151"/>
      <c r="DN788" s="151"/>
      <c r="DO788" s="151"/>
      <c r="DP788" s="151"/>
      <c r="DQ788" s="151"/>
    </row>
    <row r="789" spans="1:121" ht="38.25" customHeight="1">
      <c r="A789" s="45">
        <v>773</v>
      </c>
      <c r="B789" s="15">
        <v>44386</v>
      </c>
      <c r="C789" s="113"/>
      <c r="D789" s="14" t="s">
        <v>15</v>
      </c>
      <c r="E789" s="189" t="s">
        <v>273</v>
      </c>
      <c r="F789" s="131">
        <f t="shared" si="13"/>
        <v>44400</v>
      </c>
      <c r="G789" s="131"/>
      <c r="H789" s="265" t="s">
        <v>8312</v>
      </c>
      <c r="I789" s="171" t="s">
        <v>6575</v>
      </c>
      <c r="J789" s="171" t="s">
        <v>8142</v>
      </c>
      <c r="K789" s="171" t="s">
        <v>1236</v>
      </c>
      <c r="L789" s="98">
        <v>0</v>
      </c>
      <c r="M789" s="118">
        <v>44400</v>
      </c>
      <c r="N789" s="217" t="s">
        <v>8313</v>
      </c>
      <c r="O789" s="192" t="s">
        <v>15</v>
      </c>
      <c r="P789" s="98">
        <v>0</v>
      </c>
      <c r="Q789" s="426">
        <v>0</v>
      </c>
      <c r="R789" s="98">
        <v>0</v>
      </c>
      <c r="S789" s="98"/>
      <c r="T789" s="14"/>
      <c r="U789" s="162"/>
      <c r="V789" s="14"/>
    </row>
    <row r="790" spans="1:121" ht="38.25" customHeight="1">
      <c r="A790" s="14">
        <v>774</v>
      </c>
      <c r="B790" s="15">
        <v>44386</v>
      </c>
      <c r="C790" s="113"/>
      <c r="D790" s="14" t="s">
        <v>34</v>
      </c>
      <c r="E790" s="14" t="s">
        <v>8314</v>
      </c>
      <c r="F790" s="131">
        <f t="shared" si="13"/>
        <v>44400</v>
      </c>
      <c r="G790" s="131"/>
      <c r="H790" s="239" t="s">
        <v>8315</v>
      </c>
      <c r="I790" s="171" t="s">
        <v>6578</v>
      </c>
      <c r="J790" s="171" t="s">
        <v>8316</v>
      </c>
      <c r="K790" s="171" t="s">
        <v>1052</v>
      </c>
      <c r="L790" s="415"/>
      <c r="M790" s="15">
        <v>44401</v>
      </c>
      <c r="N790" s="148">
        <v>833272</v>
      </c>
      <c r="O790" s="113" t="s">
        <v>34</v>
      </c>
      <c r="P790" s="98"/>
      <c r="Q790" s="426"/>
      <c r="R790" s="426"/>
      <c r="S790" s="426"/>
      <c r="T790" s="14"/>
      <c r="U790" s="162"/>
      <c r="V790" s="14"/>
    </row>
    <row r="791" spans="1:121" ht="25.5" customHeight="1">
      <c r="A791" s="45">
        <v>775</v>
      </c>
      <c r="B791" s="15">
        <v>44386</v>
      </c>
      <c r="C791" s="113"/>
      <c r="D791" s="14" t="s">
        <v>27</v>
      </c>
      <c r="E791" s="189" t="s">
        <v>565</v>
      </c>
      <c r="F791" s="131">
        <f t="shared" si="13"/>
        <v>44400</v>
      </c>
      <c r="G791" s="131"/>
      <c r="H791" s="239" t="s">
        <v>8317</v>
      </c>
      <c r="I791" s="171" t="s">
        <v>6570</v>
      </c>
      <c r="J791" s="171" t="s">
        <v>125</v>
      </c>
      <c r="K791" s="171" t="s">
        <v>121</v>
      </c>
      <c r="L791" s="148">
        <v>817566</v>
      </c>
      <c r="M791" s="15" t="s">
        <v>8308</v>
      </c>
      <c r="N791" s="148">
        <v>828158</v>
      </c>
      <c r="O791" s="113" t="s">
        <v>27</v>
      </c>
      <c r="P791" s="467" t="s">
        <v>4497</v>
      </c>
      <c r="Q791" s="426">
        <v>309316200</v>
      </c>
      <c r="R791" s="426"/>
      <c r="S791" s="426"/>
      <c r="T791" s="14"/>
      <c r="U791" s="162"/>
      <c r="V791" s="14"/>
    </row>
    <row r="792" spans="1:121" ht="178.5" customHeight="1">
      <c r="A792" s="14">
        <v>776</v>
      </c>
      <c r="B792" s="15">
        <v>44386</v>
      </c>
      <c r="C792" s="14"/>
      <c r="D792" s="14" t="s">
        <v>23</v>
      </c>
      <c r="E792" s="14" t="s">
        <v>8218</v>
      </c>
      <c r="F792" s="131">
        <f t="shared" si="13"/>
        <v>44400</v>
      </c>
      <c r="G792" s="131"/>
      <c r="H792" s="239" t="s">
        <v>8318</v>
      </c>
      <c r="I792" s="171" t="s">
        <v>6577</v>
      </c>
      <c r="J792" s="171" t="s">
        <v>1951</v>
      </c>
      <c r="K792" s="171" t="s">
        <v>453</v>
      </c>
      <c r="L792" s="178" t="s">
        <v>374</v>
      </c>
      <c r="M792" s="399">
        <v>44399</v>
      </c>
      <c r="N792" s="399" t="s">
        <v>8319</v>
      </c>
      <c r="O792" s="30" t="s">
        <v>23</v>
      </c>
      <c r="P792" s="14" t="s">
        <v>4502</v>
      </c>
      <c r="Q792" s="426">
        <v>200000000</v>
      </c>
      <c r="R792" s="426"/>
      <c r="S792" s="426"/>
      <c r="T792" s="14"/>
      <c r="U792" s="162"/>
      <c r="V792" s="14"/>
    </row>
    <row r="793" spans="1:121" ht="25.5" customHeight="1">
      <c r="A793" s="45">
        <v>777</v>
      </c>
      <c r="B793" s="15">
        <v>44386</v>
      </c>
      <c r="C793" s="14"/>
      <c r="D793" s="14" t="s">
        <v>38</v>
      </c>
      <c r="E793" s="189" t="s">
        <v>8320</v>
      </c>
      <c r="F793" s="131">
        <f t="shared" si="13"/>
        <v>44400</v>
      </c>
      <c r="G793" s="131"/>
      <c r="H793" s="239" t="s">
        <v>8321</v>
      </c>
      <c r="I793" s="171" t="s">
        <v>6578</v>
      </c>
      <c r="J793" s="171" t="s">
        <v>1198</v>
      </c>
      <c r="K793" s="171" t="s">
        <v>1199</v>
      </c>
      <c r="L793" s="178"/>
      <c r="M793" s="399" t="s">
        <v>8322</v>
      </c>
      <c r="N793" s="351" t="s">
        <v>8323</v>
      </c>
      <c r="O793" s="192" t="s">
        <v>38</v>
      </c>
      <c r="P793" s="467"/>
      <c r="Q793" s="426"/>
      <c r="R793" s="426"/>
      <c r="S793" s="426"/>
      <c r="T793" s="14"/>
      <c r="U793" s="162"/>
      <c r="V793" s="14"/>
    </row>
    <row r="794" spans="1:121" ht="38.25" customHeight="1">
      <c r="A794" s="14">
        <v>778</v>
      </c>
      <c r="B794" s="15">
        <v>44386</v>
      </c>
      <c r="C794" s="14"/>
      <c r="D794" s="14" t="s">
        <v>5</v>
      </c>
      <c r="E794" s="189" t="s">
        <v>4311</v>
      </c>
      <c r="F794" s="131">
        <f t="shared" si="13"/>
        <v>44400</v>
      </c>
      <c r="G794" s="131"/>
      <c r="H794" s="239" t="s">
        <v>8324</v>
      </c>
      <c r="I794" s="171" t="s">
        <v>6570</v>
      </c>
      <c r="J794" s="171" t="s">
        <v>8325</v>
      </c>
      <c r="K794" s="171" t="s">
        <v>447</v>
      </c>
      <c r="L794" s="178" t="s">
        <v>8326</v>
      </c>
      <c r="M794" s="15" t="s">
        <v>8322</v>
      </c>
      <c r="N794" s="148">
        <v>836559</v>
      </c>
      <c r="O794" s="192" t="s">
        <v>5</v>
      </c>
      <c r="P794" s="14" t="s">
        <v>5277</v>
      </c>
      <c r="Q794" s="426">
        <v>98000000</v>
      </c>
      <c r="R794" s="426"/>
      <c r="S794" s="426"/>
      <c r="T794" s="14"/>
      <c r="U794" s="162"/>
      <c r="V794" s="14"/>
    </row>
    <row r="795" spans="1:121" ht="25.5" customHeight="1">
      <c r="A795" s="45">
        <v>779</v>
      </c>
      <c r="B795" s="15">
        <v>44396</v>
      </c>
      <c r="C795" s="14"/>
      <c r="D795" s="14" t="s">
        <v>23</v>
      </c>
      <c r="E795" s="14" t="s">
        <v>8327</v>
      </c>
      <c r="F795" s="131">
        <f t="shared" si="13"/>
        <v>44410</v>
      </c>
      <c r="G795" s="131"/>
      <c r="H795" s="239" t="s">
        <v>8328</v>
      </c>
      <c r="I795" s="171" t="s">
        <v>6573</v>
      </c>
      <c r="J795" s="171" t="s">
        <v>2103</v>
      </c>
      <c r="K795" s="171" t="s">
        <v>121</v>
      </c>
      <c r="L795" s="178" t="s">
        <v>374</v>
      </c>
      <c r="M795" s="399">
        <v>44401</v>
      </c>
      <c r="N795" s="399" t="s">
        <v>8329</v>
      </c>
      <c r="O795" s="30" t="s">
        <v>23</v>
      </c>
      <c r="P795" s="444" t="s">
        <v>4497</v>
      </c>
      <c r="Q795" s="426">
        <f t="shared" ref="Q795:Q796" si="14">41802640110+390830000</f>
        <v>42193470110</v>
      </c>
      <c r="R795" s="426"/>
      <c r="S795" s="426"/>
      <c r="T795" s="14"/>
      <c r="U795" s="162"/>
      <c r="V795" s="14"/>
    </row>
    <row r="796" spans="1:121" ht="25.5" customHeight="1">
      <c r="A796" s="14">
        <v>780</v>
      </c>
      <c r="B796" s="118">
        <v>44406</v>
      </c>
      <c r="C796" s="113"/>
      <c r="D796" s="113" t="s">
        <v>23</v>
      </c>
      <c r="E796" s="113" t="s">
        <v>8327</v>
      </c>
      <c r="F796" s="131">
        <f t="shared" si="13"/>
        <v>44420</v>
      </c>
      <c r="G796" s="131"/>
      <c r="H796" s="275" t="s">
        <v>8328</v>
      </c>
      <c r="I796" s="178" t="s">
        <v>6577</v>
      </c>
      <c r="J796" s="178" t="s">
        <v>2103</v>
      </c>
      <c r="K796" s="178" t="s">
        <v>121</v>
      </c>
      <c r="L796" s="178" t="s">
        <v>374</v>
      </c>
      <c r="M796" s="545">
        <v>44412</v>
      </c>
      <c r="N796" s="545" t="s">
        <v>8330</v>
      </c>
      <c r="O796" s="113" t="s">
        <v>23</v>
      </c>
      <c r="P796" s="444" t="s">
        <v>4497</v>
      </c>
      <c r="Q796" s="426">
        <f t="shared" si="14"/>
        <v>42193470110</v>
      </c>
      <c r="R796" s="438"/>
      <c r="S796" s="438"/>
      <c r="T796" s="113"/>
      <c r="U796" s="227"/>
      <c r="V796" s="113"/>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row>
    <row r="797" spans="1:121" ht="25.5" customHeight="1">
      <c r="A797" s="45">
        <v>781</v>
      </c>
      <c r="B797" s="15">
        <v>44396</v>
      </c>
      <c r="C797" s="14"/>
      <c r="D797" s="14" t="s">
        <v>34</v>
      </c>
      <c r="E797" s="189" t="s">
        <v>406</v>
      </c>
      <c r="F797" s="131">
        <f t="shared" si="13"/>
        <v>44410</v>
      </c>
      <c r="G797" s="131"/>
      <c r="H797" s="239" t="s">
        <v>8331</v>
      </c>
      <c r="I797" s="171" t="s">
        <v>6569</v>
      </c>
      <c r="J797" s="171" t="s">
        <v>1951</v>
      </c>
      <c r="K797" s="171" t="s">
        <v>453</v>
      </c>
      <c r="L797" s="415">
        <v>4252</v>
      </c>
      <c r="M797" s="118">
        <v>44412</v>
      </c>
      <c r="N797" s="148">
        <v>920930</v>
      </c>
      <c r="O797" s="113" t="s">
        <v>34</v>
      </c>
      <c r="P797" s="14" t="s">
        <v>4600</v>
      </c>
      <c r="Q797" s="426">
        <v>25000000</v>
      </c>
      <c r="R797" s="429"/>
      <c r="S797" s="468"/>
      <c r="T797" s="14"/>
      <c r="U797" s="162"/>
      <c r="V797" s="28"/>
      <c r="W797" s="30"/>
      <c r="X797" s="30"/>
    </row>
    <row r="798" spans="1:121" ht="42.75" customHeight="1">
      <c r="A798" s="14">
        <v>782</v>
      </c>
      <c r="B798" s="15">
        <v>44396</v>
      </c>
      <c r="C798" s="14"/>
      <c r="D798" s="14" t="s">
        <v>34</v>
      </c>
      <c r="E798" s="189" t="s">
        <v>1735</v>
      </c>
      <c r="F798" s="131">
        <f t="shared" si="13"/>
        <v>44410</v>
      </c>
      <c r="G798" s="131"/>
      <c r="H798" s="239" t="s">
        <v>8332</v>
      </c>
      <c r="I798" s="171" t="s">
        <v>6573</v>
      </c>
      <c r="J798" s="182" t="s">
        <v>256</v>
      </c>
      <c r="K798" s="171" t="s">
        <v>6527</v>
      </c>
      <c r="L798" s="415"/>
      <c r="M798" s="399">
        <v>44401</v>
      </c>
      <c r="N798" s="376" t="s">
        <v>8333</v>
      </c>
      <c r="O798" s="113" t="s">
        <v>34</v>
      </c>
      <c r="P798" s="14"/>
      <c r="Q798" s="426"/>
      <c r="R798" s="426"/>
      <c r="S798" s="426"/>
      <c r="T798" s="14"/>
      <c r="U798" s="162"/>
      <c r="V798" s="14"/>
    </row>
    <row r="799" spans="1:121" ht="63.75" customHeight="1">
      <c r="A799" s="45">
        <v>783</v>
      </c>
      <c r="B799" s="15">
        <v>44396</v>
      </c>
      <c r="C799" s="14"/>
      <c r="D799" s="14" t="s">
        <v>34</v>
      </c>
      <c r="E799" s="192" t="s">
        <v>309</v>
      </c>
      <c r="F799" s="131">
        <f t="shared" si="13"/>
        <v>44410</v>
      </c>
      <c r="G799" s="131"/>
      <c r="H799" s="239" t="s">
        <v>8334</v>
      </c>
      <c r="I799" s="171" t="s">
        <v>6570</v>
      </c>
      <c r="J799" s="494" t="s">
        <v>8335</v>
      </c>
      <c r="K799" s="171" t="s">
        <v>460</v>
      </c>
      <c r="L799" s="415">
        <v>4250</v>
      </c>
      <c r="M799" s="15">
        <v>44413</v>
      </c>
      <c r="N799" s="148">
        <v>930061</v>
      </c>
      <c r="O799" s="113" t="s">
        <v>34</v>
      </c>
      <c r="P799" s="14" t="s">
        <v>5277</v>
      </c>
      <c r="Q799" s="426">
        <v>24083600</v>
      </c>
      <c r="R799" s="426"/>
      <c r="S799" s="426"/>
      <c r="T799" s="14"/>
      <c r="U799" s="162"/>
      <c r="V799" s="14"/>
    </row>
    <row r="800" spans="1:121" ht="38.25" customHeight="1">
      <c r="A800" s="14">
        <v>784</v>
      </c>
      <c r="B800" s="15">
        <v>44396</v>
      </c>
      <c r="C800" s="14"/>
      <c r="D800" s="14" t="s">
        <v>38</v>
      </c>
      <c r="E800" s="189" t="s">
        <v>770</v>
      </c>
      <c r="F800" s="131">
        <f t="shared" si="13"/>
        <v>44410</v>
      </c>
      <c r="G800" s="131"/>
      <c r="H800" s="239" t="s">
        <v>7789</v>
      </c>
      <c r="I800" s="171" t="s">
        <v>6578</v>
      </c>
      <c r="J800" s="171" t="s">
        <v>7790</v>
      </c>
      <c r="K800" s="171" t="s">
        <v>437</v>
      </c>
      <c r="L800" s="178"/>
      <c r="M800" s="15"/>
      <c r="N800" s="148"/>
      <c r="O800" s="116" t="s">
        <v>38</v>
      </c>
      <c r="P800" s="17"/>
      <c r="Q800" s="426"/>
      <c r="R800" s="426"/>
      <c r="S800" s="426"/>
      <c r="T800" s="14"/>
      <c r="U800" s="162"/>
      <c r="V800" s="14"/>
    </row>
    <row r="801" spans="1:24" ht="25.5" customHeight="1">
      <c r="A801" s="45">
        <v>785</v>
      </c>
      <c r="B801" s="15">
        <v>44396</v>
      </c>
      <c r="C801" s="14"/>
      <c r="D801" s="14" t="s">
        <v>23</v>
      </c>
      <c r="E801" s="189" t="s">
        <v>869</v>
      </c>
      <c r="F801" s="131">
        <f t="shared" si="13"/>
        <v>44410</v>
      </c>
      <c r="G801" s="131"/>
      <c r="H801" s="239" t="s">
        <v>8336</v>
      </c>
      <c r="I801" s="171" t="s">
        <v>6570</v>
      </c>
      <c r="J801" s="171" t="s">
        <v>470</v>
      </c>
      <c r="K801" s="171" t="s">
        <v>431</v>
      </c>
      <c r="L801" s="178" t="s">
        <v>8337</v>
      </c>
      <c r="M801" s="399">
        <v>44405</v>
      </c>
      <c r="N801" s="376" t="s">
        <v>8338</v>
      </c>
      <c r="O801" s="14" t="s">
        <v>23</v>
      </c>
      <c r="P801" s="14" t="s">
        <v>6636</v>
      </c>
      <c r="Q801" s="426">
        <v>800000000</v>
      </c>
      <c r="R801" s="429"/>
      <c r="S801" s="468"/>
      <c r="T801" s="14"/>
      <c r="U801" s="162"/>
      <c r="V801" s="14"/>
    </row>
    <row r="802" spans="1:24" ht="25.5" customHeight="1">
      <c r="A802" s="14">
        <v>786</v>
      </c>
      <c r="B802" s="15">
        <v>44396</v>
      </c>
      <c r="C802" s="14"/>
      <c r="D802" s="14" t="s">
        <v>5</v>
      </c>
      <c r="E802" s="113" t="s">
        <v>334</v>
      </c>
      <c r="F802" s="131">
        <f t="shared" si="13"/>
        <v>44410</v>
      </c>
      <c r="G802" s="131"/>
      <c r="H802" s="239" t="s">
        <v>8339</v>
      </c>
      <c r="I802" s="171" t="s">
        <v>6569</v>
      </c>
      <c r="J802" s="171" t="s">
        <v>2868</v>
      </c>
      <c r="K802" s="171" t="s">
        <v>431</v>
      </c>
      <c r="L802" s="148">
        <v>806243</v>
      </c>
      <c r="M802" s="15" t="s">
        <v>8340</v>
      </c>
      <c r="N802" s="148">
        <v>858838</v>
      </c>
      <c r="O802" s="192" t="s">
        <v>5</v>
      </c>
      <c r="P802" s="14" t="s">
        <v>939</v>
      </c>
      <c r="Q802" s="426">
        <v>94913200</v>
      </c>
      <c r="R802" s="426"/>
      <c r="S802" s="426"/>
      <c r="T802" s="14"/>
      <c r="U802" s="162"/>
      <c r="V802" s="28"/>
      <c r="W802" s="30"/>
      <c r="X802" s="30"/>
    </row>
    <row r="803" spans="1:24" ht="38.25" customHeight="1">
      <c r="A803" s="45">
        <v>787</v>
      </c>
      <c r="B803" s="15">
        <v>44396</v>
      </c>
      <c r="C803" s="14"/>
      <c r="D803" s="14" t="s">
        <v>15</v>
      </c>
      <c r="E803" s="189" t="s">
        <v>7394</v>
      </c>
      <c r="F803" s="131">
        <f t="shared" si="13"/>
        <v>44410</v>
      </c>
      <c r="G803" s="131"/>
      <c r="H803" s="239" t="s">
        <v>8341</v>
      </c>
      <c r="I803" s="171" t="s">
        <v>6570</v>
      </c>
      <c r="J803" s="171" t="s">
        <v>125</v>
      </c>
      <c r="K803" s="171" t="s">
        <v>121</v>
      </c>
      <c r="L803" s="178" t="s">
        <v>8342</v>
      </c>
      <c r="M803" s="399" t="s">
        <v>8343</v>
      </c>
      <c r="N803" s="178" t="s">
        <v>8344</v>
      </c>
      <c r="O803" s="222" t="s">
        <v>15</v>
      </c>
      <c r="P803" s="427" t="s">
        <v>4497</v>
      </c>
      <c r="Q803" s="426">
        <v>3049500000</v>
      </c>
      <c r="R803" s="426" t="s">
        <v>6641</v>
      </c>
      <c r="S803" s="426"/>
      <c r="T803" s="14"/>
      <c r="U803" s="162"/>
      <c r="V803" s="14"/>
    </row>
    <row r="804" spans="1:24" ht="63.75" customHeight="1">
      <c r="A804" s="14">
        <v>788</v>
      </c>
      <c r="B804" s="15">
        <v>44396</v>
      </c>
      <c r="C804" s="14"/>
      <c r="D804" s="14" t="s">
        <v>23</v>
      </c>
      <c r="E804" s="240" t="s">
        <v>8263</v>
      </c>
      <c r="F804" s="131">
        <f t="shared" si="13"/>
        <v>44410</v>
      </c>
      <c r="G804" s="131"/>
      <c r="H804" s="239" t="s">
        <v>8345</v>
      </c>
      <c r="I804" s="171" t="s">
        <v>6575</v>
      </c>
      <c r="J804" s="171" t="s">
        <v>1074</v>
      </c>
      <c r="K804" s="171" t="s">
        <v>456</v>
      </c>
      <c r="L804" s="178" t="s">
        <v>374</v>
      </c>
      <c r="M804" s="399">
        <v>44398</v>
      </c>
      <c r="N804" s="399" t="s">
        <v>5528</v>
      </c>
      <c r="O804" s="14" t="s">
        <v>23</v>
      </c>
      <c r="P804" s="14" t="s">
        <v>4502</v>
      </c>
      <c r="Q804" s="426">
        <v>429300000</v>
      </c>
      <c r="R804" s="426"/>
      <c r="S804" s="426"/>
      <c r="T804" s="14"/>
      <c r="U804" s="162"/>
      <c r="V804" s="14"/>
    </row>
    <row r="805" spans="1:24" ht="63.75" customHeight="1">
      <c r="A805" s="45">
        <v>789</v>
      </c>
      <c r="B805" s="15">
        <v>44397</v>
      </c>
      <c r="C805" s="14"/>
      <c r="D805" s="14" t="s">
        <v>27</v>
      </c>
      <c r="E805" s="240" t="s">
        <v>4445</v>
      </c>
      <c r="F805" s="131">
        <f t="shared" si="13"/>
        <v>44411</v>
      </c>
      <c r="G805" s="131"/>
      <c r="H805" s="239" t="s">
        <v>8346</v>
      </c>
      <c r="I805" s="171" t="s">
        <v>6570</v>
      </c>
      <c r="J805" s="171" t="s">
        <v>181</v>
      </c>
      <c r="K805" s="171" t="s">
        <v>498</v>
      </c>
      <c r="L805" s="148">
        <v>804052</v>
      </c>
      <c r="M805" s="15" t="s">
        <v>8347</v>
      </c>
      <c r="N805" s="148">
        <v>896093</v>
      </c>
      <c r="O805" s="192" t="s">
        <v>27</v>
      </c>
      <c r="P805" s="14" t="s">
        <v>4541</v>
      </c>
      <c r="Q805" s="426">
        <v>1204168700</v>
      </c>
      <c r="R805" s="426"/>
      <c r="S805" s="426"/>
      <c r="T805" s="14"/>
      <c r="U805" s="162"/>
      <c r="V805" s="14"/>
    </row>
    <row r="806" spans="1:24" ht="38.25" customHeight="1">
      <c r="A806" s="14">
        <v>790</v>
      </c>
      <c r="B806" s="15">
        <v>44397</v>
      </c>
      <c r="C806" s="14"/>
      <c r="D806" s="14" t="s">
        <v>27</v>
      </c>
      <c r="E806" s="240" t="s">
        <v>4445</v>
      </c>
      <c r="F806" s="131">
        <f t="shared" si="13"/>
        <v>44411</v>
      </c>
      <c r="G806" s="131"/>
      <c r="H806" s="239" t="s">
        <v>8348</v>
      </c>
      <c r="I806" s="171" t="s">
        <v>6570</v>
      </c>
      <c r="J806" s="171" t="s">
        <v>181</v>
      </c>
      <c r="K806" s="171" t="s">
        <v>498</v>
      </c>
      <c r="L806" s="148">
        <v>803687</v>
      </c>
      <c r="M806" s="15" t="s">
        <v>8347</v>
      </c>
      <c r="N806" s="148">
        <v>903763</v>
      </c>
      <c r="O806" s="192" t="s">
        <v>27</v>
      </c>
      <c r="P806" s="14" t="s">
        <v>4541</v>
      </c>
      <c r="Q806" s="426">
        <v>1284239300</v>
      </c>
      <c r="R806" s="426"/>
      <c r="S806" s="426"/>
      <c r="T806" s="14"/>
      <c r="U806" s="162"/>
      <c r="V806" s="14"/>
    </row>
    <row r="807" spans="1:24" ht="25.5" customHeight="1">
      <c r="A807" s="45">
        <v>791</v>
      </c>
      <c r="B807" s="15">
        <v>44397</v>
      </c>
      <c r="C807" s="14"/>
      <c r="D807" s="14" t="s">
        <v>5</v>
      </c>
      <c r="E807" s="240" t="s">
        <v>8349</v>
      </c>
      <c r="F807" s="131">
        <f t="shared" si="13"/>
        <v>44411</v>
      </c>
      <c r="G807" s="131"/>
      <c r="H807" s="239" t="s">
        <v>8350</v>
      </c>
      <c r="I807" s="171" t="s">
        <v>6570</v>
      </c>
      <c r="J807" s="171" t="s">
        <v>8351</v>
      </c>
      <c r="K807" s="171" t="s">
        <v>977</v>
      </c>
      <c r="L807" s="148">
        <v>829985</v>
      </c>
      <c r="M807" s="15" t="s">
        <v>8347</v>
      </c>
      <c r="N807" s="148">
        <v>895362</v>
      </c>
      <c r="O807" s="192" t="s">
        <v>5</v>
      </c>
      <c r="P807" s="14" t="s">
        <v>4497</v>
      </c>
      <c r="Q807" s="426">
        <v>150000000</v>
      </c>
      <c r="R807" s="426"/>
      <c r="S807" s="426"/>
      <c r="T807" s="14"/>
      <c r="U807" s="162"/>
      <c r="V807" s="14"/>
    </row>
    <row r="808" spans="1:24" ht="38.25" customHeight="1">
      <c r="A808" s="14">
        <v>792</v>
      </c>
      <c r="B808" s="15">
        <v>44397</v>
      </c>
      <c r="C808" s="14"/>
      <c r="D808" s="14" t="s">
        <v>5</v>
      </c>
      <c r="E808" s="189" t="s">
        <v>8352</v>
      </c>
      <c r="F808" s="131">
        <f t="shared" si="13"/>
        <v>44411</v>
      </c>
      <c r="G808" s="504"/>
      <c r="H808" s="523" t="s">
        <v>8353</v>
      </c>
      <c r="I808" s="171" t="s">
        <v>6573</v>
      </c>
      <c r="J808" s="171" t="s">
        <v>7286</v>
      </c>
      <c r="K808" s="171" t="s">
        <v>1090</v>
      </c>
      <c r="L808" s="178"/>
      <c r="M808" s="399" t="s">
        <v>8301</v>
      </c>
      <c r="N808" s="376" t="s">
        <v>8354</v>
      </c>
      <c r="O808" s="192" t="s">
        <v>5</v>
      </c>
      <c r="P808" s="14" t="s">
        <v>5647</v>
      </c>
      <c r="Q808" s="426"/>
      <c r="R808" s="426"/>
      <c r="S808" s="426"/>
      <c r="T808" s="14"/>
      <c r="U808" s="162"/>
      <c r="V808" s="14"/>
    </row>
    <row r="809" spans="1:24" ht="25.5" customHeight="1">
      <c r="A809" s="45">
        <v>793</v>
      </c>
      <c r="B809" s="15">
        <v>44397</v>
      </c>
      <c r="C809" s="14"/>
      <c r="D809" s="14" t="s">
        <v>15</v>
      </c>
      <c r="E809" s="221" t="s">
        <v>1061</v>
      </c>
      <c r="F809" s="553">
        <f t="shared" si="13"/>
        <v>44411</v>
      </c>
      <c r="G809" s="311"/>
      <c r="H809" s="238" t="s">
        <v>8355</v>
      </c>
      <c r="I809" s="557" t="s">
        <v>6570</v>
      </c>
      <c r="J809" s="171" t="s">
        <v>343</v>
      </c>
      <c r="K809" s="171" t="s">
        <v>1236</v>
      </c>
      <c r="L809" s="178" t="s">
        <v>8356</v>
      </c>
      <c r="M809" s="399" t="s">
        <v>8347</v>
      </c>
      <c r="N809" s="178" t="s">
        <v>8357</v>
      </c>
      <c r="O809" s="192" t="s">
        <v>15</v>
      </c>
      <c r="P809" s="14" t="s">
        <v>4600</v>
      </c>
      <c r="Q809" s="426">
        <v>39643500</v>
      </c>
      <c r="R809" s="426" t="s">
        <v>6648</v>
      </c>
      <c r="S809" s="426"/>
      <c r="T809" s="14"/>
      <c r="U809" s="162"/>
      <c r="V809" s="14"/>
    </row>
    <row r="810" spans="1:24" ht="38.25" customHeight="1">
      <c r="A810" s="14">
        <v>794</v>
      </c>
      <c r="B810" s="15">
        <v>44397</v>
      </c>
      <c r="C810" s="14"/>
      <c r="D810" s="14" t="s">
        <v>27</v>
      </c>
      <c r="E810" s="30" t="s">
        <v>2918</v>
      </c>
      <c r="F810" s="131">
        <f t="shared" si="13"/>
        <v>44411</v>
      </c>
      <c r="G810" s="512"/>
      <c r="H810" s="559" t="s">
        <v>8024</v>
      </c>
      <c r="I810" s="171" t="s">
        <v>6570</v>
      </c>
      <c r="J810" s="171" t="s">
        <v>6941</v>
      </c>
      <c r="K810" s="171" t="s">
        <v>452</v>
      </c>
      <c r="L810" s="178"/>
      <c r="M810" s="399" t="s">
        <v>8340</v>
      </c>
      <c r="N810" s="351" t="s">
        <v>8358</v>
      </c>
      <c r="O810" s="116" t="s">
        <v>27</v>
      </c>
      <c r="P810" s="427" t="s">
        <v>5522</v>
      </c>
      <c r="Q810" s="426">
        <v>200000000</v>
      </c>
      <c r="R810" s="426"/>
      <c r="S810" s="426"/>
      <c r="T810" s="14"/>
      <c r="U810" s="162"/>
      <c r="V810" s="14"/>
    </row>
    <row r="811" spans="1:24" ht="38.25" customHeight="1">
      <c r="A811" s="45">
        <v>795</v>
      </c>
      <c r="B811" s="15">
        <v>44398</v>
      </c>
      <c r="C811" s="14"/>
      <c r="D811" s="14" t="s">
        <v>23</v>
      </c>
      <c r="E811" s="113" t="s">
        <v>240</v>
      </c>
      <c r="F811" s="131">
        <f t="shared" si="13"/>
        <v>44412</v>
      </c>
      <c r="G811" s="131"/>
      <c r="H811" s="239" t="s">
        <v>8359</v>
      </c>
      <c r="I811" s="171" t="s">
        <v>6573</v>
      </c>
      <c r="J811" s="171" t="s">
        <v>7225</v>
      </c>
      <c r="K811" s="171" t="s">
        <v>5257</v>
      </c>
      <c r="L811" s="148" t="s">
        <v>374</v>
      </c>
      <c r="M811" s="399">
        <v>44401</v>
      </c>
      <c r="N811" s="399" t="s">
        <v>8360</v>
      </c>
      <c r="O811" s="14" t="s">
        <v>23</v>
      </c>
      <c r="P811" s="14" t="s">
        <v>6636</v>
      </c>
      <c r="Q811" s="481">
        <v>2085648000</v>
      </c>
      <c r="R811" s="426"/>
      <c r="S811" s="426"/>
      <c r="T811" s="14"/>
      <c r="U811" s="162"/>
      <c r="V811" s="14"/>
    </row>
    <row r="812" spans="1:24" ht="51" customHeight="1">
      <c r="A812" s="14">
        <v>796</v>
      </c>
      <c r="B812" s="15">
        <v>44398</v>
      </c>
      <c r="C812" s="14"/>
      <c r="D812" s="14" t="s">
        <v>5</v>
      </c>
      <c r="E812" s="30" t="s">
        <v>8361</v>
      </c>
      <c r="F812" s="131">
        <f t="shared" si="13"/>
        <v>44412</v>
      </c>
      <c r="G812" s="131"/>
      <c r="H812" s="275" t="s">
        <v>8362</v>
      </c>
      <c r="I812" s="171" t="s">
        <v>6572</v>
      </c>
      <c r="J812" s="171" t="s">
        <v>3103</v>
      </c>
      <c r="K812" s="171" t="s">
        <v>456</v>
      </c>
      <c r="L812" s="178"/>
      <c r="M812" s="15"/>
      <c r="N812" s="148"/>
      <c r="O812" s="192" t="s">
        <v>5</v>
      </c>
      <c r="P812" s="19" t="s">
        <v>5423</v>
      </c>
      <c r="Q812" s="426"/>
      <c r="R812" s="426"/>
      <c r="S812" s="426"/>
      <c r="T812" s="14"/>
      <c r="U812" s="162"/>
      <c r="V812" s="14"/>
    </row>
    <row r="813" spans="1:24" ht="25.5" customHeight="1">
      <c r="A813" s="45">
        <v>797</v>
      </c>
      <c r="B813" s="15">
        <v>44398</v>
      </c>
      <c r="C813" s="30"/>
      <c r="D813" s="30" t="s">
        <v>34</v>
      </c>
      <c r="E813" s="30" t="s">
        <v>4277</v>
      </c>
      <c r="F813" s="131">
        <f t="shared" si="13"/>
        <v>44412</v>
      </c>
      <c r="G813" s="131"/>
      <c r="H813" s="239" t="s">
        <v>8363</v>
      </c>
      <c r="I813" s="171" t="s">
        <v>6569</v>
      </c>
      <c r="J813" s="181" t="s">
        <v>2868</v>
      </c>
      <c r="K813" s="181" t="s">
        <v>431</v>
      </c>
      <c r="L813" s="415">
        <v>4218</v>
      </c>
      <c r="M813" s="29">
        <v>44412</v>
      </c>
      <c r="N813" s="218">
        <v>920565</v>
      </c>
      <c r="O813" s="113" t="s">
        <v>34</v>
      </c>
      <c r="P813" s="222" t="s">
        <v>5277</v>
      </c>
      <c r="Q813" s="426">
        <v>68600000</v>
      </c>
      <c r="R813" s="438"/>
      <c r="S813" s="426"/>
      <c r="T813" s="14"/>
      <c r="U813" s="162"/>
      <c r="V813" s="28"/>
      <c r="W813" s="30"/>
      <c r="X813" s="30"/>
    </row>
    <row r="814" spans="1:24" ht="51" customHeight="1">
      <c r="A814" s="14">
        <v>798</v>
      </c>
      <c r="B814" s="15">
        <v>44398</v>
      </c>
      <c r="C814" s="116"/>
      <c r="D814" s="116" t="s">
        <v>5</v>
      </c>
      <c r="E814" s="30" t="s">
        <v>8364</v>
      </c>
      <c r="F814" s="131">
        <f t="shared" si="13"/>
        <v>44412</v>
      </c>
      <c r="G814" s="131"/>
      <c r="H814" s="189" t="s">
        <v>8007</v>
      </c>
      <c r="I814" s="178" t="s">
        <v>6569</v>
      </c>
      <c r="J814" s="181" t="s">
        <v>1057</v>
      </c>
      <c r="K814" s="181" t="s">
        <v>6082</v>
      </c>
      <c r="L814" s="218">
        <v>836194</v>
      </c>
      <c r="M814" s="29" t="s">
        <v>8340</v>
      </c>
      <c r="N814" s="218">
        <v>859934</v>
      </c>
      <c r="O814" s="192" t="s">
        <v>5</v>
      </c>
      <c r="P814" s="444" t="s">
        <v>4874</v>
      </c>
      <c r="Q814" s="426">
        <v>240408000</v>
      </c>
      <c r="R814" s="468"/>
      <c r="S814" s="468" t="s">
        <v>14</v>
      </c>
      <c r="T814" s="14" t="s">
        <v>8365</v>
      </c>
      <c r="U814" s="233">
        <v>2004080</v>
      </c>
      <c r="V814" s="278"/>
      <c r="W814" s="30" t="s">
        <v>8366</v>
      </c>
      <c r="X814" s="30"/>
    </row>
    <row r="815" spans="1:24" ht="38.25" customHeight="1">
      <c r="A815" s="45">
        <v>799</v>
      </c>
      <c r="B815" s="15">
        <v>44398</v>
      </c>
      <c r="C815" s="116"/>
      <c r="D815" s="116" t="s">
        <v>34</v>
      </c>
      <c r="E815" s="30" t="s">
        <v>4453</v>
      </c>
      <c r="F815" s="131">
        <f t="shared" si="13"/>
        <v>44412</v>
      </c>
      <c r="H815" s="320" t="s">
        <v>8367</v>
      </c>
      <c r="I815" s="178" t="s">
        <v>6577</v>
      </c>
      <c r="J815" s="181" t="s">
        <v>125</v>
      </c>
      <c r="K815" s="181" t="s">
        <v>121</v>
      </c>
      <c r="L815" s="415"/>
      <c r="M815" s="15">
        <v>44412</v>
      </c>
      <c r="N815" s="148">
        <v>916912</v>
      </c>
      <c r="O815" s="113" t="s">
        <v>34</v>
      </c>
      <c r="P815" s="444"/>
      <c r="Q815" s="426"/>
      <c r="R815" s="429"/>
      <c r="S815" s="426"/>
      <c r="T815" s="30"/>
      <c r="U815" s="233"/>
      <c r="V815" s="30"/>
    </row>
    <row r="816" spans="1:24" ht="25.5" customHeight="1">
      <c r="A816" s="14">
        <v>800</v>
      </c>
      <c r="B816" s="15">
        <v>44399</v>
      </c>
      <c r="C816" s="116"/>
      <c r="D816" s="116" t="s">
        <v>15</v>
      </c>
      <c r="E816" s="30" t="s">
        <v>8368</v>
      </c>
      <c r="F816" s="553">
        <f t="shared" si="13"/>
        <v>44413</v>
      </c>
      <c r="G816" s="311"/>
      <c r="H816" s="238" t="s">
        <v>8369</v>
      </c>
      <c r="I816" s="555" t="s">
        <v>6570</v>
      </c>
      <c r="J816" s="181" t="s">
        <v>1878</v>
      </c>
      <c r="K816" s="181" t="s">
        <v>439</v>
      </c>
      <c r="L816" s="235" t="s">
        <v>5636</v>
      </c>
      <c r="M816" s="492" t="s">
        <v>8370</v>
      </c>
      <c r="N816" s="235" t="s">
        <v>8371</v>
      </c>
      <c r="O816" s="192" t="s">
        <v>15</v>
      </c>
      <c r="P816" s="444" t="s">
        <v>4541</v>
      </c>
      <c r="Q816" s="426">
        <v>41050500</v>
      </c>
      <c r="R816" s="468" t="s">
        <v>6648</v>
      </c>
      <c r="S816" s="468"/>
      <c r="T816" s="30"/>
      <c r="U816" s="233"/>
      <c r="V816" s="30"/>
    </row>
    <row r="817" spans="1:24" ht="40.5" customHeight="1">
      <c r="A817" s="45">
        <v>801</v>
      </c>
      <c r="B817" s="15">
        <v>44399</v>
      </c>
      <c r="C817" s="14"/>
      <c r="D817" s="30" t="s">
        <v>5</v>
      </c>
      <c r="E817" s="30" t="s">
        <v>8372</v>
      </c>
      <c r="F817" s="131">
        <f t="shared" si="13"/>
        <v>44413</v>
      </c>
      <c r="H817" s="513" t="s">
        <v>8373</v>
      </c>
      <c r="I817" s="178" t="s">
        <v>6573</v>
      </c>
      <c r="J817" s="181" t="s">
        <v>2736</v>
      </c>
      <c r="K817" s="181" t="s">
        <v>6082</v>
      </c>
      <c r="L817" s="185"/>
      <c r="M817" s="29" t="s">
        <v>8301</v>
      </c>
      <c r="N817" s="218">
        <v>843863</v>
      </c>
      <c r="O817" s="192" t="s">
        <v>5</v>
      </c>
      <c r="P817" s="443"/>
      <c r="Q817" s="426"/>
      <c r="R817" s="468"/>
      <c r="S817" s="468"/>
      <c r="T817" s="30"/>
      <c r="U817" s="233"/>
      <c r="V817" s="14"/>
    </row>
    <row r="818" spans="1:24" ht="25.5" customHeight="1">
      <c r="A818" s="14">
        <v>802</v>
      </c>
      <c r="B818" s="15">
        <v>44399</v>
      </c>
      <c r="C818" s="113"/>
      <c r="D818" s="113" t="s">
        <v>5</v>
      </c>
      <c r="E818" s="30" t="s">
        <v>8374</v>
      </c>
      <c r="F818" s="131">
        <f t="shared" si="13"/>
        <v>44413</v>
      </c>
      <c r="H818" s="238" t="s">
        <v>8375</v>
      </c>
      <c r="I818" s="178" t="s">
        <v>6569</v>
      </c>
      <c r="J818" s="181" t="s">
        <v>1174</v>
      </c>
      <c r="K818" s="181" t="s">
        <v>431</v>
      </c>
      <c r="L818" s="218">
        <v>866143</v>
      </c>
      <c r="M818" s="492" t="s">
        <v>8376</v>
      </c>
      <c r="N818" s="493" t="s">
        <v>8377</v>
      </c>
      <c r="O818" s="222" t="s">
        <v>5</v>
      </c>
      <c r="P818" s="17" t="s">
        <v>4497</v>
      </c>
      <c r="Q818" s="426">
        <v>80000000</v>
      </c>
      <c r="R818" s="468"/>
      <c r="S818" s="468"/>
      <c r="T818" s="30"/>
      <c r="U818" s="233"/>
      <c r="V818" s="278"/>
      <c r="W818" s="30"/>
      <c r="X818" s="30"/>
    </row>
    <row r="819" spans="1:24" ht="38.25" customHeight="1">
      <c r="A819" s="45">
        <v>803</v>
      </c>
      <c r="B819" s="15">
        <v>44399</v>
      </c>
      <c r="C819" s="113"/>
      <c r="D819" s="116" t="s">
        <v>23</v>
      </c>
      <c r="E819" s="14" t="s">
        <v>179</v>
      </c>
      <c r="F819" s="131">
        <f t="shared" si="13"/>
        <v>44413</v>
      </c>
      <c r="H819" s="238" t="s">
        <v>8378</v>
      </c>
      <c r="I819" s="178" t="s">
        <v>6569</v>
      </c>
      <c r="J819" s="171" t="s">
        <v>125</v>
      </c>
      <c r="K819" s="181" t="s">
        <v>121</v>
      </c>
      <c r="L819" s="230" t="s">
        <v>8379</v>
      </c>
      <c r="M819" s="492">
        <v>44411</v>
      </c>
      <c r="N819" s="492" t="s">
        <v>8380</v>
      </c>
      <c r="O819" s="14" t="s">
        <v>23</v>
      </c>
      <c r="P819" s="467" t="s">
        <v>4497</v>
      </c>
      <c r="Q819" s="426">
        <v>145833674</v>
      </c>
      <c r="R819" s="429"/>
      <c r="S819" s="468"/>
      <c r="T819" s="30" t="s">
        <v>8381</v>
      </c>
      <c r="U819" s="233">
        <v>1500000</v>
      </c>
      <c r="V819" s="278"/>
      <c r="W819" s="30" t="s">
        <v>8382</v>
      </c>
      <c r="X819" s="322"/>
    </row>
    <row r="820" spans="1:24" ht="38.25" customHeight="1">
      <c r="A820" s="14">
        <v>804</v>
      </c>
      <c r="B820" s="15">
        <v>44399</v>
      </c>
      <c r="C820" s="113"/>
      <c r="D820" s="30" t="s">
        <v>27</v>
      </c>
      <c r="E820" s="30" t="s">
        <v>8383</v>
      </c>
      <c r="F820" s="131">
        <f t="shared" si="13"/>
        <v>44413</v>
      </c>
      <c r="H820" s="238" t="s">
        <v>8384</v>
      </c>
      <c r="I820" s="178" t="s">
        <v>6578</v>
      </c>
      <c r="J820" s="181" t="s">
        <v>1688</v>
      </c>
      <c r="K820" s="181" t="s">
        <v>1047</v>
      </c>
      <c r="L820" s="230"/>
      <c r="M820" s="15" t="s">
        <v>8301</v>
      </c>
      <c r="N820" s="148">
        <v>837290</v>
      </c>
      <c r="O820" s="192" t="s">
        <v>27</v>
      </c>
      <c r="P820" s="443" t="s">
        <v>4980</v>
      </c>
      <c r="Q820" s="426">
        <v>3169712100</v>
      </c>
      <c r="R820" s="468"/>
      <c r="S820" s="468"/>
      <c r="T820" s="30"/>
      <c r="U820" s="233"/>
      <c r="V820" s="30"/>
    </row>
    <row r="821" spans="1:24" ht="25.5" customHeight="1">
      <c r="A821" s="45">
        <v>805</v>
      </c>
      <c r="B821" s="15">
        <v>44399</v>
      </c>
      <c r="C821" s="113"/>
      <c r="D821" s="30" t="s">
        <v>5</v>
      </c>
      <c r="E821" s="30" t="s">
        <v>8374</v>
      </c>
      <c r="F821" s="131">
        <f t="shared" si="13"/>
        <v>44413</v>
      </c>
      <c r="H821" s="238" t="s">
        <v>8385</v>
      </c>
      <c r="I821" s="171" t="s">
        <v>6569</v>
      </c>
      <c r="J821" s="181" t="s">
        <v>5446</v>
      </c>
      <c r="K821" s="181" t="s">
        <v>431</v>
      </c>
      <c r="L821" s="218">
        <v>863587</v>
      </c>
      <c r="M821" s="492" t="s">
        <v>8376</v>
      </c>
      <c r="N821" s="493" t="s">
        <v>8377</v>
      </c>
      <c r="O821" s="192" t="s">
        <v>5</v>
      </c>
      <c r="P821" s="17" t="s">
        <v>4541</v>
      </c>
      <c r="Q821" s="426">
        <v>70000000</v>
      </c>
      <c r="R821" s="468"/>
      <c r="S821" s="468"/>
      <c r="T821" s="30"/>
      <c r="U821" s="233"/>
      <c r="V821" s="278"/>
      <c r="W821" s="30"/>
      <c r="X821" s="30"/>
    </row>
    <row r="822" spans="1:24" ht="38.25" customHeight="1">
      <c r="A822" s="14">
        <v>806</v>
      </c>
      <c r="B822" s="15">
        <v>44399</v>
      </c>
      <c r="C822" s="113"/>
      <c r="D822" s="116" t="s">
        <v>5</v>
      </c>
      <c r="E822" s="30" t="s">
        <v>8386</v>
      </c>
      <c r="F822" s="131">
        <f t="shared" si="13"/>
        <v>44413</v>
      </c>
      <c r="H822" s="238" t="s">
        <v>8387</v>
      </c>
      <c r="I822" s="171" t="s">
        <v>6572</v>
      </c>
      <c r="J822" s="181" t="s">
        <v>617</v>
      </c>
      <c r="K822" s="181" t="s">
        <v>428</v>
      </c>
      <c r="L822" s="218">
        <v>846055</v>
      </c>
      <c r="M822" s="29" t="s">
        <v>8370</v>
      </c>
      <c r="N822" s="218">
        <v>926043</v>
      </c>
      <c r="O822" s="192" t="s">
        <v>5</v>
      </c>
      <c r="P822" s="14" t="s">
        <v>5423</v>
      </c>
      <c r="Q822" s="426"/>
      <c r="R822" s="468"/>
      <c r="S822" s="468"/>
      <c r="T822" s="30"/>
      <c r="U822" s="233"/>
      <c r="V822" s="30"/>
    </row>
    <row r="823" spans="1:24" ht="25.5" customHeight="1">
      <c r="A823" s="45">
        <v>807</v>
      </c>
      <c r="B823" s="15">
        <v>44400</v>
      </c>
      <c r="C823" s="113"/>
      <c r="D823" s="30" t="s">
        <v>5</v>
      </c>
      <c r="E823" s="30" t="s">
        <v>4422</v>
      </c>
      <c r="F823" s="131">
        <f t="shared" si="13"/>
        <v>44414</v>
      </c>
      <c r="H823" s="238" t="s">
        <v>8388</v>
      </c>
      <c r="I823" s="178" t="s">
        <v>6569</v>
      </c>
      <c r="J823" s="171" t="s">
        <v>7235</v>
      </c>
      <c r="K823" s="181" t="s">
        <v>675</v>
      </c>
      <c r="L823" s="218">
        <v>845324</v>
      </c>
      <c r="M823" s="118" t="s">
        <v>8370</v>
      </c>
      <c r="N823" s="148">
        <v>924948</v>
      </c>
      <c r="O823" s="222" t="s">
        <v>5</v>
      </c>
      <c r="P823" s="14" t="s">
        <v>5277</v>
      </c>
      <c r="Q823" s="426">
        <v>370000000</v>
      </c>
      <c r="R823" s="468" t="s">
        <v>8389</v>
      </c>
      <c r="S823" s="468" t="s">
        <v>19</v>
      </c>
      <c r="T823" s="30"/>
      <c r="U823" s="233"/>
      <c r="V823" s="278"/>
      <c r="W823" s="30"/>
      <c r="X823" s="30"/>
    </row>
    <row r="824" spans="1:24" ht="45" customHeight="1">
      <c r="A824" s="14">
        <v>808</v>
      </c>
      <c r="B824" s="118">
        <v>44400</v>
      </c>
      <c r="C824" s="113"/>
      <c r="D824" s="30" t="s">
        <v>23</v>
      </c>
      <c r="E824" s="30" t="s">
        <v>4468</v>
      </c>
      <c r="F824" s="131">
        <f t="shared" si="13"/>
        <v>44414</v>
      </c>
      <c r="G824" s="397" t="s">
        <v>8390</v>
      </c>
      <c r="H824" s="320" t="s">
        <v>8391</v>
      </c>
      <c r="I824" s="171" t="s">
        <v>6573</v>
      </c>
      <c r="J824" s="235" t="s">
        <v>120</v>
      </c>
      <c r="K824" s="181" t="s">
        <v>431</v>
      </c>
      <c r="L824" s="148" t="s">
        <v>374</v>
      </c>
      <c r="M824" s="399">
        <v>44403</v>
      </c>
      <c r="N824" s="399" t="s">
        <v>8392</v>
      </c>
      <c r="O824" s="14" t="s">
        <v>23</v>
      </c>
      <c r="P824" s="14" t="s">
        <v>6636</v>
      </c>
      <c r="Q824" s="426">
        <v>1900000000</v>
      </c>
      <c r="R824" s="426"/>
      <c r="S824" s="426"/>
      <c r="T824" s="30"/>
      <c r="U824" s="233"/>
      <c r="V824" s="30"/>
    </row>
    <row r="825" spans="1:24" ht="25.5" customHeight="1">
      <c r="A825" s="45">
        <v>809</v>
      </c>
      <c r="B825" s="118">
        <v>44400</v>
      </c>
      <c r="C825" s="113"/>
      <c r="D825" s="116" t="s">
        <v>15</v>
      </c>
      <c r="E825" s="30" t="s">
        <v>8393</v>
      </c>
      <c r="F825" s="553">
        <f t="shared" si="13"/>
        <v>44414</v>
      </c>
      <c r="G825" s="311"/>
      <c r="H825" s="238" t="s">
        <v>8394</v>
      </c>
      <c r="I825" s="557" t="s">
        <v>6578</v>
      </c>
      <c r="J825" s="235" t="s">
        <v>125</v>
      </c>
      <c r="K825" s="235" t="s">
        <v>121</v>
      </c>
      <c r="L825" s="98">
        <v>0</v>
      </c>
      <c r="M825" s="399" t="s">
        <v>8395</v>
      </c>
      <c r="N825" s="178" t="s">
        <v>8396</v>
      </c>
      <c r="O825" s="222" t="s">
        <v>15</v>
      </c>
      <c r="P825" s="30" t="s">
        <v>5647</v>
      </c>
      <c r="Q825" s="426">
        <v>988060800</v>
      </c>
      <c r="R825" s="468" t="s">
        <v>6648</v>
      </c>
      <c r="S825" s="468"/>
      <c r="T825" s="30"/>
      <c r="U825" s="233"/>
      <c r="V825" s="30"/>
    </row>
    <row r="826" spans="1:24" ht="38.25" customHeight="1">
      <c r="A826" s="14">
        <v>810</v>
      </c>
      <c r="B826" s="118">
        <v>44400</v>
      </c>
      <c r="C826" s="113"/>
      <c r="D826" s="30" t="s">
        <v>23</v>
      </c>
      <c r="E826" s="30" t="s">
        <v>2955</v>
      </c>
      <c r="F826" s="131">
        <f t="shared" si="13"/>
        <v>44414</v>
      </c>
      <c r="H826" s="513" t="s">
        <v>8199</v>
      </c>
      <c r="I826" s="171" t="s">
        <v>6578</v>
      </c>
      <c r="J826" s="181" t="s">
        <v>2103</v>
      </c>
      <c r="K826" s="235" t="s">
        <v>121</v>
      </c>
      <c r="L826" s="218" t="s">
        <v>374</v>
      </c>
      <c r="M826" s="399">
        <v>44403</v>
      </c>
      <c r="N826" s="399" t="s">
        <v>8397</v>
      </c>
      <c r="O826" s="14" t="s">
        <v>23</v>
      </c>
      <c r="P826" s="444" t="s">
        <v>4497</v>
      </c>
      <c r="Q826" s="426">
        <f>41802640110+390830000</f>
        <v>42193470110</v>
      </c>
      <c r="R826" s="468"/>
      <c r="S826" s="468"/>
      <c r="T826" s="30"/>
      <c r="U826" s="233"/>
      <c r="V826" s="30"/>
      <c r="W826" s="35"/>
      <c r="X826" s="35"/>
    </row>
    <row r="827" spans="1:24" ht="38.25" customHeight="1">
      <c r="A827" s="45">
        <v>811</v>
      </c>
      <c r="B827" s="118">
        <v>44400</v>
      </c>
      <c r="C827" s="113"/>
      <c r="D827" s="30" t="s">
        <v>5</v>
      </c>
      <c r="E827" s="30" t="s">
        <v>8398</v>
      </c>
      <c r="F827" s="131">
        <f t="shared" si="13"/>
        <v>44414</v>
      </c>
      <c r="H827" s="238" t="s">
        <v>8385</v>
      </c>
      <c r="I827" s="178" t="s">
        <v>6569</v>
      </c>
      <c r="J827" s="181" t="s">
        <v>5446</v>
      </c>
      <c r="K827" s="181" t="s">
        <v>431</v>
      </c>
      <c r="L827" s="218">
        <v>863587</v>
      </c>
      <c r="M827" s="399" t="s">
        <v>8376</v>
      </c>
      <c r="N827" s="351" t="s">
        <v>8377</v>
      </c>
      <c r="O827" s="192" t="s">
        <v>5</v>
      </c>
      <c r="P827" s="17" t="s">
        <v>4541</v>
      </c>
      <c r="Q827" s="426">
        <v>70000000</v>
      </c>
      <c r="R827" s="468"/>
      <c r="S827" s="468"/>
      <c r="T827" s="30"/>
      <c r="U827" s="233"/>
      <c r="V827" s="278"/>
      <c r="W827" s="30"/>
      <c r="X827" s="30"/>
    </row>
    <row r="828" spans="1:24" ht="51" customHeight="1">
      <c r="A828" s="14">
        <v>812</v>
      </c>
      <c r="B828" s="118">
        <v>44403</v>
      </c>
      <c r="C828" s="113"/>
      <c r="D828" s="30" t="s">
        <v>5</v>
      </c>
      <c r="E828" s="221" t="s">
        <v>4311</v>
      </c>
      <c r="F828" s="131">
        <f t="shared" si="13"/>
        <v>44417</v>
      </c>
      <c r="H828" s="238" t="s">
        <v>8324</v>
      </c>
      <c r="I828" s="178" t="s">
        <v>6570</v>
      </c>
      <c r="J828" s="181" t="s">
        <v>8325</v>
      </c>
      <c r="K828" s="181" t="s">
        <v>447</v>
      </c>
      <c r="L828" s="218">
        <v>802957</v>
      </c>
      <c r="M828" s="402" t="s">
        <v>8322</v>
      </c>
      <c r="N828" s="376" t="s">
        <v>8399</v>
      </c>
      <c r="O828" s="222" t="s">
        <v>5</v>
      </c>
      <c r="P828" s="30" t="s">
        <v>5277</v>
      </c>
      <c r="Q828" s="426">
        <v>98000000</v>
      </c>
      <c r="R828" s="468"/>
      <c r="S828" s="468"/>
      <c r="T828" s="30"/>
      <c r="U828" s="233"/>
      <c r="V828" s="30"/>
      <c r="W828" s="22"/>
      <c r="X828" s="22"/>
    </row>
    <row r="829" spans="1:24" ht="27.45" customHeight="1">
      <c r="A829" s="45">
        <v>813</v>
      </c>
      <c r="B829" s="118">
        <v>44403</v>
      </c>
      <c r="C829" s="113"/>
      <c r="D829" s="30" t="s">
        <v>23</v>
      </c>
      <c r="E829" s="116" t="s">
        <v>8400</v>
      </c>
      <c r="F829" s="131">
        <f t="shared" si="13"/>
        <v>44417</v>
      </c>
      <c r="H829" s="238" t="s">
        <v>8401</v>
      </c>
      <c r="I829" s="171" t="s">
        <v>6577</v>
      </c>
      <c r="J829" s="181" t="s">
        <v>8402</v>
      </c>
      <c r="K829" s="181" t="s">
        <v>438</v>
      </c>
      <c r="L829" s="218" t="s">
        <v>374</v>
      </c>
      <c r="M829" s="492">
        <v>44404</v>
      </c>
      <c r="N829" s="492" t="s">
        <v>8403</v>
      </c>
      <c r="O829" s="14" t="s">
        <v>23</v>
      </c>
      <c r="P829" s="14" t="s">
        <v>6636</v>
      </c>
      <c r="Q829" s="426">
        <v>380000000</v>
      </c>
      <c r="R829" s="468"/>
      <c r="S829" s="468"/>
      <c r="T829" s="30"/>
      <c r="U829" s="233"/>
      <c r="V829" s="30"/>
      <c r="W829" s="35"/>
      <c r="X829" s="35"/>
    </row>
    <row r="830" spans="1:24" ht="25.5" customHeight="1">
      <c r="A830" s="14">
        <v>814</v>
      </c>
      <c r="B830" s="118">
        <v>44403</v>
      </c>
      <c r="C830" s="113"/>
      <c r="D830" s="116" t="s">
        <v>5</v>
      </c>
      <c r="E830" s="14" t="s">
        <v>6845</v>
      </c>
      <c r="F830" s="131">
        <f t="shared" si="13"/>
        <v>44417</v>
      </c>
      <c r="H830" s="238" t="s">
        <v>8388</v>
      </c>
      <c r="I830" s="178" t="s">
        <v>6569</v>
      </c>
      <c r="J830" s="181" t="s">
        <v>7235</v>
      </c>
      <c r="K830" s="181" t="s">
        <v>675</v>
      </c>
      <c r="L830" s="218">
        <v>845324</v>
      </c>
      <c r="M830" s="15" t="s">
        <v>8370</v>
      </c>
      <c r="N830" s="148">
        <v>924948</v>
      </c>
      <c r="O830" s="222" t="s">
        <v>5</v>
      </c>
      <c r="P830" s="30" t="s">
        <v>5277</v>
      </c>
      <c r="Q830" s="426">
        <v>370000000</v>
      </c>
      <c r="R830" s="468" t="s">
        <v>8389</v>
      </c>
      <c r="S830" s="468" t="s">
        <v>19</v>
      </c>
      <c r="T830" s="30"/>
      <c r="U830" s="233"/>
      <c r="V830" s="278"/>
      <c r="W830" s="30"/>
      <c r="X830" s="30"/>
    </row>
    <row r="831" spans="1:24" ht="25.5" customHeight="1">
      <c r="A831" s="45">
        <v>815</v>
      </c>
      <c r="B831" s="118">
        <v>44403</v>
      </c>
      <c r="C831" s="113"/>
      <c r="D831" s="116" t="s">
        <v>23</v>
      </c>
      <c r="E831" s="116" t="s">
        <v>4350</v>
      </c>
      <c r="F831" s="131">
        <f t="shared" si="13"/>
        <v>44417</v>
      </c>
      <c r="H831" s="238" t="s">
        <v>8404</v>
      </c>
      <c r="I831" s="171" t="s">
        <v>6570</v>
      </c>
      <c r="J831" s="181" t="s">
        <v>1198</v>
      </c>
      <c r="K831" s="181" t="s">
        <v>1199</v>
      </c>
      <c r="L831" s="185" t="s">
        <v>8405</v>
      </c>
      <c r="M831" s="492">
        <v>44411</v>
      </c>
      <c r="N831" s="492" t="s">
        <v>8406</v>
      </c>
      <c r="O831" s="30" t="s">
        <v>23</v>
      </c>
      <c r="P831" s="443" t="s">
        <v>6636</v>
      </c>
      <c r="Q831" s="426">
        <v>1040000000</v>
      </c>
      <c r="R831" s="468"/>
      <c r="S831" s="468"/>
      <c r="T831" s="30"/>
      <c r="U831" s="233"/>
      <c r="V831" s="30"/>
      <c r="W831" s="22"/>
      <c r="X831" s="22"/>
    </row>
    <row r="832" spans="1:24" ht="51" customHeight="1">
      <c r="A832" s="14">
        <v>816</v>
      </c>
      <c r="B832" s="118">
        <v>44403</v>
      </c>
      <c r="C832" s="113"/>
      <c r="D832" s="116" t="s">
        <v>34</v>
      </c>
      <c r="E832" s="116" t="s">
        <v>8407</v>
      </c>
      <c r="F832" s="131">
        <f t="shared" si="13"/>
        <v>44417</v>
      </c>
      <c r="H832" s="238" t="s">
        <v>8079</v>
      </c>
      <c r="I832" s="171" t="s">
        <v>6578</v>
      </c>
      <c r="J832" s="171" t="s">
        <v>7769</v>
      </c>
      <c r="K832" s="181" t="s">
        <v>121</v>
      </c>
      <c r="L832" s="281"/>
      <c r="M832" s="15">
        <v>44414</v>
      </c>
      <c r="N832" s="148">
        <v>943941</v>
      </c>
      <c r="O832" s="116" t="s">
        <v>34</v>
      </c>
      <c r="P832" s="30"/>
      <c r="Q832" s="426"/>
      <c r="R832" s="468"/>
      <c r="S832" s="468"/>
      <c r="T832" s="30"/>
      <c r="U832" s="233"/>
      <c r="V832" s="30"/>
      <c r="W832" s="30"/>
      <c r="X832" s="30"/>
    </row>
    <row r="833" spans="1:121" ht="51" customHeight="1">
      <c r="A833" s="45">
        <v>817</v>
      </c>
      <c r="B833" s="118">
        <v>44403</v>
      </c>
      <c r="C833" s="113"/>
      <c r="D833" s="30" t="s">
        <v>23</v>
      </c>
      <c r="E833" s="221" t="s">
        <v>8408</v>
      </c>
      <c r="F833" s="131">
        <f t="shared" si="13"/>
        <v>44417</v>
      </c>
      <c r="H833" s="116" t="s">
        <v>8409</v>
      </c>
      <c r="I833" s="171" t="s">
        <v>6577</v>
      </c>
      <c r="J833" s="181" t="s">
        <v>470</v>
      </c>
      <c r="K833" s="171" t="s">
        <v>431</v>
      </c>
      <c r="L833" s="218" t="s">
        <v>374</v>
      </c>
      <c r="M833" s="399">
        <v>44404</v>
      </c>
      <c r="N833" s="399" t="s">
        <v>8410</v>
      </c>
      <c r="O833" s="30" t="s">
        <v>23</v>
      </c>
      <c r="P833" s="444" t="s">
        <v>4541</v>
      </c>
      <c r="Q833" s="426">
        <v>517700000</v>
      </c>
      <c r="R833" s="468"/>
      <c r="S833" s="468"/>
      <c r="T833" s="30"/>
      <c r="U833" s="233"/>
      <c r="V833" s="30"/>
      <c r="W833" s="30"/>
      <c r="X833" s="30"/>
    </row>
    <row r="834" spans="1:121" ht="51" customHeight="1">
      <c r="A834" s="14">
        <v>818</v>
      </c>
      <c r="B834" s="118">
        <v>44404</v>
      </c>
      <c r="C834" s="113"/>
      <c r="D834" s="116" t="s">
        <v>23</v>
      </c>
      <c r="E834" s="116" t="s">
        <v>1735</v>
      </c>
      <c r="F834" s="131">
        <f t="shared" si="13"/>
        <v>44418</v>
      </c>
      <c r="H834" s="320" t="s">
        <v>8332</v>
      </c>
      <c r="I834" s="171" t="s">
        <v>6577</v>
      </c>
      <c r="J834" s="181" t="s">
        <v>256</v>
      </c>
      <c r="K834" s="181" t="s">
        <v>6527</v>
      </c>
      <c r="L834" s="185" t="s">
        <v>374</v>
      </c>
      <c r="M834" s="399">
        <v>44405</v>
      </c>
      <c r="N834" s="399" t="s">
        <v>8411</v>
      </c>
      <c r="O834" s="116" t="s">
        <v>23</v>
      </c>
      <c r="P834" s="467" t="s">
        <v>4497</v>
      </c>
      <c r="Q834" s="426">
        <v>75000000</v>
      </c>
      <c r="R834" s="468"/>
      <c r="S834" s="468"/>
      <c r="T834" s="30"/>
      <c r="U834" s="233"/>
      <c r="V834" s="30"/>
      <c r="W834" s="35"/>
      <c r="X834" s="35"/>
    </row>
    <row r="835" spans="1:121" ht="52.8">
      <c r="A835" s="45">
        <v>819</v>
      </c>
      <c r="B835" s="118">
        <v>44404</v>
      </c>
      <c r="C835" s="113"/>
      <c r="D835" s="116" t="s">
        <v>15</v>
      </c>
      <c r="E835" s="116" t="s">
        <v>8412</v>
      </c>
      <c r="F835" s="553">
        <f t="shared" si="13"/>
        <v>44418</v>
      </c>
      <c r="G835" s="311"/>
      <c r="H835" s="116" t="s">
        <v>8413</v>
      </c>
      <c r="I835" s="557" t="s">
        <v>6569</v>
      </c>
      <c r="J835" s="181" t="s">
        <v>8285</v>
      </c>
      <c r="K835" s="181" t="s">
        <v>431</v>
      </c>
      <c r="L835" s="235" t="s">
        <v>8414</v>
      </c>
      <c r="M835" s="399" t="s">
        <v>8415</v>
      </c>
      <c r="N835" s="376" t="s">
        <v>2877</v>
      </c>
      <c r="O835" s="116" t="s">
        <v>15</v>
      </c>
      <c r="P835" s="17" t="s">
        <v>4541</v>
      </c>
      <c r="Q835" s="426">
        <v>127967000</v>
      </c>
      <c r="R835" s="468" t="s">
        <v>5805</v>
      </c>
      <c r="S835" s="468"/>
      <c r="T835" s="30"/>
      <c r="U835" s="233"/>
      <c r="V835" s="278"/>
      <c r="W835" s="30"/>
      <c r="X835" s="30"/>
    </row>
    <row r="836" spans="1:121" ht="45" customHeight="1">
      <c r="A836" s="14">
        <v>820</v>
      </c>
      <c r="B836" s="118">
        <v>44404</v>
      </c>
      <c r="C836" s="113"/>
      <c r="D836" s="116" t="s">
        <v>23</v>
      </c>
      <c r="E836" s="116" t="s">
        <v>8416</v>
      </c>
      <c r="F836" s="131">
        <f t="shared" si="13"/>
        <v>44418</v>
      </c>
      <c r="H836" s="513" t="s">
        <v>8417</v>
      </c>
      <c r="I836" s="178" t="s">
        <v>6577</v>
      </c>
      <c r="J836" s="181" t="s">
        <v>509</v>
      </c>
      <c r="K836" s="181" t="s">
        <v>1027</v>
      </c>
      <c r="L836" s="185" t="s">
        <v>374</v>
      </c>
      <c r="M836" s="492">
        <v>44405</v>
      </c>
      <c r="N836" s="492" t="s">
        <v>5545</v>
      </c>
      <c r="O836" s="113" t="s">
        <v>23</v>
      </c>
      <c r="P836" s="467" t="s">
        <v>4497</v>
      </c>
      <c r="Q836" s="426">
        <v>115049600</v>
      </c>
      <c r="R836" s="468"/>
      <c r="S836" s="468"/>
      <c r="T836" s="30"/>
      <c r="U836" s="233"/>
      <c r="V836" s="30"/>
      <c r="W836" s="22"/>
      <c r="X836" s="22"/>
    </row>
    <row r="837" spans="1:121" ht="25.5" customHeight="1">
      <c r="A837" s="45">
        <v>821</v>
      </c>
      <c r="B837" s="118">
        <v>44404</v>
      </c>
      <c r="C837" s="113"/>
      <c r="D837" s="116" t="s">
        <v>27</v>
      </c>
      <c r="E837" s="221" t="s">
        <v>8418</v>
      </c>
      <c r="F837" s="131">
        <f t="shared" si="13"/>
        <v>44418</v>
      </c>
      <c r="H837" s="238" t="s">
        <v>8419</v>
      </c>
      <c r="I837" s="171" t="s">
        <v>6570</v>
      </c>
      <c r="J837" s="181" t="s">
        <v>3115</v>
      </c>
      <c r="K837" s="181" t="s">
        <v>675</v>
      </c>
      <c r="L837" s="218">
        <v>888788</v>
      </c>
      <c r="M837" s="15" t="s">
        <v>8420</v>
      </c>
      <c r="N837" s="148">
        <v>958184</v>
      </c>
      <c r="O837" s="192" t="s">
        <v>27</v>
      </c>
      <c r="P837" s="30" t="s">
        <v>5277</v>
      </c>
      <c r="Q837" s="426">
        <v>160000000</v>
      </c>
      <c r="R837" s="468"/>
      <c r="S837" s="468"/>
      <c r="T837" s="30"/>
      <c r="U837" s="233"/>
      <c r="V837" s="30"/>
      <c r="W837" s="30"/>
      <c r="X837" s="30"/>
    </row>
    <row r="838" spans="1:121" ht="38.25" customHeight="1">
      <c r="A838" s="14">
        <v>822</v>
      </c>
      <c r="B838" s="118">
        <v>44404</v>
      </c>
      <c r="C838" s="113"/>
      <c r="D838" s="116" t="s">
        <v>5</v>
      </c>
      <c r="E838" s="116" t="s">
        <v>648</v>
      </c>
      <c r="F838" s="131">
        <f t="shared" si="13"/>
        <v>44418</v>
      </c>
      <c r="H838" s="238" t="s">
        <v>8421</v>
      </c>
      <c r="I838" s="171" t="s">
        <v>6573</v>
      </c>
      <c r="J838" s="181" t="s">
        <v>7623</v>
      </c>
      <c r="K838" s="181" t="s">
        <v>447</v>
      </c>
      <c r="L838" s="230"/>
      <c r="M838" s="492" t="s">
        <v>8343</v>
      </c>
      <c r="N838" s="495" t="s">
        <v>2755</v>
      </c>
      <c r="O838" s="192" t="s">
        <v>5</v>
      </c>
      <c r="P838" s="444" t="s">
        <v>5423</v>
      </c>
      <c r="Q838" s="426"/>
      <c r="R838" s="468"/>
      <c r="S838" s="468"/>
      <c r="T838" s="30"/>
      <c r="U838" s="233"/>
      <c r="V838" s="30"/>
      <c r="W838" s="30"/>
      <c r="X838" s="30"/>
    </row>
    <row r="839" spans="1:121" ht="38.25" customHeight="1">
      <c r="A839" s="45">
        <v>823</v>
      </c>
      <c r="B839" s="118">
        <v>44405</v>
      </c>
      <c r="C839" s="113"/>
      <c r="D839" s="116" t="s">
        <v>5</v>
      </c>
      <c r="E839" s="30" t="s">
        <v>8386</v>
      </c>
      <c r="F839" s="131">
        <f t="shared" si="13"/>
        <v>44419</v>
      </c>
      <c r="H839" s="320" t="s">
        <v>8422</v>
      </c>
      <c r="I839" s="171" t="s">
        <v>6572</v>
      </c>
      <c r="J839" s="181" t="s">
        <v>617</v>
      </c>
      <c r="K839" s="181" t="s">
        <v>428</v>
      </c>
      <c r="L839" s="148">
        <v>844959</v>
      </c>
      <c r="M839" s="15" t="s">
        <v>8370</v>
      </c>
      <c r="N839" s="148">
        <v>926043</v>
      </c>
      <c r="O839" s="192" t="s">
        <v>5</v>
      </c>
      <c r="P839" s="444" t="s">
        <v>5423</v>
      </c>
      <c r="Q839" s="426"/>
      <c r="R839" s="468"/>
      <c r="S839" s="468"/>
      <c r="T839" s="30"/>
      <c r="U839" s="233"/>
      <c r="V839" s="30"/>
      <c r="W839" s="30"/>
      <c r="X839" s="30"/>
    </row>
    <row r="840" spans="1:121" ht="38.25" customHeight="1">
      <c r="A840" s="14">
        <v>824</v>
      </c>
      <c r="B840" s="118">
        <v>44405</v>
      </c>
      <c r="C840" s="113"/>
      <c r="D840" s="116" t="s">
        <v>15</v>
      </c>
      <c r="E840" s="221" t="s">
        <v>2925</v>
      </c>
      <c r="F840" s="553">
        <f t="shared" si="13"/>
        <v>44419</v>
      </c>
      <c r="G840" s="311"/>
      <c r="H840" s="238" t="s">
        <v>8423</v>
      </c>
      <c r="I840" s="555" t="s">
        <v>6570</v>
      </c>
      <c r="J840" s="181" t="s">
        <v>1878</v>
      </c>
      <c r="K840" s="181" t="s">
        <v>439</v>
      </c>
      <c r="L840" s="235" t="s">
        <v>5636</v>
      </c>
      <c r="M840" s="492" t="s">
        <v>8370</v>
      </c>
      <c r="N840" s="235" t="s">
        <v>8371</v>
      </c>
      <c r="O840" s="192" t="s">
        <v>15</v>
      </c>
      <c r="P840" s="444" t="s">
        <v>4541</v>
      </c>
      <c r="Q840" s="426">
        <v>41050500</v>
      </c>
      <c r="R840" s="468" t="s">
        <v>6620</v>
      </c>
      <c r="S840" s="468"/>
      <c r="T840" s="30"/>
      <c r="U840" s="233"/>
      <c r="V840" s="30"/>
      <c r="W840" s="30"/>
      <c r="X840" s="30"/>
    </row>
    <row r="841" spans="1:121" ht="41.25" customHeight="1">
      <c r="A841" s="45">
        <v>825</v>
      </c>
      <c r="B841" s="118">
        <v>44405</v>
      </c>
      <c r="C841" s="113"/>
      <c r="D841" s="116" t="s">
        <v>27</v>
      </c>
      <c r="E841" s="221" t="s">
        <v>2925</v>
      </c>
      <c r="F841" s="131">
        <f t="shared" si="13"/>
        <v>44419</v>
      </c>
      <c r="H841" s="513" t="s">
        <v>8424</v>
      </c>
      <c r="I841" s="171" t="s">
        <v>6573</v>
      </c>
      <c r="J841" s="181" t="s">
        <v>8425</v>
      </c>
      <c r="K841" s="181" t="s">
        <v>439</v>
      </c>
      <c r="L841" s="185"/>
      <c r="M841" s="15" t="s">
        <v>8343</v>
      </c>
      <c r="N841" s="148">
        <v>886962</v>
      </c>
      <c r="O841" s="222" t="s">
        <v>27</v>
      </c>
      <c r="P841" s="443" t="s">
        <v>5277</v>
      </c>
      <c r="Q841" s="426">
        <v>26500000</v>
      </c>
      <c r="R841" s="468"/>
      <c r="S841" s="468"/>
      <c r="T841" s="30"/>
      <c r="U841" s="233"/>
      <c r="V841" s="30"/>
      <c r="W841" s="30"/>
      <c r="X841" s="30"/>
    </row>
    <row r="842" spans="1:121" ht="25.5" customHeight="1">
      <c r="A842" s="14">
        <v>826</v>
      </c>
      <c r="B842" s="118">
        <v>44405</v>
      </c>
      <c r="C842" s="113"/>
      <c r="D842" s="116" t="s">
        <v>23</v>
      </c>
      <c r="E842" s="116" t="s">
        <v>8426</v>
      </c>
      <c r="F842" s="131">
        <f t="shared" si="13"/>
        <v>44419</v>
      </c>
      <c r="H842" s="238" t="s">
        <v>8427</v>
      </c>
      <c r="I842" s="178" t="s">
        <v>6570</v>
      </c>
      <c r="J842" s="181" t="s">
        <v>7244</v>
      </c>
      <c r="K842" s="181" t="s">
        <v>121</v>
      </c>
      <c r="L842" s="492" t="s">
        <v>8428</v>
      </c>
      <c r="M842" s="399">
        <v>44419</v>
      </c>
      <c r="N842" s="399" t="s">
        <v>8429</v>
      </c>
      <c r="O842" s="116" t="s">
        <v>23</v>
      </c>
      <c r="P842" s="467" t="s">
        <v>4497</v>
      </c>
      <c r="Q842" s="426">
        <v>1000000000</v>
      </c>
      <c r="R842" s="468"/>
      <c r="S842" s="468"/>
      <c r="T842" s="30"/>
      <c r="U842" s="233"/>
      <c r="V842" s="30"/>
      <c r="W842" s="30"/>
      <c r="X842" s="30"/>
    </row>
    <row r="843" spans="1:121" ht="25.5" customHeight="1">
      <c r="A843" s="45">
        <v>827</v>
      </c>
      <c r="B843" s="118">
        <v>44405</v>
      </c>
      <c r="C843" s="113"/>
      <c r="D843" s="116" t="s">
        <v>1142</v>
      </c>
      <c r="E843" s="221" t="s">
        <v>8430</v>
      </c>
      <c r="F843" s="131">
        <f t="shared" si="13"/>
        <v>44419</v>
      </c>
      <c r="G843" s="131"/>
      <c r="H843" s="113" t="s">
        <v>8431</v>
      </c>
      <c r="I843" s="171" t="s">
        <v>6573</v>
      </c>
      <c r="J843" s="235" t="s">
        <v>1069</v>
      </c>
      <c r="K843" s="171" t="s">
        <v>965</v>
      </c>
      <c r="L843" s="230"/>
      <c r="M843" s="29">
        <v>44412</v>
      </c>
      <c r="N843" s="493" t="s">
        <v>2964</v>
      </c>
      <c r="O843" s="116" t="s">
        <v>1142</v>
      </c>
      <c r="P843" s="444"/>
      <c r="Q843" s="426"/>
      <c r="R843" s="468"/>
      <c r="S843" s="468"/>
      <c r="T843" s="30"/>
      <c r="U843" s="233"/>
      <c r="V843" s="30"/>
      <c r="W843" s="30"/>
      <c r="X843" s="30"/>
    </row>
    <row r="844" spans="1:121" s="151" customFormat="1" ht="25.5" customHeight="1">
      <c r="A844" s="14">
        <v>828</v>
      </c>
      <c r="B844" s="118">
        <v>44405</v>
      </c>
      <c r="C844" s="113"/>
      <c r="D844" s="113" t="s">
        <v>34</v>
      </c>
      <c r="E844" s="113" t="s">
        <v>406</v>
      </c>
      <c r="F844" s="131">
        <f t="shared" ref="F844:F907" si="15">B844+14</f>
        <v>44419</v>
      </c>
      <c r="G844" s="131"/>
      <c r="H844" s="262" t="s">
        <v>8432</v>
      </c>
      <c r="I844" s="178" t="s">
        <v>6575</v>
      </c>
      <c r="J844" s="171" t="s">
        <v>1951</v>
      </c>
      <c r="K844" s="171" t="s">
        <v>453</v>
      </c>
      <c r="L844" s="185"/>
      <c r="M844" s="15">
        <v>44412</v>
      </c>
      <c r="N844" s="148">
        <v>912164</v>
      </c>
      <c r="O844" s="116" t="s">
        <v>34</v>
      </c>
      <c r="P844" s="443"/>
      <c r="Q844" s="426"/>
      <c r="R844" s="426"/>
      <c r="S844" s="426"/>
      <c r="T844" s="14"/>
      <c r="U844" s="162"/>
      <c r="V844" s="14"/>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row>
    <row r="845" spans="1:121" ht="45" customHeight="1">
      <c r="A845" s="45">
        <v>829</v>
      </c>
      <c r="B845" s="118">
        <v>44406</v>
      </c>
      <c r="C845" s="113"/>
      <c r="D845" s="116" t="s">
        <v>23</v>
      </c>
      <c r="E845" s="116" t="s">
        <v>7764</v>
      </c>
      <c r="F845" s="131">
        <f t="shared" si="15"/>
        <v>44420</v>
      </c>
      <c r="G845" s="131"/>
      <c r="H845" s="239" t="s">
        <v>8433</v>
      </c>
      <c r="I845" s="171" t="s">
        <v>6570</v>
      </c>
      <c r="J845" s="171" t="s">
        <v>617</v>
      </c>
      <c r="K845" s="181" t="s">
        <v>428</v>
      </c>
      <c r="L845" s="399" t="s">
        <v>8434</v>
      </c>
      <c r="M845" s="399">
        <v>44418</v>
      </c>
      <c r="N845" s="399" t="s">
        <v>8435</v>
      </c>
      <c r="O845" s="116" t="s">
        <v>23</v>
      </c>
      <c r="P845" s="14" t="s">
        <v>6636</v>
      </c>
      <c r="Q845" s="426">
        <v>630000000</v>
      </c>
      <c r="R845" s="468"/>
      <c r="S845" s="468" t="s">
        <v>14</v>
      </c>
      <c r="T845" s="30"/>
      <c r="U845" s="233"/>
      <c r="V845" s="30"/>
      <c r="W845" s="35"/>
      <c r="X845" s="35"/>
    </row>
    <row r="846" spans="1:121" ht="45" customHeight="1">
      <c r="A846" s="14">
        <v>830</v>
      </c>
      <c r="B846" s="118">
        <v>44406</v>
      </c>
      <c r="C846" s="113"/>
      <c r="D846" s="116" t="s">
        <v>27</v>
      </c>
      <c r="E846" s="116" t="s">
        <v>8304</v>
      </c>
      <c r="F846" s="131">
        <f t="shared" si="15"/>
        <v>44420</v>
      </c>
      <c r="H846" s="238" t="s">
        <v>8436</v>
      </c>
      <c r="I846" s="171" t="s">
        <v>6569</v>
      </c>
      <c r="J846" s="181" t="s">
        <v>5446</v>
      </c>
      <c r="K846" s="181" t="s">
        <v>431</v>
      </c>
      <c r="L846" s="148">
        <v>887327</v>
      </c>
      <c r="M846" s="29" t="s">
        <v>8420</v>
      </c>
      <c r="N846" s="218">
        <v>958550</v>
      </c>
      <c r="O846" s="116" t="s">
        <v>27</v>
      </c>
      <c r="P846" s="444" t="s">
        <v>4874</v>
      </c>
      <c r="Q846" s="426">
        <v>75042000</v>
      </c>
      <c r="R846" s="468"/>
      <c r="S846" s="468"/>
      <c r="T846" s="30" t="s">
        <v>8437</v>
      </c>
      <c r="U846" s="233">
        <v>750420</v>
      </c>
      <c r="V846" s="422"/>
      <c r="W846" s="225">
        <v>965489</v>
      </c>
      <c r="X846" s="30"/>
    </row>
    <row r="847" spans="1:121" ht="25.5" customHeight="1">
      <c r="A847" s="45">
        <v>831</v>
      </c>
      <c r="B847" s="118">
        <v>44406</v>
      </c>
      <c r="C847" s="113"/>
      <c r="D847" s="116" t="s">
        <v>27</v>
      </c>
      <c r="E847" s="116" t="s">
        <v>336</v>
      </c>
      <c r="F847" s="131">
        <f t="shared" si="15"/>
        <v>44420</v>
      </c>
      <c r="H847" s="238" t="s">
        <v>8419</v>
      </c>
      <c r="I847" s="171" t="s">
        <v>6573</v>
      </c>
      <c r="J847" s="181" t="s">
        <v>3115</v>
      </c>
      <c r="K847" s="181" t="s">
        <v>675</v>
      </c>
      <c r="L847" s="148"/>
      <c r="M847" s="29" t="s">
        <v>8347</v>
      </c>
      <c r="N847" s="218">
        <v>908511</v>
      </c>
      <c r="O847" s="192" t="s">
        <v>27</v>
      </c>
      <c r="P847" s="444" t="s">
        <v>7257</v>
      </c>
      <c r="Q847" s="426">
        <v>160000000</v>
      </c>
      <c r="R847" s="468"/>
      <c r="S847" s="468"/>
      <c r="T847" s="30"/>
      <c r="U847" s="233"/>
      <c r="V847" s="30"/>
      <c r="W847" s="22"/>
      <c r="X847" s="22"/>
    </row>
    <row r="848" spans="1:121" ht="25.5" customHeight="1">
      <c r="A848" s="14">
        <v>832</v>
      </c>
      <c r="B848" s="118">
        <v>44406</v>
      </c>
      <c r="C848" s="113"/>
      <c r="D848" s="116" t="s">
        <v>5</v>
      </c>
      <c r="E848" s="116" t="s">
        <v>4154</v>
      </c>
      <c r="F848" s="131">
        <f t="shared" si="15"/>
        <v>44420</v>
      </c>
      <c r="H848" s="238" t="s">
        <v>8438</v>
      </c>
      <c r="I848" s="171" t="s">
        <v>6573</v>
      </c>
      <c r="J848" s="181" t="s">
        <v>1857</v>
      </c>
      <c r="K848" s="181" t="s">
        <v>8439</v>
      </c>
      <c r="L848" s="230"/>
      <c r="M848" s="399" t="s">
        <v>8347</v>
      </c>
      <c r="N848" s="351" t="s">
        <v>8440</v>
      </c>
      <c r="O848" s="192" t="s">
        <v>5</v>
      </c>
      <c r="P848" s="444" t="s">
        <v>5423</v>
      </c>
      <c r="Q848" s="426"/>
      <c r="R848" s="468"/>
      <c r="S848" s="468"/>
      <c r="T848" s="30"/>
      <c r="U848" s="233"/>
      <c r="V848" s="30"/>
      <c r="W848" s="35"/>
      <c r="X848" s="35"/>
    </row>
    <row r="849" spans="1:24" ht="45" customHeight="1">
      <c r="A849" s="45">
        <v>833</v>
      </c>
      <c r="B849" s="118">
        <v>44406</v>
      </c>
      <c r="C849" s="113"/>
      <c r="D849" s="116" t="s">
        <v>34</v>
      </c>
      <c r="E849" s="221" t="s">
        <v>1462</v>
      </c>
      <c r="F849" s="131">
        <f t="shared" si="15"/>
        <v>44420</v>
      </c>
      <c r="H849" s="320" t="s">
        <v>8441</v>
      </c>
      <c r="I849" s="171" t="s">
        <v>6569</v>
      </c>
      <c r="J849" s="238" t="s">
        <v>8442</v>
      </c>
      <c r="K849" s="171" t="s">
        <v>8443</v>
      </c>
      <c r="L849" s="116">
        <v>4390</v>
      </c>
      <c r="M849" s="59">
        <v>44421</v>
      </c>
      <c r="N849" s="225">
        <v>983021</v>
      </c>
      <c r="O849" s="116" t="s">
        <v>34</v>
      </c>
      <c r="P849" s="444"/>
      <c r="Q849" s="426"/>
      <c r="R849" s="468"/>
      <c r="S849" s="468"/>
      <c r="T849" s="30"/>
      <c r="U849" s="233"/>
      <c r="V849" s="278"/>
      <c r="W849" s="30"/>
      <c r="X849" s="30"/>
    </row>
    <row r="850" spans="1:24" ht="89.25" customHeight="1">
      <c r="A850" s="14">
        <v>834</v>
      </c>
      <c r="B850" s="118">
        <v>44406</v>
      </c>
      <c r="C850" s="113"/>
      <c r="D850" s="116" t="s">
        <v>15</v>
      </c>
      <c r="E850" s="116" t="s">
        <v>8444</v>
      </c>
      <c r="F850" s="553">
        <f t="shared" si="15"/>
        <v>44420</v>
      </c>
      <c r="G850" s="311"/>
      <c r="H850" s="129" t="s">
        <v>8445</v>
      </c>
      <c r="I850" s="557" t="s">
        <v>6569</v>
      </c>
      <c r="J850" s="181" t="s">
        <v>617</v>
      </c>
      <c r="K850" s="181" t="s">
        <v>428</v>
      </c>
      <c r="L850" s="178" t="s">
        <v>8446</v>
      </c>
      <c r="M850" s="399" t="s">
        <v>8415</v>
      </c>
      <c r="N850" s="178" t="s">
        <v>8447</v>
      </c>
      <c r="O850" s="192" t="s">
        <v>15</v>
      </c>
      <c r="P850" s="14" t="s">
        <v>6636</v>
      </c>
      <c r="Q850" s="426">
        <v>3022500000</v>
      </c>
      <c r="R850" s="468" t="s">
        <v>6620</v>
      </c>
      <c r="S850" s="468"/>
      <c r="T850" s="30"/>
      <c r="U850" s="233"/>
      <c r="V850" s="278"/>
      <c r="W850" s="30"/>
      <c r="X850" s="30"/>
    </row>
    <row r="851" spans="1:24" ht="51" customHeight="1">
      <c r="A851" s="45">
        <v>835</v>
      </c>
      <c r="B851" s="118">
        <v>44407</v>
      </c>
      <c r="C851" s="113"/>
      <c r="D851" s="116" t="s">
        <v>23</v>
      </c>
      <c r="E851" s="221" t="s">
        <v>1735</v>
      </c>
      <c r="F851" s="131">
        <f t="shared" si="15"/>
        <v>44421</v>
      </c>
      <c r="H851" s="476" t="s">
        <v>8332</v>
      </c>
      <c r="I851" s="171" t="s">
        <v>6577</v>
      </c>
      <c r="J851" s="181" t="s">
        <v>256</v>
      </c>
      <c r="K851" s="171" t="s">
        <v>6527</v>
      </c>
      <c r="L851" s="230" t="s">
        <v>374</v>
      </c>
      <c r="M851" s="399">
        <v>44412</v>
      </c>
      <c r="N851" s="399" t="s">
        <v>8448</v>
      </c>
      <c r="O851" s="116" t="s">
        <v>23</v>
      </c>
      <c r="P851" s="467" t="s">
        <v>4497</v>
      </c>
      <c r="Q851" s="426">
        <v>75000000</v>
      </c>
      <c r="R851" s="469"/>
      <c r="S851" s="468"/>
      <c r="T851" s="30"/>
      <c r="U851" s="233"/>
      <c r="V851" s="30"/>
      <c r="W851" s="40"/>
      <c r="X851" s="40"/>
    </row>
    <row r="852" spans="1:24" ht="89.25" customHeight="1">
      <c r="A852" s="14">
        <v>836</v>
      </c>
      <c r="B852" s="118">
        <v>44407</v>
      </c>
      <c r="C852" s="113"/>
      <c r="D852" s="116" t="s">
        <v>15</v>
      </c>
      <c r="E852" s="221" t="s">
        <v>8449</v>
      </c>
      <c r="F852" s="553">
        <f t="shared" si="15"/>
        <v>44421</v>
      </c>
      <c r="G852" s="311"/>
      <c r="H852" s="129" t="s">
        <v>8445</v>
      </c>
      <c r="I852" s="557" t="s">
        <v>6569</v>
      </c>
      <c r="J852" s="181" t="s">
        <v>617</v>
      </c>
      <c r="K852" s="181" t="s">
        <v>428</v>
      </c>
      <c r="L852" s="178" t="s">
        <v>8450</v>
      </c>
      <c r="M852" s="399" t="s">
        <v>8415</v>
      </c>
      <c r="N852" s="178" t="s">
        <v>8451</v>
      </c>
      <c r="O852" s="192" t="s">
        <v>15</v>
      </c>
      <c r="P852" s="14" t="s">
        <v>6636</v>
      </c>
      <c r="Q852" s="426">
        <v>49680000</v>
      </c>
      <c r="R852" s="468" t="s">
        <v>6620</v>
      </c>
      <c r="S852" s="468"/>
      <c r="T852" s="30"/>
      <c r="U852" s="233"/>
      <c r="V852" s="278"/>
      <c r="W852" s="30"/>
      <c r="X852" s="30"/>
    </row>
    <row r="853" spans="1:24" ht="45" customHeight="1">
      <c r="A853" s="45">
        <v>837</v>
      </c>
      <c r="B853" s="118">
        <v>44407</v>
      </c>
      <c r="C853" s="113"/>
      <c r="D853" s="116" t="s">
        <v>23</v>
      </c>
      <c r="E853" s="30" t="s">
        <v>405</v>
      </c>
      <c r="F853" s="131">
        <f t="shared" si="15"/>
        <v>44421</v>
      </c>
      <c r="H853" s="513" t="s">
        <v>8452</v>
      </c>
      <c r="I853" s="171" t="s">
        <v>6570</v>
      </c>
      <c r="J853" s="181" t="s">
        <v>1241</v>
      </c>
      <c r="K853" s="181" t="s">
        <v>6709</v>
      </c>
      <c r="L853" s="399" t="s">
        <v>8453</v>
      </c>
      <c r="M853" s="399">
        <v>44418</v>
      </c>
      <c r="N853" s="399" t="s">
        <v>8454</v>
      </c>
      <c r="O853" s="116" t="s">
        <v>23</v>
      </c>
      <c r="P853" s="189" t="s">
        <v>5796</v>
      </c>
      <c r="Q853" s="426">
        <v>297500000</v>
      </c>
      <c r="R853" s="468"/>
      <c r="S853" s="468"/>
      <c r="T853" s="30"/>
      <c r="U853" s="233"/>
      <c r="V853" s="30"/>
      <c r="W853" s="22"/>
      <c r="X853" s="22"/>
    </row>
    <row r="854" spans="1:24" ht="45" customHeight="1">
      <c r="A854" s="14">
        <v>838</v>
      </c>
      <c r="B854" s="118">
        <v>44407</v>
      </c>
      <c r="C854" s="113"/>
      <c r="D854" s="116" t="s">
        <v>34</v>
      </c>
      <c r="E854" s="221" t="s">
        <v>8455</v>
      </c>
      <c r="F854" s="131">
        <f t="shared" si="15"/>
        <v>44421</v>
      </c>
      <c r="H854" s="238" t="s">
        <v>8456</v>
      </c>
      <c r="I854" s="171" t="s">
        <v>6570</v>
      </c>
      <c r="J854" s="171" t="s">
        <v>1590</v>
      </c>
      <c r="K854" s="178" t="s">
        <v>428</v>
      </c>
      <c r="L854" s="281">
        <v>4425</v>
      </c>
      <c r="M854" s="29">
        <v>44421</v>
      </c>
      <c r="N854" s="218">
        <v>983387</v>
      </c>
      <c r="O854" s="116" t="s">
        <v>34</v>
      </c>
      <c r="P854" s="14" t="s">
        <v>5135</v>
      </c>
      <c r="Q854" s="426">
        <v>100000000</v>
      </c>
      <c r="R854" s="468"/>
      <c r="S854" s="468"/>
      <c r="T854" s="30"/>
      <c r="U854" s="233"/>
      <c r="V854" s="14"/>
      <c r="W854" s="35"/>
      <c r="X854" s="35"/>
    </row>
    <row r="855" spans="1:24" ht="45" customHeight="1">
      <c r="A855" s="45">
        <v>839</v>
      </c>
      <c r="B855" s="118">
        <v>44407</v>
      </c>
      <c r="C855" s="113"/>
      <c r="D855" s="116" t="s">
        <v>23</v>
      </c>
      <c r="E855" s="116" t="s">
        <v>3001</v>
      </c>
      <c r="F855" s="131">
        <f t="shared" si="15"/>
        <v>44421</v>
      </c>
      <c r="H855" s="238" t="s">
        <v>8457</v>
      </c>
      <c r="I855" s="171" t="s">
        <v>6569</v>
      </c>
      <c r="J855" s="181" t="s">
        <v>2212</v>
      </c>
      <c r="K855" s="181" t="s">
        <v>431</v>
      </c>
      <c r="L855" s="399" t="s">
        <v>8458</v>
      </c>
      <c r="M855" s="399">
        <v>44419</v>
      </c>
      <c r="N855" s="399" t="s">
        <v>8459</v>
      </c>
      <c r="O855" s="116" t="s">
        <v>23</v>
      </c>
      <c r="P855" s="17" t="s">
        <v>4541</v>
      </c>
      <c r="Q855" s="426">
        <v>250000000</v>
      </c>
      <c r="R855" s="468"/>
      <c r="S855" s="468"/>
      <c r="T855" s="30"/>
      <c r="U855" s="233"/>
      <c r="V855" s="278"/>
      <c r="W855" s="30"/>
      <c r="X855" s="30"/>
    </row>
    <row r="856" spans="1:24" ht="38.25" customHeight="1">
      <c r="A856" s="14">
        <v>840</v>
      </c>
      <c r="B856" s="118">
        <v>44407</v>
      </c>
      <c r="C856" s="113"/>
      <c r="D856" s="116" t="s">
        <v>1142</v>
      </c>
      <c r="E856" s="222" t="s">
        <v>4282</v>
      </c>
      <c r="F856" s="131">
        <f t="shared" si="15"/>
        <v>44421</v>
      </c>
      <c r="H856" s="320" t="s">
        <v>8460</v>
      </c>
      <c r="I856" s="171" t="s">
        <v>6570</v>
      </c>
      <c r="J856" s="181" t="s">
        <v>187</v>
      </c>
      <c r="K856" s="181" t="s">
        <v>568</v>
      </c>
      <c r="L856" s="351" t="s">
        <v>8461</v>
      </c>
      <c r="M856" s="15">
        <v>44414</v>
      </c>
      <c r="N856" s="351" t="s">
        <v>8462</v>
      </c>
      <c r="O856" s="116" t="s">
        <v>1142</v>
      </c>
      <c r="P856" s="467" t="s">
        <v>5277</v>
      </c>
      <c r="Q856" s="426">
        <v>110000000</v>
      </c>
      <c r="R856" s="469"/>
      <c r="S856" s="468"/>
      <c r="T856" s="30"/>
      <c r="U856" s="233"/>
      <c r="V856" s="30"/>
      <c r="W856" s="22"/>
      <c r="X856" s="22"/>
    </row>
    <row r="857" spans="1:24" ht="45" customHeight="1">
      <c r="A857" s="45">
        <v>841</v>
      </c>
      <c r="B857" s="118">
        <v>44407</v>
      </c>
      <c r="C857" s="113"/>
      <c r="D857" s="116" t="s">
        <v>15</v>
      </c>
      <c r="E857" s="116" t="s">
        <v>8463</v>
      </c>
      <c r="F857" s="553">
        <f t="shared" si="15"/>
        <v>44421</v>
      </c>
      <c r="G857" s="311"/>
      <c r="H857" s="310" t="s">
        <v>8464</v>
      </c>
      <c r="I857" s="557" t="s">
        <v>6570</v>
      </c>
      <c r="J857" s="171" t="s">
        <v>470</v>
      </c>
      <c r="K857" s="171" t="s">
        <v>431</v>
      </c>
      <c r="L857" s="98" t="s">
        <v>5634</v>
      </c>
      <c r="M857" s="399" t="s">
        <v>8420</v>
      </c>
      <c r="N857" s="178" t="s">
        <v>8465</v>
      </c>
      <c r="O857" s="192" t="s">
        <v>15</v>
      </c>
      <c r="P857" s="444" t="s">
        <v>5277</v>
      </c>
      <c r="Q857" s="426">
        <v>111000000</v>
      </c>
      <c r="R857" s="468" t="s">
        <v>5805</v>
      </c>
      <c r="S857" s="468"/>
      <c r="T857" s="30"/>
      <c r="U857" s="233"/>
      <c r="V857" s="30"/>
      <c r="W857" s="30"/>
      <c r="X857" s="30"/>
    </row>
    <row r="858" spans="1:24" ht="51" customHeight="1">
      <c r="A858" s="14">
        <v>842</v>
      </c>
      <c r="B858" s="118">
        <v>44407</v>
      </c>
      <c r="C858" s="116"/>
      <c r="D858" s="116" t="s">
        <v>23</v>
      </c>
      <c r="E858" s="116" t="s">
        <v>435</v>
      </c>
      <c r="F858" s="131">
        <f t="shared" si="15"/>
        <v>44421</v>
      </c>
      <c r="H858" s="328" t="s">
        <v>8466</v>
      </c>
      <c r="I858" s="171" t="s">
        <v>6570</v>
      </c>
      <c r="J858" s="235" t="s">
        <v>125</v>
      </c>
      <c r="K858" s="235" t="s">
        <v>121</v>
      </c>
      <c r="L858" s="399" t="s">
        <v>8467</v>
      </c>
      <c r="M858" s="399">
        <v>44424</v>
      </c>
      <c r="N858" s="399" t="s">
        <v>8468</v>
      </c>
      <c r="O858" s="192" t="s">
        <v>23</v>
      </c>
      <c r="P858" s="427" t="s">
        <v>4497</v>
      </c>
      <c r="Q858" s="426">
        <v>270000000</v>
      </c>
      <c r="R858" s="468"/>
      <c r="S858" s="468"/>
      <c r="T858" s="30"/>
      <c r="U858" s="233"/>
      <c r="V858" s="30"/>
      <c r="W858" s="35"/>
      <c r="X858" s="35"/>
    </row>
    <row r="859" spans="1:24" ht="25.5" customHeight="1">
      <c r="A859" s="45">
        <v>843</v>
      </c>
      <c r="B859" s="118">
        <v>44410</v>
      </c>
      <c r="C859" s="113"/>
      <c r="D859" s="116" t="s">
        <v>5</v>
      </c>
      <c r="E859" s="222" t="s">
        <v>8469</v>
      </c>
      <c r="F859" s="131">
        <f t="shared" si="15"/>
        <v>44424</v>
      </c>
      <c r="H859" s="238" t="s">
        <v>8470</v>
      </c>
      <c r="I859" s="171" t="s">
        <v>6569</v>
      </c>
      <c r="J859" s="178" t="s">
        <v>125</v>
      </c>
      <c r="K859" s="178" t="s">
        <v>121</v>
      </c>
      <c r="L859" s="218">
        <v>897189</v>
      </c>
      <c r="M859" s="29" t="s">
        <v>8471</v>
      </c>
      <c r="N859" s="218">
        <v>949784</v>
      </c>
      <c r="O859" s="192" t="s">
        <v>5</v>
      </c>
      <c r="P859" s="427" t="s">
        <v>4497</v>
      </c>
      <c r="Q859" s="426">
        <v>185152815</v>
      </c>
      <c r="R859" s="468"/>
      <c r="S859" s="468" t="s">
        <v>14</v>
      </c>
      <c r="T859" s="19" t="s">
        <v>8472</v>
      </c>
      <c r="U859" s="233">
        <v>1851528</v>
      </c>
      <c r="V859" s="278"/>
      <c r="W859" s="30" t="s">
        <v>8473</v>
      </c>
      <c r="X859" s="30"/>
    </row>
    <row r="860" spans="1:24" ht="45" customHeight="1">
      <c r="A860" s="14">
        <v>844</v>
      </c>
      <c r="B860" s="118">
        <v>44410</v>
      </c>
      <c r="C860" s="113"/>
      <c r="D860" s="116" t="s">
        <v>1142</v>
      </c>
      <c r="E860" s="30" t="s">
        <v>8474</v>
      </c>
      <c r="F860" s="131">
        <f t="shared" si="15"/>
        <v>44424</v>
      </c>
      <c r="H860" s="238" t="s">
        <v>8475</v>
      </c>
      <c r="I860" s="171" t="s">
        <v>6575</v>
      </c>
      <c r="J860" s="181" t="s">
        <v>8476</v>
      </c>
      <c r="K860" s="181" t="s">
        <v>465</v>
      </c>
      <c r="L860" s="98"/>
      <c r="M860" s="29"/>
      <c r="N860" s="98"/>
      <c r="O860" s="192" t="s">
        <v>1142</v>
      </c>
      <c r="P860" s="444"/>
      <c r="Q860" s="426"/>
      <c r="R860" s="468"/>
      <c r="S860" s="468"/>
      <c r="T860" s="30"/>
      <c r="U860" s="233"/>
      <c r="V860" s="30"/>
      <c r="W860" s="22"/>
      <c r="X860" s="22"/>
    </row>
    <row r="861" spans="1:24" ht="72" customHeight="1">
      <c r="A861" s="45">
        <v>845</v>
      </c>
      <c r="B861" s="118">
        <v>44410</v>
      </c>
      <c r="C861" s="113"/>
      <c r="D861" s="116" t="s">
        <v>1142</v>
      </c>
      <c r="E861" s="30" t="s">
        <v>8474</v>
      </c>
      <c r="F861" s="131">
        <f t="shared" si="15"/>
        <v>44424</v>
      </c>
      <c r="H861" s="238" t="s">
        <v>8477</v>
      </c>
      <c r="I861" s="171" t="s">
        <v>6575</v>
      </c>
      <c r="J861" s="181" t="s">
        <v>8476</v>
      </c>
      <c r="K861" s="181" t="s">
        <v>465</v>
      </c>
      <c r="L861" s="98"/>
      <c r="M861" s="29"/>
      <c r="N861" s="98"/>
      <c r="O861" s="192" t="s">
        <v>1142</v>
      </c>
      <c r="P861" s="444"/>
      <c r="Q861" s="426"/>
      <c r="R861" s="468"/>
      <c r="S861" s="468"/>
      <c r="T861" s="30"/>
      <c r="U861" s="233"/>
      <c r="V861" s="30"/>
      <c r="W861" s="30"/>
      <c r="X861" s="30"/>
    </row>
    <row r="862" spans="1:24" ht="38.25" customHeight="1">
      <c r="A862" s="14">
        <v>846</v>
      </c>
      <c r="B862" s="118">
        <v>44410</v>
      </c>
      <c r="C862" s="113"/>
      <c r="D862" s="116" t="s">
        <v>5</v>
      </c>
      <c r="E862" s="116" t="s">
        <v>7810</v>
      </c>
      <c r="F862" s="131">
        <f t="shared" si="15"/>
        <v>44424</v>
      </c>
      <c r="H862" s="238" t="s">
        <v>8085</v>
      </c>
      <c r="I862" s="171" t="s">
        <v>6573</v>
      </c>
      <c r="J862" s="181" t="s">
        <v>8086</v>
      </c>
      <c r="K862" s="181" t="s">
        <v>457</v>
      </c>
      <c r="L862" s="230"/>
      <c r="M862" s="399" t="s">
        <v>8370</v>
      </c>
      <c r="N862" s="376" t="s">
        <v>2874</v>
      </c>
      <c r="O862" s="192" t="s">
        <v>5</v>
      </c>
      <c r="P862" s="14" t="s">
        <v>5423</v>
      </c>
      <c r="Q862" s="426"/>
      <c r="R862" s="468"/>
      <c r="S862" s="468"/>
      <c r="T862" s="30"/>
      <c r="U862" s="233"/>
      <c r="V862" s="30"/>
      <c r="W862" s="30"/>
      <c r="X862" s="30"/>
    </row>
    <row r="863" spans="1:24" ht="45" customHeight="1">
      <c r="A863" s="45">
        <v>847</v>
      </c>
      <c r="B863" s="118">
        <v>44410</v>
      </c>
      <c r="C863" s="113"/>
      <c r="D863" s="116" t="s">
        <v>23</v>
      </c>
      <c r="E863" s="116" t="s">
        <v>4363</v>
      </c>
      <c r="F863" s="131">
        <f t="shared" si="15"/>
        <v>44424</v>
      </c>
      <c r="H863" s="238" t="s">
        <v>8478</v>
      </c>
      <c r="I863" s="171" t="s">
        <v>6570</v>
      </c>
      <c r="J863" s="181" t="s">
        <v>1069</v>
      </c>
      <c r="K863" s="181" t="s">
        <v>965</v>
      </c>
      <c r="L863" s="399" t="s">
        <v>8479</v>
      </c>
      <c r="M863" s="399">
        <v>44424</v>
      </c>
      <c r="N863" s="399" t="s">
        <v>8480</v>
      </c>
      <c r="O863" s="116" t="s">
        <v>23</v>
      </c>
      <c r="P863" s="14" t="s">
        <v>4874</v>
      </c>
      <c r="Q863" s="426">
        <v>103000000</v>
      </c>
      <c r="R863" s="468"/>
      <c r="S863" s="468"/>
      <c r="T863" s="30"/>
      <c r="U863" s="233"/>
      <c r="V863" s="30"/>
      <c r="W863" s="30"/>
      <c r="X863" s="30"/>
    </row>
    <row r="864" spans="1:24" ht="45" customHeight="1">
      <c r="A864" s="14">
        <v>848</v>
      </c>
      <c r="B864" s="118">
        <v>44410</v>
      </c>
      <c r="C864" s="113"/>
      <c r="D864" s="116" t="s">
        <v>1142</v>
      </c>
      <c r="E864" s="361" t="s">
        <v>2366</v>
      </c>
      <c r="F864" s="131">
        <f t="shared" si="15"/>
        <v>44424</v>
      </c>
      <c r="H864" s="238" t="s">
        <v>8481</v>
      </c>
      <c r="I864" s="171" t="s">
        <v>6570</v>
      </c>
      <c r="J864" s="181" t="s">
        <v>523</v>
      </c>
      <c r="K864" s="181" t="s">
        <v>1031</v>
      </c>
      <c r="L864" s="399" t="s">
        <v>8482</v>
      </c>
      <c r="M864" s="29" t="s">
        <v>8471</v>
      </c>
      <c r="N864" s="399" t="s">
        <v>8483</v>
      </c>
      <c r="O864" s="116" t="s">
        <v>1142</v>
      </c>
      <c r="P864" s="14" t="s">
        <v>4600</v>
      </c>
      <c r="Q864" s="426">
        <v>190000000</v>
      </c>
      <c r="R864" s="470"/>
      <c r="S864" s="468"/>
      <c r="T864" s="30"/>
      <c r="U864" s="233"/>
      <c r="V864" s="30"/>
      <c r="W864" s="30"/>
      <c r="X864" s="30"/>
    </row>
    <row r="865" spans="1:24" ht="59.25" customHeight="1">
      <c r="A865" s="45">
        <v>849</v>
      </c>
      <c r="B865" s="118">
        <v>44411</v>
      </c>
      <c r="C865" s="113"/>
      <c r="D865" s="19" t="s">
        <v>1142</v>
      </c>
      <c r="E865" s="221" t="s">
        <v>7381</v>
      </c>
      <c r="F865" s="131">
        <f t="shared" si="15"/>
        <v>44425</v>
      </c>
      <c r="H865" s="238" t="s">
        <v>8484</v>
      </c>
      <c r="I865" s="171" t="s">
        <v>6570</v>
      </c>
      <c r="J865" s="171" t="s">
        <v>1863</v>
      </c>
      <c r="K865" s="181" t="s">
        <v>1027</v>
      </c>
      <c r="L865" s="351" t="s">
        <v>8485</v>
      </c>
      <c r="M865" s="29" t="s">
        <v>8486</v>
      </c>
      <c r="N865" s="399" t="s">
        <v>8487</v>
      </c>
      <c r="O865" s="19" t="s">
        <v>1142</v>
      </c>
      <c r="P865" s="444" t="s">
        <v>4600</v>
      </c>
      <c r="Q865" s="426">
        <v>976000000</v>
      </c>
      <c r="R865" s="469"/>
      <c r="S865" s="468"/>
      <c r="T865" s="30"/>
      <c r="U865" s="233"/>
      <c r="V865" s="30"/>
      <c r="W865" s="30"/>
      <c r="X865" s="30"/>
    </row>
    <row r="866" spans="1:24" ht="51" customHeight="1">
      <c r="A866" s="14">
        <v>850</v>
      </c>
      <c r="B866" s="118">
        <v>44411</v>
      </c>
      <c r="C866" s="113"/>
      <c r="D866" s="116" t="s">
        <v>1142</v>
      </c>
      <c r="E866" s="116" t="s">
        <v>8488</v>
      </c>
      <c r="F866" s="131">
        <f t="shared" si="15"/>
        <v>44425</v>
      </c>
      <c r="H866" s="320" t="s">
        <v>8489</v>
      </c>
      <c r="I866" s="171" t="s">
        <v>6573</v>
      </c>
      <c r="J866" s="171" t="s">
        <v>3103</v>
      </c>
      <c r="K866" s="181" t="s">
        <v>456</v>
      </c>
      <c r="L866" s="230"/>
      <c r="M866" s="29"/>
      <c r="N866" s="218"/>
      <c r="O866" s="116" t="s">
        <v>1142</v>
      </c>
      <c r="P866" s="444"/>
      <c r="Q866" s="426"/>
      <c r="R866" s="468"/>
      <c r="S866" s="468"/>
      <c r="T866" s="30"/>
      <c r="U866" s="233"/>
      <c r="V866" s="30"/>
      <c r="W866" s="30"/>
      <c r="X866" s="30"/>
    </row>
    <row r="867" spans="1:24" ht="25.5" customHeight="1">
      <c r="A867" s="45">
        <v>851</v>
      </c>
      <c r="B867" s="118">
        <v>44411</v>
      </c>
      <c r="C867" s="113"/>
      <c r="D867" s="116" t="s">
        <v>15</v>
      </c>
      <c r="E867" s="116" t="s">
        <v>8490</v>
      </c>
      <c r="F867" s="553">
        <f t="shared" si="15"/>
        <v>44425</v>
      </c>
      <c r="G867" s="311"/>
      <c r="H867" s="558" t="s">
        <v>8491</v>
      </c>
      <c r="I867" s="557" t="s">
        <v>6578</v>
      </c>
      <c r="J867" s="181" t="s">
        <v>617</v>
      </c>
      <c r="K867" s="181" t="s">
        <v>428</v>
      </c>
      <c r="L867" s="98" t="s">
        <v>8492</v>
      </c>
      <c r="M867" s="29" t="s">
        <v>8471</v>
      </c>
      <c r="N867" s="98" t="s">
        <v>8493</v>
      </c>
      <c r="O867" s="192" t="s">
        <v>15</v>
      </c>
      <c r="P867" s="98">
        <v>0</v>
      </c>
      <c r="Q867" s="426">
        <v>0</v>
      </c>
      <c r="R867" s="468" t="s">
        <v>6620</v>
      </c>
      <c r="S867" s="468"/>
      <c r="T867" s="30"/>
      <c r="U867" s="529"/>
      <c r="V867" s="30"/>
      <c r="W867" s="225"/>
      <c r="X867" s="30"/>
    </row>
    <row r="868" spans="1:24" ht="45" customHeight="1">
      <c r="A868" s="14">
        <v>852</v>
      </c>
      <c r="B868" s="118">
        <v>44411</v>
      </c>
      <c r="C868" s="113"/>
      <c r="D868" s="116" t="s">
        <v>1142</v>
      </c>
      <c r="E868" s="30" t="s">
        <v>8494</v>
      </c>
      <c r="F868" s="131">
        <f t="shared" si="15"/>
        <v>44425</v>
      </c>
      <c r="H868" s="513" t="s">
        <v>8484</v>
      </c>
      <c r="I868" s="171" t="s">
        <v>6570</v>
      </c>
      <c r="J868" s="171" t="s">
        <v>1863</v>
      </c>
      <c r="K868" s="181" t="s">
        <v>1027</v>
      </c>
      <c r="L868" s="351" t="s">
        <v>8485</v>
      </c>
      <c r="M868" s="29" t="s">
        <v>8486</v>
      </c>
      <c r="N868" s="399" t="s">
        <v>8487</v>
      </c>
      <c r="O868" s="116" t="s">
        <v>1142</v>
      </c>
      <c r="P868" s="444" t="s">
        <v>4600</v>
      </c>
      <c r="Q868" s="426">
        <v>976000000</v>
      </c>
      <c r="R868" s="474"/>
      <c r="S868" s="468"/>
      <c r="T868" s="30"/>
      <c r="U868" s="522"/>
      <c r="V868" s="30"/>
      <c r="W868" s="30"/>
      <c r="X868" s="30"/>
    </row>
    <row r="869" spans="1:24" ht="25.5" customHeight="1">
      <c r="A869" s="45">
        <v>853</v>
      </c>
      <c r="B869" s="118">
        <v>44411</v>
      </c>
      <c r="C869" s="113"/>
      <c r="D869" s="116" t="s">
        <v>1142</v>
      </c>
      <c r="E869" s="221" t="s">
        <v>1123</v>
      </c>
      <c r="F869" s="131">
        <f t="shared" si="15"/>
        <v>44425</v>
      </c>
      <c r="H869" s="238" t="s">
        <v>1184</v>
      </c>
      <c r="I869" s="171" t="s">
        <v>6573</v>
      </c>
      <c r="J869" s="181" t="s">
        <v>617</v>
      </c>
      <c r="K869" s="181" t="s">
        <v>428</v>
      </c>
      <c r="L869" s="148"/>
      <c r="M869" s="29"/>
      <c r="N869" s="218"/>
      <c r="O869" s="116" t="s">
        <v>1142</v>
      </c>
      <c r="P869" s="444"/>
      <c r="Q869" s="426"/>
      <c r="R869" s="468"/>
      <c r="S869" s="468"/>
      <c r="T869" s="30"/>
      <c r="U869" s="233"/>
      <c r="V869" s="30"/>
      <c r="W869" s="30"/>
      <c r="X869" s="30"/>
    </row>
    <row r="870" spans="1:24" ht="45" customHeight="1">
      <c r="A870" s="14">
        <v>854</v>
      </c>
      <c r="B870" s="118">
        <v>44411</v>
      </c>
      <c r="C870" s="113"/>
      <c r="D870" s="116" t="s">
        <v>1142</v>
      </c>
      <c r="E870" s="116" t="s">
        <v>8495</v>
      </c>
      <c r="F870" s="131">
        <f t="shared" si="15"/>
        <v>44425</v>
      </c>
      <c r="H870" s="238" t="s">
        <v>8484</v>
      </c>
      <c r="I870" s="171" t="s">
        <v>6570</v>
      </c>
      <c r="J870" s="171" t="s">
        <v>1863</v>
      </c>
      <c r="K870" s="181" t="s">
        <v>1027</v>
      </c>
      <c r="L870" s="351" t="s">
        <v>8485</v>
      </c>
      <c r="M870" s="29" t="s">
        <v>8486</v>
      </c>
      <c r="N870" s="399" t="s">
        <v>8487</v>
      </c>
      <c r="O870" s="116" t="s">
        <v>1142</v>
      </c>
      <c r="P870" s="444" t="s">
        <v>4600</v>
      </c>
      <c r="Q870" s="426">
        <v>976000000</v>
      </c>
      <c r="R870" s="429"/>
      <c r="S870" s="468"/>
      <c r="T870" s="30"/>
      <c r="U870" s="233"/>
      <c r="V870" s="30"/>
      <c r="W870" s="30"/>
      <c r="X870" s="30"/>
    </row>
    <row r="871" spans="1:24" ht="69" customHeight="1">
      <c r="A871" s="45">
        <v>855</v>
      </c>
      <c r="B871" s="118">
        <v>44411</v>
      </c>
      <c r="C871" s="113"/>
      <c r="D871" s="116" t="s">
        <v>5</v>
      </c>
      <c r="E871" s="222" t="s">
        <v>8372</v>
      </c>
      <c r="F871" s="131">
        <f t="shared" si="15"/>
        <v>44425</v>
      </c>
      <c r="H871" s="320" t="s">
        <v>8373</v>
      </c>
      <c r="I871" s="259" t="s">
        <v>6577</v>
      </c>
      <c r="J871" s="242" t="s">
        <v>2736</v>
      </c>
      <c r="K871" s="292" t="s">
        <v>6082</v>
      </c>
      <c r="L871" s="178"/>
      <c r="M871" s="118" t="s">
        <v>8496</v>
      </c>
      <c r="N871" s="98" t="s">
        <v>5634</v>
      </c>
      <c r="O871" s="116" t="s">
        <v>5</v>
      </c>
      <c r="P871" s="471"/>
      <c r="Q871" s="426"/>
      <c r="R871" s="472"/>
      <c r="S871" s="468"/>
      <c r="T871" s="30"/>
      <c r="U871" s="233"/>
      <c r="V871" s="30"/>
      <c r="W871" s="35"/>
      <c r="X871" s="35"/>
    </row>
    <row r="872" spans="1:24" ht="45" customHeight="1">
      <c r="A872" s="14">
        <v>856</v>
      </c>
      <c r="B872" s="118">
        <v>44411</v>
      </c>
      <c r="C872" s="113"/>
      <c r="D872" s="116" t="s">
        <v>15</v>
      </c>
      <c r="E872" s="30" t="s">
        <v>8497</v>
      </c>
      <c r="F872" s="131">
        <f t="shared" si="15"/>
        <v>44425</v>
      </c>
      <c r="G872" s="131"/>
      <c r="H872" s="239" t="s">
        <v>8498</v>
      </c>
      <c r="I872" s="171" t="s">
        <v>6569</v>
      </c>
      <c r="J872" s="171" t="s">
        <v>429</v>
      </c>
      <c r="K872" s="171" t="s">
        <v>1090</v>
      </c>
      <c r="L872" s="98" t="s">
        <v>2975</v>
      </c>
      <c r="M872" s="46" t="s">
        <v>8486</v>
      </c>
      <c r="N872" s="302">
        <v>1017354</v>
      </c>
      <c r="O872" s="192" t="s">
        <v>15</v>
      </c>
      <c r="P872" s="178" t="s">
        <v>5647</v>
      </c>
      <c r="Q872" s="426">
        <v>371486634</v>
      </c>
      <c r="R872" s="468" t="s">
        <v>6620</v>
      </c>
      <c r="S872" s="468" t="s">
        <v>155</v>
      </c>
      <c r="T872" s="30" t="s">
        <v>8499</v>
      </c>
      <c r="U872" s="527">
        <v>7430000</v>
      </c>
      <c r="V872" s="278"/>
      <c r="W872" s="537" t="s">
        <v>8500</v>
      </c>
      <c r="X872" s="35" t="s">
        <v>14</v>
      </c>
    </row>
    <row r="873" spans="1:24" ht="25.5" customHeight="1">
      <c r="A873" s="45">
        <v>857</v>
      </c>
      <c r="B873" s="118">
        <v>44411</v>
      </c>
      <c r="C873" s="113"/>
      <c r="D873" s="113" t="s">
        <v>31</v>
      </c>
      <c r="E873" s="278" t="s">
        <v>435</v>
      </c>
      <c r="F873" s="131">
        <f t="shared" si="15"/>
        <v>44425</v>
      </c>
      <c r="G873" s="131"/>
      <c r="H873" s="239" t="s">
        <v>8501</v>
      </c>
      <c r="I873" s="171" t="s">
        <v>6573</v>
      </c>
      <c r="J873" s="171" t="s">
        <v>617</v>
      </c>
      <c r="K873" s="181" t="s">
        <v>428</v>
      </c>
      <c r="L873" s="185"/>
      <c r="M873" s="15" t="s">
        <v>8415</v>
      </c>
      <c r="N873" s="98" t="s">
        <v>8502</v>
      </c>
      <c r="O873" s="113" t="s">
        <v>31</v>
      </c>
      <c r="P873" s="113" t="s">
        <v>5423</v>
      </c>
      <c r="Q873" s="426">
        <v>1215000000</v>
      </c>
      <c r="R873" s="426" t="s">
        <v>5805</v>
      </c>
      <c r="S873" s="426"/>
      <c r="T873" s="30"/>
      <c r="U873" s="233"/>
      <c r="V873" s="278"/>
      <c r="W873" s="30"/>
      <c r="X873" s="30"/>
    </row>
    <row r="874" spans="1:24" ht="45" customHeight="1">
      <c r="A874" s="14">
        <v>858</v>
      </c>
      <c r="B874" s="118">
        <v>44411</v>
      </c>
      <c r="C874" s="113"/>
      <c r="D874" s="116" t="s">
        <v>27</v>
      </c>
      <c r="E874" s="116" t="s">
        <v>2300</v>
      </c>
      <c r="F874" s="131">
        <f t="shared" si="15"/>
        <v>44425</v>
      </c>
      <c r="H874" s="153" t="s">
        <v>6592</v>
      </c>
      <c r="I874" s="260" t="s">
        <v>6569</v>
      </c>
      <c r="J874" s="180" t="s">
        <v>125</v>
      </c>
      <c r="K874" s="180" t="s">
        <v>121</v>
      </c>
      <c r="L874" s="148">
        <v>926409</v>
      </c>
      <c r="M874" s="473" t="s">
        <v>8486</v>
      </c>
      <c r="N874" s="249">
        <v>1016623</v>
      </c>
      <c r="O874" s="153" t="s">
        <v>27</v>
      </c>
      <c r="P874" s="427" t="s">
        <v>4497</v>
      </c>
      <c r="Q874" s="426">
        <v>602034175</v>
      </c>
      <c r="R874" s="429" t="s">
        <v>6787</v>
      </c>
      <c r="S874" s="426"/>
      <c r="T874" s="30"/>
      <c r="U874" s="233"/>
      <c r="V874" s="278"/>
      <c r="W874" s="40"/>
      <c r="X874" s="40"/>
    </row>
    <row r="875" spans="1:24" ht="45" customHeight="1">
      <c r="A875" s="45">
        <v>859</v>
      </c>
      <c r="B875" s="118">
        <v>44412</v>
      </c>
      <c r="C875" s="113"/>
      <c r="D875" s="113" t="s">
        <v>31</v>
      </c>
      <c r="E875" s="116" t="s">
        <v>1336</v>
      </c>
      <c r="F875" s="131">
        <f t="shared" si="15"/>
        <v>44426</v>
      </c>
      <c r="H875" s="116" t="s">
        <v>8503</v>
      </c>
      <c r="I875" s="178" t="s">
        <v>6570</v>
      </c>
      <c r="J875" s="181" t="s">
        <v>1749</v>
      </c>
      <c r="K875" s="181" t="s">
        <v>457</v>
      </c>
      <c r="L875" s="98" t="s">
        <v>2962</v>
      </c>
      <c r="M875" s="29" t="s">
        <v>8504</v>
      </c>
      <c r="N875" s="117" t="s">
        <v>8505</v>
      </c>
      <c r="O875" s="113" t="s">
        <v>31</v>
      </c>
      <c r="P875" s="14" t="s">
        <v>5277</v>
      </c>
      <c r="Q875" s="426">
        <v>237907906</v>
      </c>
      <c r="R875" s="426" t="s">
        <v>5805</v>
      </c>
      <c r="S875" s="426"/>
      <c r="T875" s="30"/>
      <c r="U875" s="233"/>
      <c r="V875" s="278"/>
      <c r="W875" s="30"/>
      <c r="X875" s="30"/>
    </row>
    <row r="876" spans="1:24" ht="25.5" customHeight="1">
      <c r="A876" s="14">
        <v>860</v>
      </c>
      <c r="B876" s="118">
        <v>44412</v>
      </c>
      <c r="C876" s="113"/>
      <c r="D876" s="116" t="s">
        <v>27</v>
      </c>
      <c r="E876" s="116" t="s">
        <v>8506</v>
      </c>
      <c r="F876" s="131">
        <f t="shared" si="15"/>
        <v>44426</v>
      </c>
      <c r="H876" s="149" t="s">
        <v>8507</v>
      </c>
      <c r="I876" s="173" t="s">
        <v>6573</v>
      </c>
      <c r="J876" s="178" t="s">
        <v>2090</v>
      </c>
      <c r="K876" s="242" t="s">
        <v>439</v>
      </c>
      <c r="L876" s="148"/>
      <c r="M876" s="34" t="s">
        <v>8370</v>
      </c>
      <c r="N876" s="218">
        <v>925313</v>
      </c>
      <c r="O876" s="149" t="s">
        <v>27</v>
      </c>
      <c r="P876" s="444" t="s">
        <v>4600</v>
      </c>
      <c r="Q876" s="426">
        <v>1500000000</v>
      </c>
      <c r="R876" s="469"/>
      <c r="S876" s="468"/>
      <c r="T876" s="30"/>
      <c r="U876" s="233"/>
      <c r="V876" s="30"/>
      <c r="W876" s="22"/>
      <c r="X876" s="22"/>
    </row>
    <row r="877" spans="1:24" ht="45" customHeight="1">
      <c r="A877" s="45">
        <v>861</v>
      </c>
      <c r="B877" s="118">
        <v>44412</v>
      </c>
      <c r="C877" s="113"/>
      <c r="D877" s="116" t="s">
        <v>1142</v>
      </c>
      <c r="E877" s="116" t="s">
        <v>231</v>
      </c>
      <c r="F877" s="131">
        <f t="shared" si="15"/>
        <v>44426</v>
      </c>
      <c r="G877" s="131"/>
      <c r="H877" s="239" t="s">
        <v>8508</v>
      </c>
      <c r="I877" s="171" t="s">
        <v>6571</v>
      </c>
      <c r="J877" s="171" t="s">
        <v>2249</v>
      </c>
      <c r="K877" s="171" t="s">
        <v>437</v>
      </c>
      <c r="L877" s="351" t="s">
        <v>8509</v>
      </c>
      <c r="M877" s="29" t="s">
        <v>8486</v>
      </c>
      <c r="N877" s="586" t="s">
        <v>8510</v>
      </c>
      <c r="O877" s="116" t="s">
        <v>1142</v>
      </c>
      <c r="P877" s="14" t="s">
        <v>6636</v>
      </c>
      <c r="Q877" s="426">
        <v>144056700</v>
      </c>
      <c r="R877" s="475"/>
      <c r="S877" s="472"/>
      <c r="T877" s="30"/>
      <c r="U877" s="233"/>
      <c r="V877" s="30"/>
      <c r="W877" s="30"/>
      <c r="X877" s="30"/>
    </row>
    <row r="878" spans="1:24" ht="45" customHeight="1">
      <c r="A878" s="14">
        <v>862</v>
      </c>
      <c r="B878" s="118">
        <v>44412</v>
      </c>
      <c r="C878" s="113"/>
      <c r="D878" s="116" t="s">
        <v>1142</v>
      </c>
      <c r="E878" s="116" t="s">
        <v>231</v>
      </c>
      <c r="F878" s="131">
        <f t="shared" si="15"/>
        <v>44426</v>
      </c>
      <c r="G878" s="131"/>
      <c r="H878" s="239" t="s">
        <v>8511</v>
      </c>
      <c r="I878" s="171" t="s">
        <v>6571</v>
      </c>
      <c r="J878" s="171" t="s">
        <v>546</v>
      </c>
      <c r="K878" s="171" t="s">
        <v>431</v>
      </c>
      <c r="L878" s="351" t="s">
        <v>8512</v>
      </c>
      <c r="M878" s="29" t="s">
        <v>8486</v>
      </c>
      <c r="N878" s="399" t="s">
        <v>5757</v>
      </c>
      <c r="O878" s="116" t="s">
        <v>1142</v>
      </c>
      <c r="P878" s="443" t="s">
        <v>6636</v>
      </c>
      <c r="Q878" s="426">
        <v>400000000</v>
      </c>
      <c r="R878" s="426"/>
      <c r="S878" s="426"/>
      <c r="T878" s="30"/>
      <c r="U878" s="233"/>
      <c r="V878" s="30"/>
      <c r="W878" s="30"/>
      <c r="X878" s="30"/>
    </row>
    <row r="879" spans="1:24" ht="45" customHeight="1">
      <c r="A879" s="45">
        <v>863</v>
      </c>
      <c r="B879" s="118">
        <v>44412</v>
      </c>
      <c r="C879" s="113"/>
      <c r="D879" s="116" t="s">
        <v>27</v>
      </c>
      <c r="E879" s="116" t="s">
        <v>336</v>
      </c>
      <c r="F879" s="131">
        <f t="shared" si="15"/>
        <v>44426</v>
      </c>
      <c r="G879" s="131"/>
      <c r="H879" s="523" t="s">
        <v>8513</v>
      </c>
      <c r="I879" s="171" t="s">
        <v>6570</v>
      </c>
      <c r="J879" s="171" t="s">
        <v>3115</v>
      </c>
      <c r="K879" s="171" t="s">
        <v>675</v>
      </c>
      <c r="L879" s="148">
        <v>888788</v>
      </c>
      <c r="M879" s="29" t="s">
        <v>8420</v>
      </c>
      <c r="N879" s="218">
        <v>958184</v>
      </c>
      <c r="O879" s="116" t="s">
        <v>27</v>
      </c>
      <c r="P879" s="14" t="s">
        <v>5277</v>
      </c>
      <c r="Q879" s="426">
        <v>160000000</v>
      </c>
      <c r="R879" s="429"/>
      <c r="S879" s="426"/>
      <c r="T879" s="30"/>
      <c r="U879" s="233"/>
      <c r="V879" s="30"/>
      <c r="W879" s="30"/>
      <c r="X879" s="30"/>
    </row>
    <row r="880" spans="1:24" ht="45" customHeight="1">
      <c r="A880" s="14">
        <v>864</v>
      </c>
      <c r="B880" s="118">
        <v>44412</v>
      </c>
      <c r="C880" s="113"/>
      <c r="D880" s="116" t="s">
        <v>23</v>
      </c>
      <c r="E880" s="14" t="s">
        <v>3984</v>
      </c>
      <c r="F880" s="131">
        <f t="shared" si="15"/>
        <v>44426</v>
      </c>
      <c r="H880" s="238" t="s">
        <v>8077</v>
      </c>
      <c r="I880" s="548" t="s">
        <v>6577</v>
      </c>
      <c r="J880" s="252" t="s">
        <v>125</v>
      </c>
      <c r="K880" s="293" t="s">
        <v>121</v>
      </c>
      <c r="L880" s="98" t="s">
        <v>374</v>
      </c>
      <c r="M880" s="399">
        <v>44414</v>
      </c>
      <c r="N880" s="399" t="s">
        <v>8514</v>
      </c>
      <c r="O880" s="116" t="s">
        <v>23</v>
      </c>
      <c r="P880" s="231" t="s">
        <v>4497</v>
      </c>
      <c r="Q880" s="426">
        <v>769382438</v>
      </c>
      <c r="R880" s="442"/>
      <c r="S880" s="426"/>
      <c r="T880" s="30"/>
      <c r="U880" s="233"/>
      <c r="V880" s="30"/>
      <c r="W880" s="30"/>
      <c r="X880" s="30"/>
    </row>
    <row r="881" spans="1:121" ht="45" customHeight="1">
      <c r="A881" s="45">
        <v>865</v>
      </c>
      <c r="B881" s="118">
        <v>44412</v>
      </c>
      <c r="C881" s="113"/>
      <c r="D881" s="116" t="s">
        <v>1142</v>
      </c>
      <c r="E881" s="241" t="s">
        <v>8515</v>
      </c>
      <c r="F881" s="131">
        <f t="shared" si="15"/>
        <v>44426</v>
      </c>
      <c r="G881" s="131"/>
      <c r="H881" s="549" t="s">
        <v>8516</v>
      </c>
      <c r="I881" s="171" t="s">
        <v>6575</v>
      </c>
      <c r="J881" s="235" t="s">
        <v>5838</v>
      </c>
      <c r="K881" s="171" t="s">
        <v>456</v>
      </c>
      <c r="L881" s="399" t="s">
        <v>8517</v>
      </c>
      <c r="M881" s="29" t="s">
        <v>8518</v>
      </c>
      <c r="N881" s="399" t="s">
        <v>8519</v>
      </c>
      <c r="O881" s="116" t="s">
        <v>1142</v>
      </c>
      <c r="P881" s="192"/>
      <c r="Q881" s="426"/>
      <c r="R881" s="429"/>
      <c r="S881" s="477"/>
      <c r="T881" s="30"/>
      <c r="U881" s="233"/>
      <c r="V881" s="30"/>
      <c r="W881" s="30"/>
      <c r="X881" s="30"/>
    </row>
    <row r="882" spans="1:121" ht="45" customHeight="1">
      <c r="A882" s="14">
        <v>866</v>
      </c>
      <c r="B882" s="118">
        <v>44412</v>
      </c>
      <c r="C882" s="113"/>
      <c r="D882" s="113" t="s">
        <v>31</v>
      </c>
      <c r="E882" s="241" t="s">
        <v>8520</v>
      </c>
      <c r="F882" s="131">
        <f t="shared" si="15"/>
        <v>44426</v>
      </c>
      <c r="G882" s="131"/>
      <c r="H882" s="275" t="s">
        <v>8521</v>
      </c>
      <c r="I882" s="171" t="s">
        <v>6570</v>
      </c>
      <c r="J882" s="178" t="s">
        <v>1021</v>
      </c>
      <c r="K882" s="181" t="s">
        <v>431</v>
      </c>
      <c r="L882" s="98" t="s">
        <v>5718</v>
      </c>
      <c r="M882" s="118" t="s">
        <v>8518</v>
      </c>
      <c r="N882" s="98" t="s">
        <v>8522</v>
      </c>
      <c r="O882" s="113" t="s">
        <v>31</v>
      </c>
      <c r="P882" s="304" t="s">
        <v>4541</v>
      </c>
      <c r="Q882" s="426">
        <v>266000000</v>
      </c>
      <c r="R882" s="426" t="s">
        <v>5805</v>
      </c>
      <c r="S882" s="426"/>
      <c r="T882" s="30"/>
      <c r="U882" s="233"/>
      <c r="V882" s="30"/>
      <c r="W882" s="30"/>
      <c r="X882" s="30"/>
    </row>
    <row r="883" spans="1:121" ht="45" customHeight="1">
      <c r="A883" s="45">
        <v>867</v>
      </c>
      <c r="B883" s="118">
        <v>44412</v>
      </c>
      <c r="C883" s="113"/>
      <c r="D883" s="116" t="s">
        <v>27</v>
      </c>
      <c r="E883" s="241" t="s">
        <v>2300</v>
      </c>
      <c r="F883" s="131">
        <f t="shared" si="15"/>
        <v>44426</v>
      </c>
      <c r="G883" s="131"/>
      <c r="H883" s="239" t="s">
        <v>8523</v>
      </c>
      <c r="I883" s="171" t="s">
        <v>6570</v>
      </c>
      <c r="J883" s="171" t="s">
        <v>125</v>
      </c>
      <c r="K883" s="171" t="s">
        <v>121</v>
      </c>
      <c r="L883" s="148">
        <v>942114</v>
      </c>
      <c r="M883" s="15" t="s">
        <v>8504</v>
      </c>
      <c r="N883" s="148">
        <v>989595</v>
      </c>
      <c r="O883" s="116" t="s">
        <v>27</v>
      </c>
      <c r="P883" s="427" t="s">
        <v>4497</v>
      </c>
      <c r="Q883" s="426">
        <v>427500000</v>
      </c>
      <c r="R883" s="426"/>
      <c r="S883" s="426"/>
      <c r="T883" s="30"/>
      <c r="U883" s="233"/>
      <c r="V883" s="30"/>
      <c r="W883" s="30"/>
      <c r="X883" s="30"/>
    </row>
    <row r="884" spans="1:121" ht="45" customHeight="1">
      <c r="A884" s="14">
        <v>868</v>
      </c>
      <c r="B884" s="118">
        <v>44413</v>
      </c>
      <c r="C884" s="113"/>
      <c r="D884" s="116" t="s">
        <v>27</v>
      </c>
      <c r="E884" s="14" t="s">
        <v>2918</v>
      </c>
      <c r="F884" s="131">
        <f t="shared" si="15"/>
        <v>44427</v>
      </c>
      <c r="G884" s="131"/>
      <c r="H884" s="239" t="s">
        <v>8524</v>
      </c>
      <c r="I884" s="171" t="s">
        <v>6570</v>
      </c>
      <c r="J884" s="171" t="s">
        <v>6941</v>
      </c>
      <c r="K884" s="171" t="s">
        <v>452</v>
      </c>
      <c r="L884" s="148">
        <v>942845</v>
      </c>
      <c r="M884" s="15" t="s">
        <v>8518</v>
      </c>
      <c r="N884" s="148">
        <v>1023562</v>
      </c>
      <c r="O884" s="116" t="s">
        <v>27</v>
      </c>
      <c r="P884" s="443" t="s">
        <v>5522</v>
      </c>
      <c r="Q884" s="426">
        <v>200000000</v>
      </c>
      <c r="R884" s="426"/>
      <c r="S884" s="426"/>
      <c r="T884" s="30"/>
      <c r="U884" s="233"/>
      <c r="V884" s="30"/>
      <c r="W884" s="30"/>
      <c r="X884" s="30"/>
    </row>
    <row r="885" spans="1:121" ht="45" customHeight="1">
      <c r="A885" s="45">
        <v>869</v>
      </c>
      <c r="B885" s="118">
        <v>44413</v>
      </c>
      <c r="C885" s="113"/>
      <c r="D885" s="116" t="s">
        <v>1142</v>
      </c>
      <c r="E885" s="189" t="s">
        <v>8525</v>
      </c>
      <c r="F885" s="131">
        <f t="shared" si="15"/>
        <v>44427</v>
      </c>
      <c r="G885" s="131"/>
      <c r="H885" s="239" t="s">
        <v>8526</v>
      </c>
      <c r="I885" s="171" t="s">
        <v>6573</v>
      </c>
      <c r="J885" s="171" t="s">
        <v>1198</v>
      </c>
      <c r="K885" s="171" t="s">
        <v>1199</v>
      </c>
      <c r="L885" s="185"/>
      <c r="M885" s="15"/>
      <c r="N885" s="113"/>
      <c r="O885" s="113"/>
      <c r="P885" s="443"/>
      <c r="Q885" s="426"/>
      <c r="R885" s="426"/>
      <c r="S885" s="426"/>
      <c r="T885" s="30"/>
      <c r="U885" s="233"/>
      <c r="V885" s="30"/>
      <c r="W885" s="30"/>
      <c r="X885" s="30"/>
    </row>
    <row r="886" spans="1:121" ht="45" customHeight="1">
      <c r="A886" s="14">
        <v>870</v>
      </c>
      <c r="B886" s="118">
        <v>44414</v>
      </c>
      <c r="C886" s="113"/>
      <c r="D886" s="116" t="s">
        <v>1142</v>
      </c>
      <c r="E886" s="241" t="s">
        <v>8527</v>
      </c>
      <c r="F886" s="131">
        <f t="shared" si="15"/>
        <v>44428</v>
      </c>
      <c r="G886" s="131"/>
      <c r="H886" s="239" t="s">
        <v>8528</v>
      </c>
      <c r="I886" s="171" t="s">
        <v>6573</v>
      </c>
      <c r="J886" s="171" t="s">
        <v>617</v>
      </c>
      <c r="K886" s="181" t="s">
        <v>428</v>
      </c>
      <c r="L886" s="185"/>
      <c r="M886" s="29" t="s">
        <v>8395</v>
      </c>
      <c r="N886" s="399" t="s">
        <v>8529</v>
      </c>
      <c r="O886" s="116"/>
      <c r="P886" s="443"/>
      <c r="Q886" s="426"/>
      <c r="R886" s="426"/>
      <c r="S886" s="426"/>
      <c r="T886" s="30"/>
      <c r="U886" s="233"/>
      <c r="V886" s="30"/>
      <c r="W886" s="30"/>
      <c r="X886" s="30"/>
    </row>
    <row r="887" spans="1:121" ht="45" customHeight="1">
      <c r="A887" s="45">
        <v>871</v>
      </c>
      <c r="B887" s="118">
        <v>44414</v>
      </c>
      <c r="C887" s="113"/>
      <c r="D887" s="116" t="s">
        <v>34</v>
      </c>
      <c r="E887" s="241" t="s">
        <v>8530</v>
      </c>
      <c r="F887" s="131">
        <f t="shared" si="15"/>
        <v>44428</v>
      </c>
      <c r="G887" s="131"/>
      <c r="H887" s="239" t="s">
        <v>8531</v>
      </c>
      <c r="I887" s="171" t="s">
        <v>6578</v>
      </c>
      <c r="J887" s="171" t="s">
        <v>354</v>
      </c>
      <c r="K887" s="171" t="s">
        <v>7135</v>
      </c>
      <c r="L887" s="185"/>
      <c r="M887" s="15">
        <v>44426</v>
      </c>
      <c r="N887" s="148">
        <v>1029771</v>
      </c>
      <c r="O887" s="116" t="s">
        <v>34</v>
      </c>
      <c r="P887" s="14" t="s">
        <v>6636</v>
      </c>
      <c r="Q887" s="426">
        <v>1200000000</v>
      </c>
      <c r="R887" s="426"/>
      <c r="S887" s="426"/>
      <c r="T887" s="30"/>
      <c r="U887" s="233"/>
      <c r="V887" s="30"/>
      <c r="W887" s="35"/>
      <c r="X887" s="35"/>
    </row>
    <row r="888" spans="1:121" ht="45" customHeight="1">
      <c r="A888" s="14">
        <v>872</v>
      </c>
      <c r="B888" s="118">
        <v>44414</v>
      </c>
      <c r="C888" s="113"/>
      <c r="D888" s="149" t="s">
        <v>15</v>
      </c>
      <c r="E888" s="241" t="s">
        <v>8532</v>
      </c>
      <c r="F888" s="131">
        <f t="shared" si="15"/>
        <v>44428</v>
      </c>
      <c r="G888" s="131"/>
      <c r="H888" s="239" t="s">
        <v>8533</v>
      </c>
      <c r="I888" s="171" t="s">
        <v>6569</v>
      </c>
      <c r="J888" s="235" t="s">
        <v>480</v>
      </c>
      <c r="K888" s="171" t="s">
        <v>1236</v>
      </c>
      <c r="L888" s="98">
        <v>0</v>
      </c>
      <c r="M888" s="399" t="s">
        <v>8395</v>
      </c>
      <c r="N888" s="178" t="s">
        <v>8534</v>
      </c>
      <c r="O888" s="149" t="s">
        <v>15</v>
      </c>
      <c r="P888" s="14" t="s">
        <v>4600</v>
      </c>
      <c r="Q888" s="426">
        <v>2600000000</v>
      </c>
      <c r="R888" s="468" t="s">
        <v>6620</v>
      </c>
      <c r="S888" s="468" t="s">
        <v>4840</v>
      </c>
      <c r="T888" s="30" t="s">
        <v>8535</v>
      </c>
      <c r="U888" s="528">
        <v>20000000</v>
      </c>
      <c r="V888" s="278"/>
      <c r="W888" s="235" t="s">
        <v>8536</v>
      </c>
      <c r="X888" s="30"/>
    </row>
    <row r="889" spans="1:121" ht="71.25" customHeight="1">
      <c r="A889" s="45">
        <v>873</v>
      </c>
      <c r="B889" s="118">
        <v>44417</v>
      </c>
      <c r="C889" s="113"/>
      <c r="D889" s="113" t="s">
        <v>1142</v>
      </c>
      <c r="E889" s="486" t="s">
        <v>767</v>
      </c>
      <c r="F889" s="131">
        <f t="shared" si="15"/>
        <v>44431</v>
      </c>
      <c r="G889" s="131"/>
      <c r="H889" s="239" t="s">
        <v>8537</v>
      </c>
      <c r="I889" s="171" t="s">
        <v>6570</v>
      </c>
      <c r="J889" s="171" t="s">
        <v>470</v>
      </c>
      <c r="K889" s="294" t="s">
        <v>431</v>
      </c>
      <c r="L889" s="351" t="s">
        <v>8538</v>
      </c>
      <c r="M889" s="29" t="s">
        <v>8539</v>
      </c>
      <c r="N889" s="399" t="s">
        <v>8540</v>
      </c>
      <c r="O889" s="116" t="s">
        <v>1142</v>
      </c>
      <c r="P889" s="444" t="s">
        <v>4600</v>
      </c>
      <c r="Q889" s="426">
        <v>529860336</v>
      </c>
      <c r="R889" s="442"/>
      <c r="S889" s="426"/>
      <c r="T889" s="30"/>
      <c r="U889" s="233"/>
      <c r="V889" s="30"/>
      <c r="W889" s="22"/>
      <c r="X889" s="22"/>
    </row>
    <row r="890" spans="1:121" ht="45" customHeight="1">
      <c r="A890" s="14">
        <v>874</v>
      </c>
      <c r="B890" s="118">
        <v>44417</v>
      </c>
      <c r="C890" s="113"/>
      <c r="D890" s="113" t="s">
        <v>1142</v>
      </c>
      <c r="E890" s="478" t="s">
        <v>8541</v>
      </c>
      <c r="F890" s="131">
        <f t="shared" si="15"/>
        <v>44431</v>
      </c>
      <c r="G890" s="131"/>
      <c r="H890" s="239" t="s">
        <v>8542</v>
      </c>
      <c r="I890" s="171" t="s">
        <v>6570</v>
      </c>
      <c r="J890" s="171" t="s">
        <v>617</v>
      </c>
      <c r="K890" s="181" t="s">
        <v>428</v>
      </c>
      <c r="L890" s="301"/>
      <c r="M890" s="29" t="s">
        <v>8539</v>
      </c>
      <c r="N890" s="399" t="s">
        <v>8543</v>
      </c>
      <c r="O890" s="116" t="s">
        <v>1142</v>
      </c>
      <c r="P890" s="14" t="s">
        <v>6636</v>
      </c>
      <c r="Q890" s="426">
        <v>850000000</v>
      </c>
      <c r="R890" s="433"/>
      <c r="S890" s="433"/>
      <c r="T890" s="30"/>
      <c r="U890" s="233"/>
      <c r="V890" s="30"/>
      <c r="W890" s="30"/>
      <c r="X890" s="30"/>
    </row>
    <row r="891" spans="1:121" ht="45" customHeight="1">
      <c r="A891" s="45">
        <v>875</v>
      </c>
      <c r="B891" s="118">
        <v>44417</v>
      </c>
      <c r="C891" s="315"/>
      <c r="D891" s="489" t="s">
        <v>31</v>
      </c>
      <c r="E891" s="423" t="s">
        <v>4359</v>
      </c>
      <c r="F891" s="131">
        <f t="shared" si="15"/>
        <v>44431</v>
      </c>
      <c r="G891" s="131"/>
      <c r="H891" s="239" t="s">
        <v>8544</v>
      </c>
      <c r="I891" s="171" t="s">
        <v>6572</v>
      </c>
      <c r="J891" s="171" t="s">
        <v>617</v>
      </c>
      <c r="K891" s="181" t="s">
        <v>428</v>
      </c>
      <c r="L891" s="98" t="s">
        <v>8545</v>
      </c>
      <c r="M891" s="15" t="s">
        <v>8518</v>
      </c>
      <c r="N891" s="98" t="s">
        <v>8546</v>
      </c>
      <c r="O891" s="113" t="s">
        <v>31</v>
      </c>
      <c r="P891" s="113" t="s">
        <v>5423</v>
      </c>
      <c r="Q891" s="426">
        <v>9900000000</v>
      </c>
      <c r="R891" s="434"/>
      <c r="S891" s="426"/>
      <c r="T891" s="30"/>
      <c r="U891" s="233"/>
      <c r="V891" s="30"/>
      <c r="W891" s="30"/>
      <c r="X891" s="30"/>
    </row>
    <row r="892" spans="1:121" ht="45" customHeight="1">
      <c r="A892" s="14">
        <v>876</v>
      </c>
      <c r="B892" s="118">
        <v>44417</v>
      </c>
      <c r="C892" s="315"/>
      <c r="D892" s="425" t="s">
        <v>31</v>
      </c>
      <c r="E892" s="478" t="s">
        <v>7961</v>
      </c>
      <c r="F892" s="131">
        <f t="shared" si="15"/>
        <v>44431</v>
      </c>
      <c r="G892" s="131"/>
      <c r="H892" s="239" t="s">
        <v>561</v>
      </c>
      <c r="I892" s="171" t="s">
        <v>6570</v>
      </c>
      <c r="J892" s="178" t="s">
        <v>125</v>
      </c>
      <c r="K892" s="171" t="s">
        <v>121</v>
      </c>
      <c r="L892" s="98" t="s">
        <v>8547</v>
      </c>
      <c r="M892" s="15" t="s">
        <v>8539</v>
      </c>
      <c r="N892" s="98" t="s">
        <v>3099</v>
      </c>
      <c r="O892" s="113" t="s">
        <v>31</v>
      </c>
      <c r="P892" s="443" t="s">
        <v>4497</v>
      </c>
      <c r="Q892" s="426">
        <v>2070838700</v>
      </c>
      <c r="R892" s="426" t="s">
        <v>5805</v>
      </c>
      <c r="S892" s="426"/>
      <c r="T892" s="30"/>
      <c r="U892" s="233"/>
      <c r="V892" s="30"/>
      <c r="W892" s="30"/>
      <c r="X892" s="30"/>
    </row>
    <row r="893" spans="1:121" ht="45" customHeight="1">
      <c r="A893" s="45">
        <v>877</v>
      </c>
      <c r="B893" s="118">
        <v>44417</v>
      </c>
      <c r="C893" s="315"/>
      <c r="D893" s="488" t="s">
        <v>31</v>
      </c>
      <c r="E893" s="423" t="s">
        <v>8548</v>
      </c>
      <c r="F893" s="131">
        <f t="shared" si="15"/>
        <v>44431</v>
      </c>
      <c r="G893" s="131"/>
      <c r="H893" s="239" t="s">
        <v>8549</v>
      </c>
      <c r="I893" s="171" t="s">
        <v>6570</v>
      </c>
      <c r="J893" s="178" t="s">
        <v>125</v>
      </c>
      <c r="K893" s="171" t="s">
        <v>121</v>
      </c>
      <c r="L893" s="98" t="s">
        <v>8550</v>
      </c>
      <c r="M893" s="15" t="s">
        <v>8486</v>
      </c>
      <c r="N893" s="98" t="s">
        <v>8551</v>
      </c>
      <c r="O893" s="113" t="s">
        <v>31</v>
      </c>
      <c r="P893" s="443" t="s">
        <v>4497</v>
      </c>
      <c r="Q893" s="426">
        <v>15730860000</v>
      </c>
      <c r="R893" s="426"/>
      <c r="S893" s="426"/>
      <c r="T893" s="30"/>
      <c r="U893" s="233"/>
      <c r="V893" s="30"/>
      <c r="W893" s="30"/>
      <c r="X893" s="30"/>
    </row>
    <row r="894" spans="1:121" ht="45" customHeight="1">
      <c r="A894" s="14">
        <v>878</v>
      </c>
      <c r="B894" s="118">
        <v>44418</v>
      </c>
      <c r="C894" s="113"/>
      <c r="D894" s="113" t="s">
        <v>15</v>
      </c>
      <c r="E894" s="423" t="s">
        <v>1270</v>
      </c>
      <c r="F894" s="131">
        <f t="shared" si="15"/>
        <v>44432</v>
      </c>
      <c r="H894" s="328" t="s">
        <v>8350</v>
      </c>
      <c r="I894" s="178" t="s">
        <v>6577</v>
      </c>
      <c r="J894" s="287" t="s">
        <v>8351</v>
      </c>
      <c r="K894" s="287" t="s">
        <v>977</v>
      </c>
      <c r="L894" s="98">
        <v>0</v>
      </c>
      <c r="M894" s="399" t="s">
        <v>8504</v>
      </c>
      <c r="N894" s="178" t="s">
        <v>8552</v>
      </c>
      <c r="O894" s="116" t="s">
        <v>15</v>
      </c>
      <c r="P894" s="98">
        <v>0</v>
      </c>
      <c r="Q894" s="426"/>
      <c r="R894" s="426"/>
      <c r="S894" s="426"/>
      <c r="T894" s="30"/>
      <c r="U894" s="233"/>
      <c r="V894" s="30"/>
      <c r="W894" s="30"/>
      <c r="X894" s="30"/>
    </row>
    <row r="895" spans="1:121" ht="45" customHeight="1">
      <c r="A895" s="45">
        <v>879</v>
      </c>
      <c r="B895" s="118">
        <v>44418</v>
      </c>
      <c r="C895" s="113"/>
      <c r="D895" s="490" t="s">
        <v>1142</v>
      </c>
      <c r="E895" s="278" t="s">
        <v>8553</v>
      </c>
      <c r="F895" s="131">
        <f t="shared" si="15"/>
        <v>44432</v>
      </c>
      <c r="G895" s="131"/>
      <c r="H895" s="239" t="s">
        <v>8554</v>
      </c>
      <c r="I895" s="171" t="s">
        <v>6572</v>
      </c>
      <c r="J895" s="171" t="s">
        <v>7127</v>
      </c>
      <c r="K895" s="171" t="s">
        <v>487</v>
      </c>
      <c r="L895" s="351" t="s">
        <v>8555</v>
      </c>
      <c r="M895" s="15">
        <v>44426</v>
      </c>
      <c r="N895" s="98" t="s">
        <v>8556</v>
      </c>
      <c r="O895" s="116"/>
      <c r="P895" s="479"/>
      <c r="Q895" s="426"/>
      <c r="R895" s="480"/>
      <c r="S895" s="480"/>
      <c r="T895" s="116"/>
      <c r="U895" s="290"/>
      <c r="V895" s="116"/>
      <c r="W895" s="116"/>
      <c r="X895" s="116"/>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151"/>
      <c r="BU895" s="151"/>
      <c r="BV895" s="151"/>
      <c r="BW895" s="151"/>
      <c r="BX895" s="151"/>
      <c r="BY895" s="151"/>
      <c r="BZ895" s="151"/>
      <c r="CA895" s="151"/>
      <c r="CB895" s="151"/>
      <c r="CC895" s="151"/>
      <c r="CD895" s="151"/>
      <c r="CE895" s="151"/>
      <c r="CF895" s="151"/>
      <c r="CG895" s="151"/>
      <c r="CH895" s="151"/>
      <c r="CI895" s="151"/>
      <c r="CJ895" s="151"/>
      <c r="CK895" s="151"/>
      <c r="CL895" s="151"/>
      <c r="CM895" s="151"/>
      <c r="CN895" s="151"/>
      <c r="CO895" s="151"/>
      <c r="CP895" s="151"/>
      <c r="CQ895" s="151"/>
      <c r="CR895" s="151"/>
      <c r="CS895" s="151"/>
      <c r="CT895" s="151"/>
      <c r="CU895" s="151"/>
      <c r="CV895" s="151"/>
      <c r="CW895" s="151"/>
      <c r="CX895" s="151"/>
      <c r="CY895" s="151"/>
      <c r="CZ895" s="151"/>
      <c r="DA895" s="151"/>
      <c r="DB895" s="151"/>
      <c r="DC895" s="151"/>
      <c r="DD895" s="151"/>
      <c r="DE895" s="151"/>
      <c r="DF895" s="151"/>
      <c r="DG895" s="151"/>
      <c r="DH895" s="151"/>
      <c r="DI895" s="151"/>
      <c r="DJ895" s="151"/>
      <c r="DK895" s="151"/>
      <c r="DL895" s="151"/>
      <c r="DM895" s="151"/>
      <c r="DN895" s="151"/>
      <c r="DO895" s="151"/>
      <c r="DP895" s="151"/>
      <c r="DQ895" s="151"/>
    </row>
    <row r="896" spans="1:121" ht="45" customHeight="1">
      <c r="A896" s="14">
        <v>880</v>
      </c>
      <c r="B896" s="118">
        <v>44418</v>
      </c>
      <c r="C896" s="113"/>
      <c r="D896" s="113" t="s">
        <v>23</v>
      </c>
      <c r="E896" s="423" t="s">
        <v>3109</v>
      </c>
      <c r="F896" s="131">
        <f t="shared" si="15"/>
        <v>44432</v>
      </c>
      <c r="H896" s="238" t="s">
        <v>8557</v>
      </c>
      <c r="I896" s="178" t="s">
        <v>6570</v>
      </c>
      <c r="J896" s="181" t="s">
        <v>1198</v>
      </c>
      <c r="K896" s="181" t="s">
        <v>1199</v>
      </c>
      <c r="L896" s="98" t="s">
        <v>8558</v>
      </c>
      <c r="M896" s="399">
        <v>44432</v>
      </c>
      <c r="N896" s="399" t="s">
        <v>8559</v>
      </c>
      <c r="O896" s="116" t="s">
        <v>23</v>
      </c>
      <c r="P896" s="14" t="s">
        <v>6636</v>
      </c>
      <c r="Q896" s="426">
        <v>680000000</v>
      </c>
      <c r="R896" s="426"/>
      <c r="S896" s="426"/>
      <c r="T896" s="30"/>
      <c r="U896" s="233"/>
      <c r="V896" s="30"/>
      <c r="W896" s="30"/>
      <c r="X896" s="30"/>
    </row>
    <row r="897" spans="1:24" ht="45" customHeight="1">
      <c r="A897" s="45">
        <v>881</v>
      </c>
      <c r="B897" s="118">
        <v>44418</v>
      </c>
      <c r="C897" s="113"/>
      <c r="D897" s="113" t="s">
        <v>27</v>
      </c>
      <c r="E897" s="487" t="s">
        <v>7474</v>
      </c>
      <c r="F897" s="131">
        <f t="shared" si="15"/>
        <v>44432</v>
      </c>
      <c r="H897" s="238" t="s">
        <v>8560</v>
      </c>
      <c r="I897" s="178" t="s">
        <v>6570</v>
      </c>
      <c r="J897" s="178" t="s">
        <v>120</v>
      </c>
      <c r="K897" s="178" t="s">
        <v>431</v>
      </c>
      <c r="L897" s="32" t="s">
        <v>3035</v>
      </c>
      <c r="M897" s="29" t="s">
        <v>8561</v>
      </c>
      <c r="N897" s="218">
        <v>1065566</v>
      </c>
      <c r="O897" s="116" t="s">
        <v>27</v>
      </c>
      <c r="P897" s="444" t="s">
        <v>5277</v>
      </c>
      <c r="Q897" s="426">
        <v>400000000</v>
      </c>
      <c r="R897" s="468"/>
      <c r="S897" s="468"/>
      <c r="T897" s="30"/>
      <c r="U897" s="233"/>
      <c r="V897" s="30"/>
      <c r="W897" s="30"/>
      <c r="X897" s="30"/>
    </row>
    <row r="898" spans="1:24" ht="45" customHeight="1">
      <c r="A898" s="14">
        <v>882</v>
      </c>
      <c r="B898" s="118">
        <v>44419</v>
      </c>
      <c r="C898" s="113"/>
      <c r="D898" s="113" t="s">
        <v>10</v>
      </c>
      <c r="E898" s="486" t="s">
        <v>8562</v>
      </c>
      <c r="F898" s="131">
        <f t="shared" si="15"/>
        <v>44433</v>
      </c>
      <c r="H898" s="238" t="s">
        <v>8563</v>
      </c>
      <c r="I898" s="178" t="s">
        <v>6570</v>
      </c>
      <c r="J898" s="181" t="s">
        <v>617</v>
      </c>
      <c r="K898" s="181" t="s">
        <v>428</v>
      </c>
      <c r="L898" s="148">
        <v>991056</v>
      </c>
      <c r="M898" s="118" t="s">
        <v>8561</v>
      </c>
      <c r="N898" s="249">
        <v>1063009</v>
      </c>
      <c r="O898" s="116" t="s">
        <v>10</v>
      </c>
      <c r="P898" s="14" t="s">
        <v>6636</v>
      </c>
      <c r="Q898" s="426">
        <v>2800000000</v>
      </c>
      <c r="R898" s="468" t="s">
        <v>5805</v>
      </c>
      <c r="S898" s="468"/>
      <c r="T898" s="30"/>
      <c r="U898" s="233"/>
      <c r="V898" s="30"/>
      <c r="W898" s="30"/>
      <c r="X898" s="30"/>
    </row>
    <row r="899" spans="1:24" ht="45" customHeight="1">
      <c r="A899" s="45">
        <v>883</v>
      </c>
      <c r="B899" s="118">
        <v>44419</v>
      </c>
      <c r="C899" s="113"/>
      <c r="D899" s="153" t="s">
        <v>10</v>
      </c>
      <c r="E899" s="241" t="s">
        <v>418</v>
      </c>
      <c r="F899" s="131">
        <f t="shared" si="15"/>
        <v>44433</v>
      </c>
      <c r="H899" s="238" t="s">
        <v>8564</v>
      </c>
      <c r="I899" s="178" t="s">
        <v>6570</v>
      </c>
      <c r="J899" s="181" t="s">
        <v>8565</v>
      </c>
      <c r="K899" s="181" t="s">
        <v>121</v>
      </c>
      <c r="L899" s="148">
        <v>990691</v>
      </c>
      <c r="M899" s="29" t="s">
        <v>8566</v>
      </c>
      <c r="N899" s="98" t="s">
        <v>8567</v>
      </c>
      <c r="O899" s="116" t="s">
        <v>10</v>
      </c>
      <c r="P899" s="427" t="s">
        <v>4497</v>
      </c>
      <c r="Q899" s="426">
        <v>220000000</v>
      </c>
      <c r="R899" s="468"/>
      <c r="S899" s="468"/>
      <c r="T899" s="30"/>
      <c r="U899" s="233"/>
      <c r="V899" s="30"/>
      <c r="W899" s="30"/>
      <c r="X899" s="30"/>
    </row>
    <row r="900" spans="1:24" ht="45" customHeight="1">
      <c r="A900" s="14">
        <v>884</v>
      </c>
      <c r="B900" s="118">
        <v>44419</v>
      </c>
      <c r="C900" s="113"/>
      <c r="D900" s="116" t="s">
        <v>23</v>
      </c>
      <c r="E900" s="276" t="s">
        <v>2757</v>
      </c>
      <c r="F900" s="131">
        <f t="shared" si="15"/>
        <v>44433</v>
      </c>
      <c r="H900" s="238" t="s">
        <v>8568</v>
      </c>
      <c r="I900" s="261" t="s">
        <v>6573</v>
      </c>
      <c r="J900" s="171" t="s">
        <v>8569</v>
      </c>
      <c r="K900" s="171" t="s">
        <v>431</v>
      </c>
      <c r="L900" s="98" t="s">
        <v>374</v>
      </c>
      <c r="M900" s="399">
        <v>44425</v>
      </c>
      <c r="N900" s="399" t="s">
        <v>8570</v>
      </c>
      <c r="O900" s="116" t="s">
        <v>23</v>
      </c>
      <c r="P900" s="281" t="s">
        <v>4541</v>
      </c>
      <c r="Q900" s="426">
        <v>60000000</v>
      </c>
      <c r="R900" s="281"/>
      <c r="S900" s="468"/>
      <c r="T900" s="30"/>
      <c r="U900" s="233"/>
      <c r="V900" s="30"/>
      <c r="W900" s="30"/>
      <c r="X900" s="30"/>
    </row>
    <row r="901" spans="1:24" ht="45" customHeight="1">
      <c r="A901" s="45">
        <v>885</v>
      </c>
      <c r="B901" s="118">
        <v>44419</v>
      </c>
      <c r="C901" s="113"/>
      <c r="D901" s="116" t="s">
        <v>34</v>
      </c>
      <c r="E901" s="113" t="s">
        <v>240</v>
      </c>
      <c r="F901" s="131">
        <f t="shared" si="15"/>
        <v>44433</v>
      </c>
      <c r="H901" s="238" t="s">
        <v>8571</v>
      </c>
      <c r="I901" s="178" t="s">
        <v>6570</v>
      </c>
      <c r="J901" s="171" t="s">
        <v>2103</v>
      </c>
      <c r="K901" s="171" t="s">
        <v>121</v>
      </c>
      <c r="L901" s="98" t="s">
        <v>8572</v>
      </c>
      <c r="M901" s="29">
        <v>44433</v>
      </c>
      <c r="N901" s="218">
        <v>1072871</v>
      </c>
      <c r="O901" s="116" t="s">
        <v>34</v>
      </c>
      <c r="P901" s="427" t="s">
        <v>4497</v>
      </c>
      <c r="Q901" s="426">
        <v>70000000</v>
      </c>
      <c r="R901" s="468"/>
      <c r="S901" s="468"/>
      <c r="T901" s="30"/>
      <c r="U901" s="233"/>
      <c r="V901" s="30"/>
      <c r="W901" s="30"/>
      <c r="X901" s="30"/>
    </row>
    <row r="902" spans="1:24" ht="45" customHeight="1">
      <c r="A902" s="14">
        <v>886</v>
      </c>
      <c r="B902" s="118">
        <v>44419</v>
      </c>
      <c r="C902" s="113"/>
      <c r="D902" s="116" t="s">
        <v>27</v>
      </c>
      <c r="E902" s="241" t="s">
        <v>8166</v>
      </c>
      <c r="F902" s="131">
        <f t="shared" si="15"/>
        <v>44433</v>
      </c>
      <c r="H902" s="238" t="s">
        <v>8167</v>
      </c>
      <c r="I902" s="178" t="s">
        <v>6578</v>
      </c>
      <c r="J902" s="171" t="s">
        <v>2090</v>
      </c>
      <c r="K902" s="171" t="s">
        <v>439</v>
      </c>
      <c r="L902" s="230"/>
      <c r="M902" s="118" t="s">
        <v>8486</v>
      </c>
      <c r="N902" s="249">
        <v>1003474</v>
      </c>
      <c r="O902" s="116" t="s">
        <v>27</v>
      </c>
      <c r="P902" s="14" t="s">
        <v>6636</v>
      </c>
      <c r="Q902" s="426">
        <v>1500000000</v>
      </c>
      <c r="R902" s="469"/>
      <c r="S902" s="468"/>
      <c r="T902" s="30"/>
      <c r="U902" s="233"/>
      <c r="V902" s="30"/>
      <c r="W902" s="30"/>
      <c r="X902" s="30"/>
    </row>
    <row r="903" spans="1:24" ht="45" customHeight="1">
      <c r="A903" s="45">
        <v>887</v>
      </c>
      <c r="B903" s="118">
        <v>44419</v>
      </c>
      <c r="C903" s="113"/>
      <c r="D903" s="116" t="s">
        <v>10</v>
      </c>
      <c r="E903" s="241" t="s">
        <v>2955</v>
      </c>
      <c r="F903" s="131">
        <f t="shared" si="15"/>
        <v>44433</v>
      </c>
      <c r="H903" s="238" t="s">
        <v>8573</v>
      </c>
      <c r="I903" s="178" t="s">
        <v>6570</v>
      </c>
      <c r="J903" s="181" t="s">
        <v>283</v>
      </c>
      <c r="K903" s="181" t="s">
        <v>121</v>
      </c>
      <c r="L903" s="148">
        <v>989960</v>
      </c>
      <c r="M903" s="29" t="s">
        <v>8566</v>
      </c>
      <c r="N903" s="218">
        <v>1070314</v>
      </c>
      <c r="O903" s="116" t="s">
        <v>10</v>
      </c>
      <c r="P903" s="427" t="s">
        <v>4497</v>
      </c>
      <c r="Q903" s="426">
        <v>120388237</v>
      </c>
      <c r="R903" s="468"/>
      <c r="S903" s="468"/>
      <c r="T903" s="30"/>
      <c r="U903" s="233"/>
      <c r="V903" s="30"/>
      <c r="W903" s="30"/>
      <c r="X903" s="30"/>
    </row>
    <row r="904" spans="1:24" ht="45" customHeight="1">
      <c r="A904" s="14">
        <v>888</v>
      </c>
      <c r="B904" s="118">
        <v>44420</v>
      </c>
      <c r="C904" s="113"/>
      <c r="D904" s="425" t="s">
        <v>31</v>
      </c>
      <c r="E904" s="423" t="s">
        <v>8574</v>
      </c>
      <c r="F904" s="553">
        <f t="shared" si="15"/>
        <v>44434</v>
      </c>
      <c r="G904" s="311"/>
      <c r="H904" s="613" t="s">
        <v>8575</v>
      </c>
      <c r="I904" s="178" t="s">
        <v>6570</v>
      </c>
      <c r="J904" s="181" t="s">
        <v>1951</v>
      </c>
      <c r="K904" s="181" t="s">
        <v>453</v>
      </c>
      <c r="L904" s="98" t="s">
        <v>2865</v>
      </c>
      <c r="M904" s="29" t="s">
        <v>8576</v>
      </c>
      <c r="N904" s="117" t="s">
        <v>8577</v>
      </c>
      <c r="O904" s="425" t="s">
        <v>31</v>
      </c>
      <c r="P904" s="113" t="s">
        <v>5423</v>
      </c>
      <c r="Q904" s="426">
        <v>200000000</v>
      </c>
      <c r="R904" s="468"/>
      <c r="S904" s="468"/>
      <c r="T904" s="30"/>
      <c r="U904" s="233"/>
      <c r="V904" s="30"/>
      <c r="W904" s="30"/>
      <c r="X904" s="30"/>
    </row>
    <row r="905" spans="1:24" ht="45" customHeight="1">
      <c r="A905" s="45">
        <v>889</v>
      </c>
      <c r="B905" s="118">
        <v>44420</v>
      </c>
      <c r="C905" s="113"/>
      <c r="D905" s="116" t="s">
        <v>23</v>
      </c>
      <c r="E905" s="14" t="s">
        <v>179</v>
      </c>
      <c r="F905" s="131">
        <f t="shared" si="15"/>
        <v>44434</v>
      </c>
      <c r="H905" s="238" t="s">
        <v>8578</v>
      </c>
      <c r="I905" s="178" t="s">
        <v>6570</v>
      </c>
      <c r="J905" s="171" t="s">
        <v>509</v>
      </c>
      <c r="K905" s="171" t="s">
        <v>1027</v>
      </c>
      <c r="L905" s="230"/>
      <c r="M905" s="399">
        <v>44434</v>
      </c>
      <c r="N905" s="399" t="s">
        <v>8579</v>
      </c>
      <c r="O905" s="116" t="s">
        <v>23</v>
      </c>
      <c r="P905" s="444" t="s">
        <v>4497</v>
      </c>
      <c r="Q905" s="426">
        <v>342800000</v>
      </c>
      <c r="R905" s="468"/>
      <c r="S905" s="468"/>
      <c r="T905" s="30"/>
      <c r="U905" s="233"/>
      <c r="V905" s="30"/>
      <c r="W905" s="30"/>
      <c r="X905" s="30"/>
    </row>
    <row r="906" spans="1:24" ht="45" customHeight="1">
      <c r="A906" s="14">
        <v>890</v>
      </c>
      <c r="B906" s="118">
        <v>44420</v>
      </c>
      <c r="C906" s="113"/>
      <c r="D906" s="116" t="s">
        <v>10</v>
      </c>
      <c r="E906" s="189" t="s">
        <v>7980</v>
      </c>
      <c r="F906" s="131">
        <f t="shared" si="15"/>
        <v>44434</v>
      </c>
      <c r="H906" s="238" t="s">
        <v>8580</v>
      </c>
      <c r="I906" s="178" t="s">
        <v>6570</v>
      </c>
      <c r="J906" s="181" t="s">
        <v>125</v>
      </c>
      <c r="K906" s="181" t="s">
        <v>121</v>
      </c>
      <c r="L906" s="98" t="s">
        <v>5771</v>
      </c>
      <c r="M906" s="29" t="s">
        <v>8576</v>
      </c>
      <c r="N906" s="218">
        <v>1080176</v>
      </c>
      <c r="O906" s="116" t="s">
        <v>10</v>
      </c>
      <c r="P906" s="427" t="s">
        <v>4497</v>
      </c>
      <c r="Q906" s="426">
        <v>662362800</v>
      </c>
      <c r="R906" s="468"/>
      <c r="S906" s="468"/>
      <c r="T906" s="30"/>
      <c r="U906" s="233"/>
      <c r="V906" s="30"/>
      <c r="W906" s="30"/>
      <c r="X906" s="30"/>
    </row>
    <row r="907" spans="1:24" ht="45" customHeight="1">
      <c r="A907" s="45">
        <v>891</v>
      </c>
      <c r="B907" s="118">
        <v>44420</v>
      </c>
      <c r="C907" s="113"/>
      <c r="D907" s="116" t="s">
        <v>27</v>
      </c>
      <c r="E907" s="361" t="s">
        <v>191</v>
      </c>
      <c r="F907" s="131">
        <f t="shared" si="15"/>
        <v>44434</v>
      </c>
      <c r="H907" s="238" t="s">
        <v>8581</v>
      </c>
      <c r="I907" s="178" t="s">
        <v>6570</v>
      </c>
      <c r="J907" s="178" t="s">
        <v>7709</v>
      </c>
      <c r="K907" s="181" t="s">
        <v>428</v>
      </c>
      <c r="L907" s="32" t="s">
        <v>8582</v>
      </c>
      <c r="M907" s="29" t="s">
        <v>8566</v>
      </c>
      <c r="N907" s="218">
        <v>1077984</v>
      </c>
      <c r="O907" s="116" t="s">
        <v>27</v>
      </c>
      <c r="P907" s="14" t="s">
        <v>5135</v>
      </c>
      <c r="Q907" s="426">
        <v>189000000</v>
      </c>
      <c r="R907" s="429"/>
      <c r="S907" s="468"/>
      <c r="T907" s="30"/>
      <c r="U907" s="233"/>
      <c r="V907" s="30"/>
      <c r="W907" s="30"/>
      <c r="X907" s="30"/>
    </row>
    <row r="908" spans="1:24" ht="45" customHeight="1">
      <c r="A908" s="14">
        <v>892</v>
      </c>
      <c r="B908" s="118">
        <v>44420</v>
      </c>
      <c r="C908" s="113"/>
      <c r="D908" s="116" t="s">
        <v>23</v>
      </c>
      <c r="E908" s="278" t="s">
        <v>4455</v>
      </c>
      <c r="F908" s="131">
        <f t="shared" ref="F908:F951" si="16">B908+14</f>
        <v>44434</v>
      </c>
      <c r="H908" s="238" t="s">
        <v>8583</v>
      </c>
      <c r="I908" s="171" t="s">
        <v>6577</v>
      </c>
      <c r="J908" s="171" t="s">
        <v>2103</v>
      </c>
      <c r="K908" s="181" t="s">
        <v>121</v>
      </c>
      <c r="L908" s="230" t="s">
        <v>374</v>
      </c>
      <c r="M908" s="399">
        <v>44425</v>
      </c>
      <c r="N908" s="399" t="s">
        <v>5685</v>
      </c>
      <c r="O908" s="116" t="s">
        <v>23</v>
      </c>
      <c r="P908" s="444" t="s">
        <v>4497</v>
      </c>
      <c r="Q908" s="426">
        <f>41802640110+390830000</f>
        <v>42193470110</v>
      </c>
      <c r="R908" s="468"/>
      <c r="S908" s="468"/>
      <c r="T908" s="30"/>
      <c r="U908" s="233"/>
      <c r="V908" s="30"/>
      <c r="W908" s="30"/>
      <c r="X908" s="30"/>
    </row>
    <row r="909" spans="1:24" ht="45" customHeight="1">
      <c r="A909" s="45">
        <v>893</v>
      </c>
      <c r="B909" s="118">
        <v>44421</v>
      </c>
      <c r="C909" s="113"/>
      <c r="D909" s="116" t="s">
        <v>10</v>
      </c>
      <c r="E909" s="377" t="s">
        <v>535</v>
      </c>
      <c r="F909" s="131">
        <f t="shared" si="16"/>
        <v>44435</v>
      </c>
      <c r="H909" s="238" t="s">
        <v>8584</v>
      </c>
      <c r="I909" s="181" t="s">
        <v>6570</v>
      </c>
      <c r="J909" s="171" t="s">
        <v>7127</v>
      </c>
      <c r="K909" s="181" t="s">
        <v>487</v>
      </c>
      <c r="L909" s="117" t="s">
        <v>8585</v>
      </c>
      <c r="M909" s="29" t="s">
        <v>8586</v>
      </c>
      <c r="N909" s="218">
        <v>1093690</v>
      </c>
      <c r="O909" s="116" t="s">
        <v>10</v>
      </c>
      <c r="P909" s="444" t="s">
        <v>4502</v>
      </c>
      <c r="Q909" s="426">
        <v>90000000</v>
      </c>
      <c r="R909" s="468"/>
      <c r="S909" s="468"/>
      <c r="T909" s="30"/>
      <c r="U909" s="233"/>
      <c r="V909" s="30"/>
      <c r="W909" s="30"/>
      <c r="X909" s="30"/>
    </row>
    <row r="910" spans="1:24" ht="60" customHeight="1">
      <c r="A910" s="14">
        <v>894</v>
      </c>
      <c r="B910" s="118">
        <v>44421</v>
      </c>
      <c r="C910" s="113"/>
      <c r="D910" s="116" t="s">
        <v>23</v>
      </c>
      <c r="E910" s="377" t="s">
        <v>8587</v>
      </c>
      <c r="F910" s="131">
        <f t="shared" si="16"/>
        <v>44435</v>
      </c>
      <c r="H910" s="238" t="s">
        <v>8588</v>
      </c>
      <c r="I910" s="178" t="s">
        <v>6578</v>
      </c>
      <c r="J910" s="181" t="s">
        <v>617</v>
      </c>
      <c r="K910" s="181" t="s">
        <v>428</v>
      </c>
      <c r="L910" s="399" t="s">
        <v>8589</v>
      </c>
      <c r="M910" s="399">
        <v>44435</v>
      </c>
      <c r="N910" s="399" t="s">
        <v>8590</v>
      </c>
      <c r="O910" s="116" t="s">
        <v>23</v>
      </c>
      <c r="P910" s="14" t="s">
        <v>6636</v>
      </c>
      <c r="Q910" s="426">
        <v>5829500000</v>
      </c>
      <c r="R910" s="468"/>
      <c r="S910" s="468"/>
      <c r="T910" s="30"/>
      <c r="U910" s="233"/>
      <c r="V910" s="30"/>
      <c r="W910" s="30"/>
      <c r="X910" s="30"/>
    </row>
    <row r="911" spans="1:24" ht="45" customHeight="1">
      <c r="A911" s="45">
        <v>895</v>
      </c>
      <c r="B911" s="118">
        <v>44421</v>
      </c>
      <c r="C911" s="113"/>
      <c r="D911" s="425" t="s">
        <v>31</v>
      </c>
      <c r="E911" s="377" t="s">
        <v>8349</v>
      </c>
      <c r="F911" s="553">
        <f t="shared" si="16"/>
        <v>44435</v>
      </c>
      <c r="G911" s="311"/>
      <c r="H911" s="613" t="s">
        <v>8591</v>
      </c>
      <c r="I911" s="178" t="s">
        <v>6570</v>
      </c>
      <c r="J911" s="181" t="s">
        <v>8592</v>
      </c>
      <c r="K911" s="181" t="s">
        <v>6082</v>
      </c>
      <c r="L911" s="98" t="s">
        <v>8593</v>
      </c>
      <c r="M911" s="29" t="s">
        <v>8586</v>
      </c>
      <c r="N911" s="117" t="s">
        <v>8594</v>
      </c>
      <c r="O911" s="425" t="s">
        <v>31</v>
      </c>
      <c r="P911" s="443" t="s">
        <v>4497</v>
      </c>
      <c r="Q911" s="426">
        <v>150000000</v>
      </c>
      <c r="R911" s="468"/>
      <c r="S911" s="468"/>
      <c r="T911" s="30"/>
      <c r="U911" s="233"/>
      <c r="V911" s="30"/>
      <c r="W911" s="30"/>
      <c r="X911" s="30"/>
    </row>
    <row r="912" spans="1:24" ht="45" customHeight="1">
      <c r="A912" s="14">
        <v>896</v>
      </c>
      <c r="B912" s="118">
        <v>44424</v>
      </c>
      <c r="C912" s="113"/>
      <c r="D912" s="425" t="s">
        <v>31</v>
      </c>
      <c r="E912" s="377" t="s">
        <v>8595</v>
      </c>
      <c r="F912" s="553">
        <f t="shared" si="16"/>
        <v>44438</v>
      </c>
      <c r="G912" s="311"/>
      <c r="H912" s="613" t="s">
        <v>8596</v>
      </c>
      <c r="I912" s="178" t="s">
        <v>6572</v>
      </c>
      <c r="J912" s="181" t="s">
        <v>125</v>
      </c>
      <c r="K912" s="181" t="s">
        <v>121</v>
      </c>
      <c r="L912" s="230"/>
      <c r="M912" s="403"/>
      <c r="N912" s="349"/>
      <c r="O912" s="425" t="s">
        <v>31</v>
      </c>
      <c r="P912" s="443" t="s">
        <v>4497</v>
      </c>
      <c r="Q912" s="426">
        <v>285000000</v>
      </c>
      <c r="R912" s="468"/>
      <c r="S912" s="468"/>
      <c r="T912" s="30"/>
      <c r="U912" s="233"/>
      <c r="V912" s="30"/>
      <c r="W912" s="30"/>
      <c r="X912" s="30"/>
    </row>
    <row r="913" spans="1:24" ht="45" customHeight="1">
      <c r="A913" s="45">
        <v>897</v>
      </c>
      <c r="B913" s="118">
        <v>44424</v>
      </c>
      <c r="C913" s="113"/>
      <c r="D913" s="116" t="s">
        <v>10</v>
      </c>
      <c r="E913" s="377" t="s">
        <v>136</v>
      </c>
      <c r="F913" s="131">
        <f t="shared" si="16"/>
        <v>44438</v>
      </c>
      <c r="H913" s="238" t="s">
        <v>8597</v>
      </c>
      <c r="I913" s="178" t="s">
        <v>6570</v>
      </c>
      <c r="J913" s="181" t="s">
        <v>125</v>
      </c>
      <c r="K913" s="181" t="s">
        <v>121</v>
      </c>
      <c r="L913" s="98" t="s">
        <v>5771</v>
      </c>
      <c r="M913" s="29" t="s">
        <v>8576</v>
      </c>
      <c r="N913" s="218">
        <v>1080176</v>
      </c>
      <c r="O913" s="116" t="s">
        <v>10</v>
      </c>
      <c r="P913" s="427" t="s">
        <v>4497</v>
      </c>
      <c r="Q913" s="426">
        <v>662362800</v>
      </c>
      <c r="R913" s="468"/>
      <c r="S913" s="468"/>
      <c r="T913" s="30"/>
      <c r="U913" s="233"/>
      <c r="V913" s="30"/>
      <c r="W913" s="30"/>
      <c r="X913" s="30"/>
    </row>
    <row r="914" spans="1:24" ht="45" customHeight="1">
      <c r="A914" s="14">
        <v>898</v>
      </c>
      <c r="B914" s="118">
        <v>44424</v>
      </c>
      <c r="C914" s="113"/>
      <c r="D914" s="116" t="s">
        <v>10</v>
      </c>
      <c r="E914" s="377" t="s">
        <v>192</v>
      </c>
      <c r="F914" s="131">
        <f t="shared" si="16"/>
        <v>44438</v>
      </c>
      <c r="H914" s="238" t="s">
        <v>8598</v>
      </c>
      <c r="I914" s="178" t="s">
        <v>6570</v>
      </c>
      <c r="J914" s="181" t="s">
        <v>125</v>
      </c>
      <c r="K914" s="181" t="s">
        <v>121</v>
      </c>
      <c r="L914" s="98" t="s">
        <v>8599</v>
      </c>
      <c r="M914" s="29" t="s">
        <v>8600</v>
      </c>
      <c r="N914" s="98" t="s">
        <v>8601</v>
      </c>
      <c r="O914" s="116" t="s">
        <v>10</v>
      </c>
      <c r="P914" s="444" t="s">
        <v>4497</v>
      </c>
      <c r="Q914" s="426">
        <v>228000000</v>
      </c>
      <c r="R914" s="468"/>
      <c r="S914" s="468"/>
      <c r="T914" s="30"/>
      <c r="U914" s="233"/>
      <c r="V914" s="30"/>
      <c r="W914" s="30"/>
      <c r="X914" s="30"/>
    </row>
    <row r="915" spans="1:24" ht="45" customHeight="1">
      <c r="A915" s="45">
        <v>899</v>
      </c>
      <c r="B915" s="118">
        <v>44424</v>
      </c>
      <c r="C915" s="113"/>
      <c r="D915" s="425" t="s">
        <v>31</v>
      </c>
      <c r="E915" s="377" t="s">
        <v>8602</v>
      </c>
      <c r="F915" s="553">
        <f t="shared" si="16"/>
        <v>44438</v>
      </c>
      <c r="G915" s="311"/>
      <c r="H915" s="613" t="s">
        <v>8603</v>
      </c>
      <c r="I915" s="178" t="s">
        <v>6570</v>
      </c>
      <c r="J915" s="181" t="s">
        <v>1069</v>
      </c>
      <c r="K915" s="171" t="s">
        <v>965</v>
      </c>
      <c r="L915" s="98" t="s">
        <v>8604</v>
      </c>
      <c r="M915" s="29" t="s">
        <v>8600</v>
      </c>
      <c r="N915" s="117" t="s">
        <v>8605</v>
      </c>
      <c r="O915" s="425" t="s">
        <v>31</v>
      </c>
      <c r="P915" s="14" t="s">
        <v>4874</v>
      </c>
      <c r="Q915" s="426">
        <v>588600000</v>
      </c>
      <c r="R915" s="468"/>
      <c r="S915" s="468"/>
      <c r="T915" s="30"/>
      <c r="U915" s="233"/>
      <c r="V915" s="30"/>
      <c r="W915" s="30"/>
      <c r="X915" s="30"/>
    </row>
    <row r="916" spans="1:24" ht="45" customHeight="1">
      <c r="A916" s="14">
        <v>900</v>
      </c>
      <c r="B916" s="118">
        <v>44426</v>
      </c>
      <c r="C916" s="113"/>
      <c r="D916" s="116" t="s">
        <v>23</v>
      </c>
      <c r="E916" s="377" t="s">
        <v>1540</v>
      </c>
      <c r="F916" s="131">
        <f t="shared" si="16"/>
        <v>44440</v>
      </c>
      <c r="H916" s="238" t="s">
        <v>8606</v>
      </c>
      <c r="I916" s="178" t="s">
        <v>6570</v>
      </c>
      <c r="J916" s="171" t="s">
        <v>1202</v>
      </c>
      <c r="K916" s="181" t="s">
        <v>977</v>
      </c>
      <c r="L916" s="98" t="s">
        <v>8607</v>
      </c>
      <c r="M916" s="399">
        <v>44439</v>
      </c>
      <c r="N916" s="399" t="s">
        <v>8608</v>
      </c>
      <c r="O916" s="116" t="s">
        <v>23</v>
      </c>
      <c r="P916" s="14" t="s">
        <v>4980</v>
      </c>
      <c r="Q916" s="426">
        <v>40000000</v>
      </c>
      <c r="R916" s="468"/>
      <c r="S916" s="468"/>
      <c r="T916" s="30"/>
      <c r="U916" s="233"/>
      <c r="V916" s="30"/>
      <c r="W916" s="30"/>
      <c r="X916" s="30"/>
    </row>
    <row r="917" spans="1:24" ht="45" customHeight="1">
      <c r="A917" s="45">
        <v>901</v>
      </c>
      <c r="B917" s="350">
        <v>44426</v>
      </c>
      <c r="C917" s="113"/>
      <c r="D917" s="149" t="s">
        <v>23</v>
      </c>
      <c r="E917" s="503" t="s">
        <v>7804</v>
      </c>
      <c r="F917" s="504">
        <f t="shared" si="16"/>
        <v>44440</v>
      </c>
      <c r="H917" s="320" t="s">
        <v>8609</v>
      </c>
      <c r="I917" s="173" t="s">
        <v>6572</v>
      </c>
      <c r="J917" s="242" t="s">
        <v>617</v>
      </c>
      <c r="K917" s="181" t="s">
        <v>428</v>
      </c>
      <c r="L917" s="196" t="s">
        <v>8610</v>
      </c>
      <c r="M917" s="29">
        <v>44441</v>
      </c>
      <c r="N917" s="116" t="s">
        <v>8611</v>
      </c>
      <c r="O917" s="116" t="s">
        <v>23</v>
      </c>
      <c r="P917" s="14" t="s">
        <v>6636</v>
      </c>
      <c r="Q917" s="426">
        <v>621160429</v>
      </c>
      <c r="R917" s="468"/>
      <c r="S917" s="468"/>
      <c r="T917" s="30"/>
      <c r="U917" s="233"/>
      <c r="V917" s="30"/>
      <c r="W917" s="35"/>
      <c r="X917" s="35"/>
    </row>
    <row r="918" spans="1:24" ht="26.4">
      <c r="A918" s="14">
        <v>902</v>
      </c>
      <c r="B918" s="118">
        <v>44426</v>
      </c>
      <c r="C918" s="499"/>
      <c r="D918" s="113" t="s">
        <v>1142</v>
      </c>
      <c r="E918" s="361" t="s">
        <v>8612</v>
      </c>
      <c r="F918" s="131">
        <f t="shared" si="16"/>
        <v>44440</v>
      </c>
      <c r="G918" s="131"/>
      <c r="H918" s="239" t="s">
        <v>8613</v>
      </c>
      <c r="I918" s="178" t="s">
        <v>6569</v>
      </c>
      <c r="J918" s="171" t="s">
        <v>523</v>
      </c>
      <c r="K918" s="171" t="s">
        <v>1031</v>
      </c>
      <c r="L918" s="351" t="s">
        <v>8614</v>
      </c>
      <c r="M918" s="29" t="s">
        <v>8615</v>
      </c>
      <c r="N918" s="399" t="s">
        <v>5926</v>
      </c>
      <c r="O918" s="116" t="s">
        <v>1142</v>
      </c>
      <c r="P918" s="14" t="s">
        <v>4600</v>
      </c>
      <c r="Q918" s="426">
        <v>190000000</v>
      </c>
      <c r="R918" s="468"/>
      <c r="S918" s="468"/>
      <c r="T918" s="30"/>
      <c r="U918" s="233"/>
      <c r="V918" s="278"/>
      <c r="W918" s="30"/>
      <c r="X918" s="30"/>
    </row>
    <row r="919" spans="1:24" ht="45" customHeight="1">
      <c r="A919" s="45">
        <v>903</v>
      </c>
      <c r="B919" s="510">
        <v>44426</v>
      </c>
      <c r="C919" s="113"/>
      <c r="D919" s="153" t="s">
        <v>23</v>
      </c>
      <c r="E919" s="511" t="s">
        <v>8616</v>
      </c>
      <c r="F919" s="512">
        <f t="shared" si="16"/>
        <v>44440</v>
      </c>
      <c r="H919" s="320" t="s">
        <v>8609</v>
      </c>
      <c r="I919" s="173" t="s">
        <v>6572</v>
      </c>
      <c r="J919" s="180" t="s">
        <v>617</v>
      </c>
      <c r="K919" s="181" t="s">
        <v>428</v>
      </c>
      <c r="L919" s="196" t="s">
        <v>8610</v>
      </c>
      <c r="M919" s="29">
        <v>44441</v>
      </c>
      <c r="N919" s="116" t="s">
        <v>8611</v>
      </c>
      <c r="O919" s="116" t="s">
        <v>23</v>
      </c>
      <c r="P919" s="14" t="s">
        <v>6636</v>
      </c>
      <c r="Q919" s="426">
        <v>621160429</v>
      </c>
      <c r="R919" s="468"/>
      <c r="S919" s="468"/>
      <c r="T919" s="30"/>
      <c r="U919" s="233"/>
      <c r="V919" s="30"/>
      <c r="W919" s="22"/>
      <c r="X919" s="22"/>
    </row>
    <row r="920" spans="1:24" ht="45" customHeight="1">
      <c r="A920" s="14">
        <v>904</v>
      </c>
      <c r="B920" s="118">
        <v>44426</v>
      </c>
      <c r="C920" s="113"/>
      <c r="D920" s="116" t="s">
        <v>23</v>
      </c>
      <c r="E920" s="241" t="s">
        <v>8617</v>
      </c>
      <c r="F920" s="131">
        <f t="shared" si="16"/>
        <v>44440</v>
      </c>
      <c r="H920" s="320" t="s">
        <v>8609</v>
      </c>
      <c r="I920" s="173" t="s">
        <v>6570</v>
      </c>
      <c r="J920" s="171" t="s">
        <v>8618</v>
      </c>
      <c r="K920" s="181" t="s">
        <v>428</v>
      </c>
      <c r="L920" s="196" t="s">
        <v>8610</v>
      </c>
      <c r="M920" s="29">
        <v>44440</v>
      </c>
      <c r="N920" s="116" t="s">
        <v>8619</v>
      </c>
      <c r="O920" s="116" t="s">
        <v>23</v>
      </c>
      <c r="P920" s="231" t="s">
        <v>6636</v>
      </c>
      <c r="Q920" s="426">
        <v>1053848631</v>
      </c>
      <c r="R920" s="468"/>
      <c r="S920" s="468"/>
      <c r="T920" s="30"/>
      <c r="U920" s="233"/>
      <c r="V920" s="30"/>
      <c r="W920" s="30"/>
      <c r="X920" s="30"/>
    </row>
    <row r="921" spans="1:24" ht="45" customHeight="1">
      <c r="A921" s="45">
        <v>905</v>
      </c>
      <c r="B921" s="350">
        <v>44426</v>
      </c>
      <c r="C921" s="113"/>
      <c r="D921" s="149" t="s">
        <v>23</v>
      </c>
      <c r="E921" s="503" t="s">
        <v>8620</v>
      </c>
      <c r="F921" s="504">
        <f t="shared" si="16"/>
        <v>44440</v>
      </c>
      <c r="H921" s="320" t="s">
        <v>8609</v>
      </c>
      <c r="I921" s="173" t="s">
        <v>6572</v>
      </c>
      <c r="J921" s="259" t="s">
        <v>8618</v>
      </c>
      <c r="K921" s="181" t="s">
        <v>428</v>
      </c>
      <c r="L921" s="196" t="s">
        <v>8610</v>
      </c>
      <c r="M921" s="29">
        <v>44440</v>
      </c>
      <c r="N921" s="116" t="s">
        <v>8621</v>
      </c>
      <c r="O921" s="116" t="s">
        <v>23</v>
      </c>
      <c r="P921" s="231" t="s">
        <v>6636</v>
      </c>
      <c r="Q921" s="426">
        <v>749180011</v>
      </c>
      <c r="R921" s="472"/>
      <c r="S921" s="472"/>
      <c r="T921" s="30"/>
      <c r="U921" s="233"/>
      <c r="V921" s="30"/>
      <c r="W921" s="35"/>
      <c r="X921" s="35"/>
    </row>
    <row r="922" spans="1:24" ht="66">
      <c r="A922" s="14">
        <v>906</v>
      </c>
      <c r="B922" s="118">
        <v>44426</v>
      </c>
      <c r="C922" s="499"/>
      <c r="D922" s="113" t="s">
        <v>1142</v>
      </c>
      <c r="E922" s="361" t="s">
        <v>8622</v>
      </c>
      <c r="F922" s="131">
        <f t="shared" si="16"/>
        <v>44440</v>
      </c>
      <c r="G922" s="131"/>
      <c r="H922" s="239" t="s">
        <v>483</v>
      </c>
      <c r="I922" s="178" t="s">
        <v>6569</v>
      </c>
      <c r="J922" s="171" t="s">
        <v>125</v>
      </c>
      <c r="K922" s="171" t="s">
        <v>121</v>
      </c>
      <c r="L922" s="351" t="s">
        <v>8623</v>
      </c>
      <c r="M922" s="29" t="s">
        <v>8624</v>
      </c>
      <c r="N922" s="399" t="s">
        <v>5926</v>
      </c>
      <c r="O922" s="116" t="s">
        <v>1142</v>
      </c>
      <c r="P922" s="231" t="s">
        <v>4497</v>
      </c>
      <c r="Q922" s="426">
        <v>427500000</v>
      </c>
      <c r="R922" s="232"/>
      <c r="S922" s="30"/>
      <c r="T922" s="30"/>
      <c r="U922" s="233"/>
      <c r="V922" s="278"/>
      <c r="W922" s="30"/>
      <c r="X922" s="30"/>
    </row>
    <row r="923" spans="1:24" ht="45" customHeight="1">
      <c r="A923" s="45">
        <v>907</v>
      </c>
      <c r="B923" s="514">
        <v>44427</v>
      </c>
      <c r="C923" s="113"/>
      <c r="D923" s="490" t="s">
        <v>1142</v>
      </c>
      <c r="E923" s="515" t="s">
        <v>3408</v>
      </c>
      <c r="F923" s="516">
        <f t="shared" si="16"/>
        <v>44441</v>
      </c>
      <c r="H923" s="476" t="s">
        <v>8625</v>
      </c>
      <c r="I923" s="517" t="s">
        <v>6573</v>
      </c>
      <c r="J923" s="252" t="s">
        <v>6715</v>
      </c>
      <c r="K923" s="252" t="s">
        <v>6082</v>
      </c>
      <c r="L923" s="230"/>
      <c r="M923" s="29"/>
      <c r="N923" s="116"/>
      <c r="O923" s="116"/>
      <c r="P923" s="231"/>
      <c r="Q923" s="426"/>
      <c r="R923" s="232"/>
      <c r="S923" s="30"/>
      <c r="T923" s="30"/>
      <c r="U923" s="233"/>
      <c r="V923" s="30"/>
      <c r="W923" s="22"/>
      <c r="X923" s="22"/>
    </row>
    <row r="924" spans="1:24" ht="66">
      <c r="A924" s="14">
        <v>908</v>
      </c>
      <c r="B924" s="118">
        <v>44427</v>
      </c>
      <c r="C924" s="499"/>
      <c r="D924" s="113" t="s">
        <v>23</v>
      </c>
      <c r="E924" s="113" t="s">
        <v>240</v>
      </c>
      <c r="F924" s="131">
        <f t="shared" si="16"/>
        <v>44441</v>
      </c>
      <c r="G924" s="131"/>
      <c r="H924" s="239" t="s">
        <v>8626</v>
      </c>
      <c r="I924" s="178" t="s">
        <v>6570</v>
      </c>
      <c r="J924" s="171" t="s">
        <v>1202</v>
      </c>
      <c r="K924" s="171" t="s">
        <v>977</v>
      </c>
      <c r="L924" s="98" t="s">
        <v>8607</v>
      </c>
      <c r="M924" s="399">
        <v>44439</v>
      </c>
      <c r="N924" s="399" t="s">
        <v>8608</v>
      </c>
      <c r="O924" s="116" t="s">
        <v>23</v>
      </c>
      <c r="P924" s="281" t="s">
        <v>4980</v>
      </c>
      <c r="Q924" s="426">
        <v>40000000</v>
      </c>
      <c r="R924" s="232"/>
      <c r="S924" s="30"/>
      <c r="T924" s="30"/>
      <c r="U924" s="233"/>
      <c r="V924" s="30"/>
      <c r="W924" s="35"/>
      <c r="X924" s="35"/>
    </row>
    <row r="925" spans="1:24" ht="39.6">
      <c r="A925" s="45">
        <v>909</v>
      </c>
      <c r="B925" s="118">
        <v>44427</v>
      </c>
      <c r="C925" s="499"/>
      <c r="D925" s="113" t="s">
        <v>1142</v>
      </c>
      <c r="E925" s="361" t="s">
        <v>418</v>
      </c>
      <c r="F925" s="131">
        <f t="shared" si="16"/>
        <v>44441</v>
      </c>
      <c r="G925" s="131"/>
      <c r="H925" s="239" t="s">
        <v>8627</v>
      </c>
      <c r="I925" s="178" t="s">
        <v>6569</v>
      </c>
      <c r="J925" s="171" t="s">
        <v>394</v>
      </c>
      <c r="K925" s="171" t="s">
        <v>121</v>
      </c>
      <c r="L925" s="351" t="s">
        <v>8628</v>
      </c>
      <c r="M925" s="29" t="s">
        <v>8624</v>
      </c>
      <c r="N925" s="351" t="s">
        <v>3205</v>
      </c>
      <c r="O925" s="116" t="s">
        <v>1142</v>
      </c>
      <c r="P925" s="231" t="s">
        <v>4497</v>
      </c>
      <c r="Q925" s="426">
        <v>300000000</v>
      </c>
      <c r="R925" s="232"/>
      <c r="S925" s="30"/>
      <c r="T925" s="30"/>
      <c r="U925" s="233"/>
      <c r="V925" s="278"/>
      <c r="W925" s="30"/>
      <c r="X925" s="30"/>
    </row>
    <row r="926" spans="1:24" ht="26.4">
      <c r="A926" s="14">
        <v>910</v>
      </c>
      <c r="B926" s="118">
        <v>44427</v>
      </c>
      <c r="C926" s="499"/>
      <c r="D926" s="113" t="s">
        <v>1142</v>
      </c>
      <c r="E926" s="14" t="s">
        <v>179</v>
      </c>
      <c r="F926" s="131">
        <f t="shared" si="16"/>
        <v>44441</v>
      </c>
      <c r="G926" s="131"/>
      <c r="H926" s="239" t="s">
        <v>8629</v>
      </c>
      <c r="I926" s="171" t="s">
        <v>6572</v>
      </c>
      <c r="J926" s="178" t="s">
        <v>125</v>
      </c>
      <c r="K926" s="178" t="s">
        <v>121</v>
      </c>
      <c r="L926" s="500"/>
      <c r="M926" s="29"/>
      <c r="N926" s="218"/>
      <c r="O926" s="116"/>
      <c r="P926" s="231"/>
      <c r="Q926" s="426"/>
      <c r="R926" s="232"/>
      <c r="S926" s="30"/>
      <c r="T926" s="30"/>
      <c r="U926" s="233"/>
      <c r="V926" s="30"/>
      <c r="W926" s="22"/>
      <c r="X926" s="22"/>
    </row>
    <row r="927" spans="1:24" ht="92.4">
      <c r="A927" s="45">
        <v>911</v>
      </c>
      <c r="B927" s="118">
        <v>44428</v>
      </c>
      <c r="C927" s="499"/>
      <c r="D927" s="113" t="s">
        <v>1142</v>
      </c>
      <c r="E927" s="361" t="s">
        <v>397</v>
      </c>
      <c r="F927" s="131">
        <f t="shared" si="16"/>
        <v>44442</v>
      </c>
      <c r="G927" s="131"/>
      <c r="H927" s="239" t="s">
        <v>8630</v>
      </c>
      <c r="I927" s="171" t="s">
        <v>6572</v>
      </c>
      <c r="J927" s="178" t="s">
        <v>1241</v>
      </c>
      <c r="K927" s="178" t="s">
        <v>6709</v>
      </c>
      <c r="L927" s="501"/>
      <c r="M927" s="29"/>
      <c r="N927" s="116"/>
      <c r="O927" s="116"/>
      <c r="P927" s="231"/>
      <c r="Q927" s="426"/>
      <c r="R927" s="232"/>
      <c r="S927" s="30"/>
      <c r="T927" s="30"/>
      <c r="U927" s="233"/>
      <c r="V927" s="30"/>
      <c r="W927" s="30"/>
      <c r="X927" s="30"/>
    </row>
    <row r="928" spans="1:24" ht="45" customHeight="1">
      <c r="A928" s="14">
        <v>912</v>
      </c>
      <c r="B928" s="514">
        <v>44431</v>
      </c>
      <c r="C928" s="113"/>
      <c r="D928" s="490" t="s">
        <v>10</v>
      </c>
      <c r="E928" s="515" t="s">
        <v>8631</v>
      </c>
      <c r="F928" s="516">
        <f t="shared" si="16"/>
        <v>44445</v>
      </c>
      <c r="H928" s="476" t="s">
        <v>8632</v>
      </c>
      <c r="I928" s="517" t="s">
        <v>6573</v>
      </c>
      <c r="J928" s="517" t="s">
        <v>8633</v>
      </c>
      <c r="K928" s="517" t="s">
        <v>498</v>
      </c>
      <c r="L928" s="98"/>
      <c r="M928" s="29" t="s">
        <v>8566</v>
      </c>
      <c r="N928" s="218">
        <v>1073967</v>
      </c>
      <c r="O928" s="116" t="s">
        <v>10</v>
      </c>
      <c r="P928" s="231"/>
      <c r="Q928" s="426"/>
      <c r="R928" s="232"/>
      <c r="S928" s="30"/>
      <c r="T928" s="30"/>
      <c r="U928" s="233"/>
      <c r="V928" s="30"/>
      <c r="W928" s="30"/>
      <c r="X928" s="30"/>
    </row>
    <row r="929" spans="1:24" ht="52.8">
      <c r="A929" s="45">
        <v>913</v>
      </c>
      <c r="B929" s="118">
        <v>44432</v>
      </c>
      <c r="C929" s="499"/>
      <c r="D929" s="113" t="s">
        <v>10</v>
      </c>
      <c r="E929" s="361" t="s">
        <v>8082</v>
      </c>
      <c r="F929" s="131">
        <f t="shared" si="16"/>
        <v>44446</v>
      </c>
      <c r="G929" s="504"/>
      <c r="H929" s="239" t="s">
        <v>8634</v>
      </c>
      <c r="I929" s="178" t="s">
        <v>6570</v>
      </c>
      <c r="J929" s="171" t="s">
        <v>7235</v>
      </c>
      <c r="K929" s="171" t="s">
        <v>675</v>
      </c>
      <c r="L929" s="502" t="s">
        <v>8635</v>
      </c>
      <c r="M929" s="29" t="s">
        <v>8636</v>
      </c>
      <c r="N929" s="218">
        <v>1146284</v>
      </c>
      <c r="O929" s="116" t="s">
        <v>10</v>
      </c>
      <c r="P929" s="231" t="s">
        <v>4502</v>
      </c>
      <c r="Q929" s="426">
        <v>527915800</v>
      </c>
      <c r="R929" s="232"/>
      <c r="S929" s="30"/>
      <c r="T929" s="30"/>
      <c r="U929" s="233"/>
      <c r="V929" s="30"/>
      <c r="W929" s="30"/>
      <c r="X929" s="30"/>
    </row>
    <row r="930" spans="1:24" ht="52.8">
      <c r="A930" s="14">
        <v>914</v>
      </c>
      <c r="B930" s="514">
        <v>44432</v>
      </c>
      <c r="C930" s="113"/>
      <c r="D930" s="490" t="s">
        <v>31</v>
      </c>
      <c r="E930" s="515" t="s">
        <v>8637</v>
      </c>
      <c r="F930" s="612">
        <f t="shared" si="16"/>
        <v>44446</v>
      </c>
      <c r="G930" s="311"/>
      <c r="H930" s="614" t="s">
        <v>8638</v>
      </c>
      <c r="I930" s="517" t="s">
        <v>6573</v>
      </c>
      <c r="J930" s="252" t="s">
        <v>8639</v>
      </c>
      <c r="K930" s="252" t="s">
        <v>1031</v>
      </c>
      <c r="L930" s="98"/>
      <c r="M930" s="29" t="s">
        <v>8586</v>
      </c>
      <c r="N930" s="117" t="s">
        <v>8640</v>
      </c>
      <c r="O930" s="425" t="s">
        <v>31</v>
      </c>
      <c r="P930" s="231" t="s">
        <v>5423</v>
      </c>
      <c r="Q930" s="426">
        <v>63000000</v>
      </c>
      <c r="R930" s="232"/>
      <c r="S930" s="30"/>
      <c r="T930" s="30"/>
      <c r="U930" s="233"/>
      <c r="V930" s="30"/>
      <c r="W930" s="30"/>
      <c r="X930" s="30"/>
    </row>
    <row r="931" spans="1:24" ht="52.8">
      <c r="A931" s="45">
        <v>915</v>
      </c>
      <c r="B931" s="118">
        <v>44432</v>
      </c>
      <c r="C931" s="499"/>
      <c r="D931" s="113" t="s">
        <v>27</v>
      </c>
      <c r="E931" s="361" t="s">
        <v>8641</v>
      </c>
      <c r="F931" s="131">
        <f t="shared" si="16"/>
        <v>44446</v>
      </c>
      <c r="G931" s="512" t="s">
        <v>8642</v>
      </c>
      <c r="H931" s="239" t="s">
        <v>8643</v>
      </c>
      <c r="I931" s="178" t="s">
        <v>6570</v>
      </c>
      <c r="J931" s="171" t="s">
        <v>1198</v>
      </c>
      <c r="K931" s="171" t="s">
        <v>1199</v>
      </c>
      <c r="L931" s="502" t="s">
        <v>8644</v>
      </c>
      <c r="M931" s="29" t="s">
        <v>8636</v>
      </c>
      <c r="N931" s="218">
        <v>1148841</v>
      </c>
      <c r="O931" s="116" t="s">
        <v>27</v>
      </c>
      <c r="P931" s="443" t="s">
        <v>6636</v>
      </c>
      <c r="Q931" s="426">
        <v>1000000000</v>
      </c>
      <c r="R931" s="232"/>
      <c r="S931" s="30"/>
      <c r="T931" s="30"/>
      <c r="U931" s="233"/>
      <c r="V931" s="30"/>
      <c r="W931" s="35"/>
      <c r="X931" s="35"/>
    </row>
    <row r="932" spans="1:24" ht="26.4">
      <c r="A932" s="14">
        <v>916</v>
      </c>
      <c r="B932" s="118">
        <v>44432</v>
      </c>
      <c r="C932" s="499"/>
      <c r="D932" s="113" t="s">
        <v>10</v>
      </c>
      <c r="E932" s="361" t="s">
        <v>418</v>
      </c>
      <c r="F932" s="131">
        <f t="shared" si="16"/>
        <v>44446</v>
      </c>
      <c r="G932" s="131"/>
      <c r="H932" s="239" t="s">
        <v>8645</v>
      </c>
      <c r="I932" s="178" t="s">
        <v>6569</v>
      </c>
      <c r="J932" s="235" t="s">
        <v>1069</v>
      </c>
      <c r="K932" s="171" t="s">
        <v>515</v>
      </c>
      <c r="L932" s="502" t="s">
        <v>8646</v>
      </c>
      <c r="M932" s="29" t="s">
        <v>8636</v>
      </c>
      <c r="N932" s="218">
        <v>1145919</v>
      </c>
      <c r="O932" s="116" t="s">
        <v>10</v>
      </c>
      <c r="P932" s="231" t="s">
        <v>4497</v>
      </c>
      <c r="Q932" s="426">
        <v>126826000</v>
      </c>
      <c r="R932" s="232" t="s">
        <v>5816</v>
      </c>
      <c r="S932" s="30"/>
      <c r="T932" s="30"/>
      <c r="U932" s="233"/>
      <c r="V932" s="278"/>
      <c r="W932" s="30"/>
      <c r="X932" s="30"/>
    </row>
    <row r="933" spans="1:24" ht="66">
      <c r="A933" s="45">
        <v>917</v>
      </c>
      <c r="B933" s="118">
        <v>44433</v>
      </c>
      <c r="C933" s="499"/>
      <c r="D933" s="113" t="s">
        <v>31</v>
      </c>
      <c r="E933" s="361" t="s">
        <v>4255</v>
      </c>
      <c r="F933" s="131">
        <f t="shared" si="16"/>
        <v>44447</v>
      </c>
      <c r="G933" s="131"/>
      <c r="H933" s="239" t="s">
        <v>8647</v>
      </c>
      <c r="I933" s="178" t="s">
        <v>6569</v>
      </c>
      <c r="J933" s="178" t="s">
        <v>3345</v>
      </c>
      <c r="K933" s="171" t="s">
        <v>6698</v>
      </c>
      <c r="L933" s="502" t="s">
        <v>8648</v>
      </c>
      <c r="M933" s="29" t="s">
        <v>8649</v>
      </c>
      <c r="N933" s="117" t="s">
        <v>8650</v>
      </c>
      <c r="O933" s="425" t="s">
        <v>31</v>
      </c>
      <c r="P933" s="231" t="s">
        <v>4874</v>
      </c>
      <c r="Q933" s="426">
        <v>448724000</v>
      </c>
      <c r="R933" s="232"/>
      <c r="S933" s="30" t="s">
        <v>256</v>
      </c>
      <c r="T933" s="19" t="s">
        <v>8651</v>
      </c>
      <c r="U933" s="233">
        <v>4487240</v>
      </c>
      <c r="V933" s="278"/>
      <c r="W933" s="30" t="s">
        <v>8652</v>
      </c>
      <c r="X933" s="30" t="s">
        <v>14</v>
      </c>
    </row>
    <row r="934" spans="1:24" ht="45" customHeight="1">
      <c r="A934" s="14">
        <v>918</v>
      </c>
      <c r="B934" s="514">
        <v>44433</v>
      </c>
      <c r="C934" s="113"/>
      <c r="D934" s="490" t="s">
        <v>31</v>
      </c>
      <c r="E934" s="515" t="s">
        <v>569</v>
      </c>
      <c r="F934" s="516">
        <f t="shared" si="16"/>
        <v>44447</v>
      </c>
      <c r="H934" s="476" t="s">
        <v>8653</v>
      </c>
      <c r="I934" s="517" t="s">
        <v>6573</v>
      </c>
      <c r="J934" s="252" t="s">
        <v>523</v>
      </c>
      <c r="K934" s="518" t="s">
        <v>1031</v>
      </c>
      <c r="L934" s="98"/>
      <c r="M934" s="29" t="s">
        <v>8586</v>
      </c>
      <c r="N934" s="117" t="s">
        <v>8654</v>
      </c>
      <c r="O934" s="425" t="s">
        <v>31</v>
      </c>
      <c r="P934" s="231" t="s">
        <v>6636</v>
      </c>
      <c r="Q934" s="426">
        <v>750000000</v>
      </c>
      <c r="R934" s="232"/>
      <c r="S934" s="30"/>
      <c r="T934" s="30"/>
      <c r="U934" s="233"/>
      <c r="V934" s="30"/>
      <c r="W934" s="22"/>
      <c r="X934" s="22"/>
    </row>
    <row r="935" spans="1:24" ht="45" customHeight="1">
      <c r="A935" s="45">
        <v>919</v>
      </c>
      <c r="B935" s="118">
        <v>44433</v>
      </c>
      <c r="C935" s="499"/>
      <c r="D935" s="113" t="s">
        <v>10</v>
      </c>
      <c r="E935" s="361" t="s">
        <v>8655</v>
      </c>
      <c r="F935" s="131">
        <f t="shared" si="16"/>
        <v>44447</v>
      </c>
      <c r="G935" s="131"/>
      <c r="H935" s="239" t="s">
        <v>8656</v>
      </c>
      <c r="I935" s="178" t="s">
        <v>6573</v>
      </c>
      <c r="J935" s="235" t="s">
        <v>493</v>
      </c>
      <c r="K935" s="171" t="s">
        <v>1052</v>
      </c>
      <c r="L935" s="502" t="s">
        <v>374</v>
      </c>
      <c r="M935" s="29" t="s">
        <v>8657</v>
      </c>
      <c r="N935" s="218">
        <v>1186461</v>
      </c>
      <c r="O935" s="116" t="s">
        <v>23</v>
      </c>
      <c r="P935" s="231"/>
      <c r="Q935" s="426"/>
      <c r="R935" s="232"/>
      <c r="S935" s="30"/>
      <c r="T935" s="30"/>
      <c r="U935" s="233"/>
      <c r="V935" s="30"/>
      <c r="W935" s="30"/>
      <c r="X935" s="30"/>
    </row>
    <row r="936" spans="1:24" ht="52.8">
      <c r="A936" s="14">
        <v>920</v>
      </c>
      <c r="B936" s="118">
        <v>44433</v>
      </c>
      <c r="C936" s="499"/>
      <c r="D936" s="113" t="s">
        <v>10</v>
      </c>
      <c r="E936" s="361" t="s">
        <v>8658</v>
      </c>
      <c r="F936" s="131">
        <f t="shared" si="16"/>
        <v>44447</v>
      </c>
      <c r="G936" s="131"/>
      <c r="H936" s="239" t="s">
        <v>8659</v>
      </c>
      <c r="I936" s="178" t="s">
        <v>6570</v>
      </c>
      <c r="J936" s="171" t="s">
        <v>2840</v>
      </c>
      <c r="K936" s="171" t="s">
        <v>675</v>
      </c>
      <c r="L936" s="502" t="s">
        <v>8660</v>
      </c>
      <c r="M936" s="29">
        <v>44447</v>
      </c>
      <c r="N936" s="116" t="s">
        <v>8661</v>
      </c>
      <c r="O936" s="116" t="s">
        <v>10</v>
      </c>
      <c r="P936" s="231" t="s">
        <v>4502</v>
      </c>
      <c r="Q936" s="426">
        <v>21100000</v>
      </c>
      <c r="R936" s="232"/>
      <c r="S936" s="30"/>
      <c r="T936" s="30"/>
      <c r="U936" s="233"/>
      <c r="V936" s="30"/>
      <c r="W936" s="35"/>
      <c r="X936" s="35"/>
    </row>
    <row r="937" spans="1:24" ht="66">
      <c r="A937" s="45">
        <v>921</v>
      </c>
      <c r="B937" s="118">
        <v>44434</v>
      </c>
      <c r="C937" s="499"/>
      <c r="D937" s="113" t="s">
        <v>31</v>
      </c>
      <c r="E937" s="14" t="s">
        <v>8662</v>
      </c>
      <c r="F937" s="131">
        <f t="shared" si="16"/>
        <v>44448</v>
      </c>
      <c r="G937" s="131"/>
      <c r="H937" s="239" t="s">
        <v>8663</v>
      </c>
      <c r="I937" s="178" t="s">
        <v>6569</v>
      </c>
      <c r="J937" s="171" t="s">
        <v>1074</v>
      </c>
      <c r="K937" s="171" t="s">
        <v>456</v>
      </c>
      <c r="L937" s="502" t="s">
        <v>8664</v>
      </c>
      <c r="M937" s="29" t="s">
        <v>8665</v>
      </c>
      <c r="N937" s="561" t="s">
        <v>8666</v>
      </c>
      <c r="O937" s="425" t="s">
        <v>31</v>
      </c>
      <c r="P937" s="231" t="s">
        <v>8667</v>
      </c>
      <c r="Q937" s="426">
        <v>200000000</v>
      </c>
      <c r="R937" s="232"/>
      <c r="S937" s="30" t="s">
        <v>155</v>
      </c>
      <c r="T937" s="30" t="s">
        <v>8668</v>
      </c>
      <c r="U937" s="233">
        <v>4000000</v>
      </c>
      <c r="V937" s="278"/>
      <c r="W937" s="30" t="s">
        <v>8669</v>
      </c>
      <c r="X937" s="30" t="s">
        <v>14</v>
      </c>
    </row>
    <row r="938" spans="1:24" ht="48.45" customHeight="1">
      <c r="A938" s="14">
        <v>922</v>
      </c>
      <c r="B938" s="118">
        <v>44434</v>
      </c>
      <c r="C938" s="499"/>
      <c r="D938" s="14" t="s">
        <v>1142</v>
      </c>
      <c r="E938" s="14" t="s">
        <v>481</v>
      </c>
      <c r="F938" s="131">
        <f t="shared" si="16"/>
        <v>44448</v>
      </c>
      <c r="G938" s="131"/>
      <c r="H938" s="239" t="s">
        <v>8670</v>
      </c>
      <c r="I938" s="178" t="s">
        <v>6570</v>
      </c>
      <c r="J938" s="171" t="s">
        <v>2569</v>
      </c>
      <c r="K938" s="171" t="s">
        <v>439</v>
      </c>
      <c r="L938" s="351" t="s">
        <v>3217</v>
      </c>
      <c r="M938" s="29" t="s">
        <v>8649</v>
      </c>
      <c r="N938" s="351" t="s">
        <v>3217</v>
      </c>
      <c r="O938" s="116" t="s">
        <v>1142</v>
      </c>
      <c r="P938" s="14" t="s">
        <v>6636</v>
      </c>
      <c r="Q938" s="426">
        <v>363238220</v>
      </c>
      <c r="R938" s="232"/>
      <c r="S938" s="30" t="s">
        <v>603</v>
      </c>
      <c r="T938" s="30" t="s">
        <v>8671</v>
      </c>
      <c r="U938" s="525">
        <v>3000000</v>
      </c>
      <c r="V938" s="30"/>
      <c r="W938" s="603">
        <v>1186095</v>
      </c>
      <c r="X938" s="22" t="s">
        <v>4518</v>
      </c>
    </row>
    <row r="939" spans="1:24" ht="39.6">
      <c r="A939" s="45">
        <v>923</v>
      </c>
      <c r="B939" s="118">
        <v>44434</v>
      </c>
      <c r="C939" s="499"/>
      <c r="D939" s="14" t="s">
        <v>1142</v>
      </c>
      <c r="E939" s="14" t="s">
        <v>240</v>
      </c>
      <c r="F939" s="131">
        <f t="shared" si="16"/>
        <v>44448</v>
      </c>
      <c r="G939" s="131"/>
      <c r="H939" s="239" t="s">
        <v>8672</v>
      </c>
      <c r="I939" s="178" t="s">
        <v>6570</v>
      </c>
      <c r="J939" s="171" t="s">
        <v>509</v>
      </c>
      <c r="K939" s="171" t="s">
        <v>1027</v>
      </c>
      <c r="L939" s="351" t="s">
        <v>3178</v>
      </c>
      <c r="M939" s="29" t="s">
        <v>8665</v>
      </c>
      <c r="N939" s="351" t="s">
        <v>8673</v>
      </c>
      <c r="O939" s="116" t="s">
        <v>1142</v>
      </c>
      <c r="P939" s="231" t="s">
        <v>4497</v>
      </c>
      <c r="Q939" s="426">
        <v>1352000000</v>
      </c>
      <c r="R939" s="232"/>
      <c r="S939" s="30"/>
      <c r="T939" s="30"/>
      <c r="U939" s="233"/>
      <c r="V939" s="30"/>
      <c r="W939" s="602"/>
      <c r="X939" s="35"/>
    </row>
    <row r="940" spans="1:24" ht="52.8">
      <c r="A940" s="14">
        <v>924</v>
      </c>
      <c r="B940" s="118">
        <v>44434</v>
      </c>
      <c r="C940" s="499"/>
      <c r="D940" s="14" t="s">
        <v>23</v>
      </c>
      <c r="E940" s="14" t="s">
        <v>8674</v>
      </c>
      <c r="F940" s="131">
        <f t="shared" si="16"/>
        <v>44448</v>
      </c>
      <c r="G940" s="131"/>
      <c r="H940" s="239" t="s">
        <v>8675</v>
      </c>
      <c r="I940" s="178" t="s">
        <v>6569</v>
      </c>
      <c r="J940" s="171" t="s">
        <v>227</v>
      </c>
      <c r="K940" s="171" t="s">
        <v>660</v>
      </c>
      <c r="L940" s="502" t="s">
        <v>8676</v>
      </c>
      <c r="M940" s="29">
        <v>44442</v>
      </c>
      <c r="N940" s="116" t="s">
        <v>8677</v>
      </c>
      <c r="O940" s="116" t="s">
        <v>23</v>
      </c>
      <c r="P940" s="231" t="s">
        <v>6636</v>
      </c>
      <c r="Q940" s="426">
        <v>9612300000</v>
      </c>
      <c r="R940" s="232"/>
      <c r="S940" s="30"/>
      <c r="T940" s="30"/>
      <c r="U940" s="233"/>
      <c r="V940" s="278"/>
      <c r="W940" s="218"/>
      <c r="X940" s="30"/>
    </row>
    <row r="941" spans="1:24" ht="45" customHeight="1">
      <c r="A941" s="45">
        <v>925</v>
      </c>
      <c r="B941" s="118">
        <v>44435</v>
      </c>
      <c r="C941" s="478"/>
      <c r="D941" s="14" t="s">
        <v>27</v>
      </c>
      <c r="E941" s="14" t="s">
        <v>2918</v>
      </c>
      <c r="F941" s="131">
        <f t="shared" si="16"/>
        <v>44449</v>
      </c>
      <c r="G941" s="131"/>
      <c r="H941" s="239" t="s">
        <v>8024</v>
      </c>
      <c r="I941" s="178" t="s">
        <v>6577</v>
      </c>
      <c r="J941" s="171" t="s">
        <v>6941</v>
      </c>
      <c r="K941" s="171" t="s">
        <v>452</v>
      </c>
      <c r="L941" s="501"/>
      <c r="M941" s="29" t="s">
        <v>8678</v>
      </c>
      <c r="N941" s="218">
        <v>1109030</v>
      </c>
      <c r="O941" s="116" t="s">
        <v>27</v>
      </c>
      <c r="P941" s="427" t="s">
        <v>5522</v>
      </c>
      <c r="Q941" s="426">
        <v>200000000</v>
      </c>
      <c r="R941" s="232"/>
      <c r="S941" s="30"/>
      <c r="T941" s="30"/>
      <c r="U941" s="233"/>
      <c r="V941" s="30"/>
      <c r="W941" s="22"/>
      <c r="X941" s="22"/>
    </row>
    <row r="942" spans="1:24" ht="45" customHeight="1">
      <c r="A942" s="14">
        <v>926</v>
      </c>
      <c r="B942" s="514">
        <v>44435</v>
      </c>
      <c r="C942" s="30"/>
      <c r="D942" s="40" t="s">
        <v>23</v>
      </c>
      <c r="E942" s="40" t="s">
        <v>558</v>
      </c>
      <c r="F942" s="516">
        <f t="shared" si="16"/>
        <v>44449</v>
      </c>
      <c r="G942" s="397" t="s">
        <v>8679</v>
      </c>
      <c r="H942" s="476" t="s">
        <v>8680</v>
      </c>
      <c r="I942" s="517" t="s">
        <v>6577</v>
      </c>
      <c r="J942" s="252" t="s">
        <v>470</v>
      </c>
      <c r="K942" s="252" t="s">
        <v>431</v>
      </c>
      <c r="L942" s="117" t="s">
        <v>374</v>
      </c>
      <c r="M942" s="29">
        <v>44439</v>
      </c>
      <c r="N942" s="116" t="s">
        <v>8681</v>
      </c>
      <c r="O942" s="116" t="s">
        <v>23</v>
      </c>
      <c r="P942" s="231" t="s">
        <v>6636</v>
      </c>
      <c r="Q942" s="426">
        <v>800000000</v>
      </c>
      <c r="R942" s="232"/>
      <c r="S942" s="30"/>
      <c r="T942" s="30"/>
      <c r="U942" s="233"/>
      <c r="V942" s="30"/>
      <c r="W942" s="30"/>
      <c r="X942" s="30"/>
    </row>
    <row r="943" spans="1:24" ht="45" customHeight="1">
      <c r="A943" s="45">
        <v>927</v>
      </c>
      <c r="B943" s="118">
        <v>44435</v>
      </c>
      <c r="C943" s="478"/>
      <c r="D943" s="113" t="s">
        <v>31</v>
      </c>
      <c r="E943" s="14" t="s">
        <v>331</v>
      </c>
      <c r="F943" s="131">
        <f t="shared" si="16"/>
        <v>44449</v>
      </c>
      <c r="G943" s="131"/>
      <c r="H943" s="275" t="s">
        <v>8682</v>
      </c>
      <c r="I943" s="178" t="s">
        <v>6570</v>
      </c>
      <c r="J943" s="171" t="s">
        <v>429</v>
      </c>
      <c r="K943" s="171" t="s">
        <v>1090</v>
      </c>
      <c r="L943" s="502" t="s">
        <v>3174</v>
      </c>
      <c r="M943" s="29" t="s">
        <v>8683</v>
      </c>
      <c r="N943" s="117" t="s">
        <v>8684</v>
      </c>
      <c r="O943" s="425" t="s">
        <v>31</v>
      </c>
      <c r="P943" s="231" t="s">
        <v>4874</v>
      </c>
      <c r="Q943" s="426">
        <v>360000000</v>
      </c>
      <c r="R943" s="232"/>
      <c r="S943" s="30"/>
      <c r="T943" s="30"/>
      <c r="U943" s="233"/>
      <c r="V943" s="30"/>
      <c r="W943" s="30"/>
      <c r="X943" s="30"/>
    </row>
    <row r="944" spans="1:24" ht="62.7" customHeight="1">
      <c r="A944" s="14">
        <v>928</v>
      </c>
      <c r="B944" s="118">
        <v>44435</v>
      </c>
      <c r="C944" s="478"/>
      <c r="D944" s="113" t="s">
        <v>31</v>
      </c>
      <c r="E944" s="14" t="s">
        <v>8304</v>
      </c>
      <c r="F944" s="131">
        <f t="shared" si="16"/>
        <v>44449</v>
      </c>
      <c r="G944" s="131"/>
      <c r="H944" s="239" t="s">
        <v>8685</v>
      </c>
      <c r="I944" s="178" t="s">
        <v>6570</v>
      </c>
      <c r="J944" s="171" t="s">
        <v>8686</v>
      </c>
      <c r="K944" s="171" t="s">
        <v>675</v>
      </c>
      <c r="L944" s="502" t="s">
        <v>8687</v>
      </c>
      <c r="M944" s="29" t="s">
        <v>8665</v>
      </c>
      <c r="N944" s="117" t="s">
        <v>8688</v>
      </c>
      <c r="O944" s="425" t="s">
        <v>31</v>
      </c>
      <c r="P944" s="231" t="s">
        <v>8667</v>
      </c>
      <c r="Q944" s="426">
        <v>90000000</v>
      </c>
      <c r="R944" s="232" t="s">
        <v>5805</v>
      </c>
      <c r="S944" s="30"/>
      <c r="T944" s="30"/>
      <c r="U944" s="233"/>
      <c r="V944" s="30"/>
      <c r="W944" s="30"/>
      <c r="X944" s="30"/>
    </row>
    <row r="945" spans="1:24" ht="45" customHeight="1">
      <c r="A945" s="45">
        <v>929</v>
      </c>
      <c r="B945" s="118">
        <v>44438</v>
      </c>
      <c r="C945" s="478"/>
      <c r="D945" s="113" t="s">
        <v>31</v>
      </c>
      <c r="E945" s="520" t="s">
        <v>4407</v>
      </c>
      <c r="F945" s="131">
        <f t="shared" si="16"/>
        <v>44452</v>
      </c>
      <c r="G945" s="131"/>
      <c r="H945" s="239" t="s">
        <v>8653</v>
      </c>
      <c r="I945" s="178" t="s">
        <v>6570</v>
      </c>
      <c r="J945" s="171" t="s">
        <v>523</v>
      </c>
      <c r="K945" s="171" t="s">
        <v>1031</v>
      </c>
      <c r="L945" s="502" t="s">
        <v>8689</v>
      </c>
      <c r="M945" s="29" t="s">
        <v>8657</v>
      </c>
      <c r="N945" s="117" t="s">
        <v>8690</v>
      </c>
      <c r="O945" s="425" t="s">
        <v>31</v>
      </c>
      <c r="P945" s="231" t="s">
        <v>6636</v>
      </c>
      <c r="Q945" s="426">
        <v>750000000</v>
      </c>
      <c r="R945" s="232" t="s">
        <v>5805</v>
      </c>
      <c r="S945" s="30"/>
      <c r="T945" s="30"/>
      <c r="U945" s="233"/>
      <c r="V945" s="30"/>
      <c r="W945" s="30"/>
      <c r="X945" s="30"/>
    </row>
    <row r="946" spans="1:24" ht="45" customHeight="1">
      <c r="A946" s="14">
        <v>930</v>
      </c>
      <c r="B946" s="118">
        <v>44438</v>
      </c>
      <c r="C946" s="478"/>
      <c r="D946" s="113" t="s">
        <v>27</v>
      </c>
      <c r="E946" s="14" t="s">
        <v>8691</v>
      </c>
      <c r="F946" s="131">
        <f t="shared" si="16"/>
        <v>44452</v>
      </c>
      <c r="G946" s="131"/>
      <c r="H946" s="239" t="s">
        <v>8692</v>
      </c>
      <c r="I946" s="178" t="s">
        <v>6571</v>
      </c>
      <c r="J946" s="171" t="s">
        <v>125</v>
      </c>
      <c r="K946" s="171" t="s">
        <v>121</v>
      </c>
      <c r="L946" s="500" t="s">
        <v>8693</v>
      </c>
      <c r="M946" s="29" t="s">
        <v>8657</v>
      </c>
      <c r="N946" s="218">
        <v>1184269</v>
      </c>
      <c r="O946" s="116" t="s">
        <v>27</v>
      </c>
      <c r="P946" s="231" t="s">
        <v>4497</v>
      </c>
      <c r="Q946" s="426">
        <v>1411724244</v>
      </c>
      <c r="R946" s="232"/>
      <c r="S946" s="30"/>
      <c r="T946" s="30"/>
      <c r="U946" s="233"/>
      <c r="V946" s="30"/>
      <c r="W946" s="30"/>
      <c r="X946" s="30"/>
    </row>
    <row r="947" spans="1:24" ht="76.5" customHeight="1">
      <c r="A947" s="45">
        <v>931</v>
      </c>
      <c r="B947" s="118">
        <v>44439</v>
      </c>
      <c r="C947" s="478"/>
      <c r="D947" s="14" t="s">
        <v>27</v>
      </c>
      <c r="E947" s="30" t="s">
        <v>3093</v>
      </c>
      <c r="F947" s="131">
        <f>B947+14</f>
        <v>44453</v>
      </c>
      <c r="G947" s="131"/>
      <c r="H947" s="239" t="s">
        <v>8694</v>
      </c>
      <c r="I947" s="178" t="s">
        <v>6573</v>
      </c>
      <c r="J947" s="171" t="s">
        <v>8695</v>
      </c>
      <c r="K947" s="171" t="s">
        <v>6709</v>
      </c>
      <c r="L947" s="502"/>
      <c r="M947" s="29" t="s">
        <v>8649</v>
      </c>
      <c r="N947" s="218">
        <v>1151763</v>
      </c>
      <c r="O947" s="30" t="s">
        <v>27</v>
      </c>
      <c r="P947" s="231" t="s">
        <v>8696</v>
      </c>
      <c r="Q947" s="426">
        <v>105200000</v>
      </c>
      <c r="R947" s="232"/>
      <c r="S947" s="30"/>
      <c r="T947" s="30"/>
      <c r="U947" s="233"/>
      <c r="V947" s="30"/>
      <c r="W947" s="30"/>
      <c r="X947" s="30"/>
    </row>
    <row r="948" spans="1:24" ht="56.1" customHeight="1">
      <c r="A948" s="14">
        <v>932</v>
      </c>
      <c r="B948" s="118">
        <v>44439</v>
      </c>
      <c r="C948" s="478"/>
      <c r="D948" s="14" t="s">
        <v>1142</v>
      </c>
      <c r="E948" s="14" t="s">
        <v>2264</v>
      </c>
      <c r="F948" s="131">
        <f t="shared" si="16"/>
        <v>44453</v>
      </c>
      <c r="G948" s="131"/>
      <c r="H948" s="239" t="s">
        <v>8303</v>
      </c>
      <c r="I948" s="517" t="s">
        <v>6573</v>
      </c>
      <c r="J948" s="171" t="s">
        <v>125</v>
      </c>
      <c r="K948" s="171" t="s">
        <v>121</v>
      </c>
      <c r="L948" s="502"/>
      <c r="M948" s="29"/>
      <c r="N948" s="116"/>
      <c r="O948" s="116"/>
      <c r="P948" s="231"/>
      <c r="Q948" s="426"/>
      <c r="R948" s="232"/>
      <c r="S948" s="30"/>
      <c r="T948" s="30"/>
      <c r="U948" s="233"/>
      <c r="V948" s="30"/>
      <c r="W948" s="30"/>
      <c r="X948" s="30"/>
    </row>
    <row r="949" spans="1:24" ht="45" customHeight="1">
      <c r="A949" s="45">
        <v>933</v>
      </c>
      <c r="B949" s="118">
        <v>44439</v>
      </c>
      <c r="C949" s="478"/>
      <c r="D949" s="14" t="s">
        <v>27</v>
      </c>
      <c r="E949" s="14" t="s">
        <v>8697</v>
      </c>
      <c r="F949" s="131">
        <f t="shared" si="16"/>
        <v>44453</v>
      </c>
      <c r="G949" s="131" t="s">
        <v>8698</v>
      </c>
      <c r="H949" s="275" t="s">
        <v>7789</v>
      </c>
      <c r="I949" s="178" t="s">
        <v>6570</v>
      </c>
      <c r="J949" s="171" t="s">
        <v>7790</v>
      </c>
      <c r="K949" s="171" t="s">
        <v>1027</v>
      </c>
      <c r="L949" s="502" t="s">
        <v>8699</v>
      </c>
      <c r="M949" s="29" t="s">
        <v>8657</v>
      </c>
      <c r="N949" s="218">
        <v>1189383</v>
      </c>
      <c r="O949" s="116" t="s">
        <v>27</v>
      </c>
      <c r="P949" s="14" t="s">
        <v>6636</v>
      </c>
      <c r="Q949" s="426">
        <v>8161700000</v>
      </c>
      <c r="R949" s="232"/>
      <c r="S949" s="30"/>
      <c r="T949" s="30"/>
      <c r="U949" s="233"/>
      <c r="V949" s="30"/>
      <c r="W949" s="30"/>
      <c r="X949" s="30"/>
    </row>
    <row r="950" spans="1:24" ht="45" customHeight="1">
      <c r="A950" s="14">
        <v>934</v>
      </c>
      <c r="B950" s="118">
        <v>44439</v>
      </c>
      <c r="C950" s="478"/>
      <c r="D950" s="14" t="s">
        <v>31</v>
      </c>
      <c r="E950" s="361" t="s">
        <v>2366</v>
      </c>
      <c r="F950" s="131">
        <f t="shared" si="16"/>
        <v>44453</v>
      </c>
      <c r="G950" s="131"/>
      <c r="H950" s="239" t="s">
        <v>8700</v>
      </c>
      <c r="I950" s="178" t="s">
        <v>6570</v>
      </c>
      <c r="J950" s="171" t="s">
        <v>574</v>
      </c>
      <c r="K950" s="171" t="s">
        <v>1236</v>
      </c>
      <c r="L950" s="502" t="s">
        <v>8701</v>
      </c>
      <c r="M950" s="29" t="s">
        <v>8657</v>
      </c>
      <c r="N950" s="117" t="s">
        <v>8702</v>
      </c>
      <c r="O950" s="425" t="s">
        <v>31</v>
      </c>
      <c r="P950" s="231" t="s">
        <v>4600</v>
      </c>
      <c r="Q950" s="426">
        <v>622500000</v>
      </c>
      <c r="R950" s="232" t="s">
        <v>5805</v>
      </c>
      <c r="S950" s="30"/>
      <c r="T950" s="30"/>
      <c r="U950" s="233"/>
      <c r="V950" s="30"/>
      <c r="W950" s="30"/>
      <c r="X950" s="30"/>
    </row>
    <row r="951" spans="1:24" ht="45" customHeight="1">
      <c r="A951" s="45">
        <v>935</v>
      </c>
      <c r="B951" s="118">
        <v>44439</v>
      </c>
      <c r="C951" s="478"/>
      <c r="D951" s="14" t="s">
        <v>31</v>
      </c>
      <c r="E951" s="361" t="s">
        <v>2366</v>
      </c>
      <c r="F951" s="131">
        <f t="shared" si="16"/>
        <v>44453</v>
      </c>
      <c r="G951" s="131"/>
      <c r="H951" s="239" t="s">
        <v>8703</v>
      </c>
      <c r="I951" s="178" t="s">
        <v>6570</v>
      </c>
      <c r="J951" s="171" t="s">
        <v>574</v>
      </c>
      <c r="K951" s="171" t="s">
        <v>1236</v>
      </c>
      <c r="L951" s="502" t="s">
        <v>8701</v>
      </c>
      <c r="M951" s="29" t="s">
        <v>8657</v>
      </c>
      <c r="N951" s="117" t="s">
        <v>8702</v>
      </c>
      <c r="O951" s="425" t="s">
        <v>31</v>
      </c>
      <c r="P951" s="231" t="s">
        <v>4600</v>
      </c>
      <c r="Q951" s="426">
        <v>622500000</v>
      </c>
      <c r="R951" s="232" t="s">
        <v>5805</v>
      </c>
      <c r="S951" s="30"/>
      <c r="T951" s="30"/>
      <c r="U951" s="233"/>
      <c r="V951" s="30"/>
      <c r="W951" s="30"/>
      <c r="X951" s="30"/>
    </row>
    <row r="952" spans="1:24" ht="45" customHeight="1">
      <c r="A952" s="14">
        <v>936</v>
      </c>
      <c r="B952" s="118">
        <v>44439</v>
      </c>
      <c r="C952" s="113" t="s">
        <v>31</v>
      </c>
      <c r="D952" s="113" t="s">
        <v>31</v>
      </c>
      <c r="E952" s="361" t="s">
        <v>2366</v>
      </c>
      <c r="F952" s="131">
        <v>44453</v>
      </c>
      <c r="G952" s="131"/>
      <c r="H952" s="239" t="s">
        <v>8704</v>
      </c>
      <c r="I952" s="178" t="s">
        <v>6570</v>
      </c>
      <c r="J952" s="171" t="s">
        <v>574</v>
      </c>
      <c r="K952" s="171" t="s">
        <v>1236</v>
      </c>
      <c r="L952" s="502" t="s">
        <v>8701</v>
      </c>
      <c r="M952" s="29" t="s">
        <v>8657</v>
      </c>
      <c r="N952" s="117" t="s">
        <v>8702</v>
      </c>
      <c r="O952" s="425" t="s">
        <v>31</v>
      </c>
      <c r="P952" s="231" t="s">
        <v>4600</v>
      </c>
      <c r="Q952" s="426">
        <v>622500000</v>
      </c>
      <c r="R952" s="232" t="s">
        <v>5805</v>
      </c>
      <c r="S952" s="30"/>
      <c r="T952" s="30"/>
      <c r="U952" s="233"/>
      <c r="V952" s="30"/>
      <c r="W952" s="30"/>
      <c r="X952" s="30"/>
    </row>
    <row r="953" spans="1:24" ht="45" customHeight="1">
      <c r="A953" s="45">
        <v>937</v>
      </c>
      <c r="B953" s="118">
        <v>44439</v>
      </c>
      <c r="C953" s="478"/>
      <c r="D953" s="14" t="s">
        <v>31</v>
      </c>
      <c r="E953" s="361" t="s">
        <v>2366</v>
      </c>
      <c r="F953" s="131">
        <f t="shared" ref="F953:F958" si="17">B953+14</f>
        <v>44453</v>
      </c>
      <c r="G953" s="131"/>
      <c r="H953" s="239" t="s">
        <v>8705</v>
      </c>
      <c r="I953" s="178" t="s">
        <v>6570</v>
      </c>
      <c r="J953" s="171" t="s">
        <v>574</v>
      </c>
      <c r="K953" s="171" t="s">
        <v>1236</v>
      </c>
      <c r="L953" s="502" t="s">
        <v>8701</v>
      </c>
      <c r="M953" s="29" t="s">
        <v>8657</v>
      </c>
      <c r="N953" s="117" t="s">
        <v>8702</v>
      </c>
      <c r="O953" s="425" t="s">
        <v>31</v>
      </c>
      <c r="P953" s="231" t="s">
        <v>4600</v>
      </c>
      <c r="Q953" s="426">
        <v>622500000</v>
      </c>
      <c r="R953" s="232" t="s">
        <v>5805</v>
      </c>
      <c r="S953" s="30"/>
      <c r="T953" s="30"/>
      <c r="U953" s="233"/>
      <c r="V953" s="30"/>
      <c r="W953" s="30"/>
      <c r="X953" s="30"/>
    </row>
    <row r="954" spans="1:24" ht="92.4">
      <c r="A954" s="14">
        <v>938</v>
      </c>
      <c r="B954" s="118">
        <v>44440</v>
      </c>
      <c r="C954" s="478"/>
      <c r="D954" s="14" t="s">
        <v>23</v>
      </c>
      <c r="E954" s="14" t="s">
        <v>8532</v>
      </c>
      <c r="F954" s="131">
        <f t="shared" si="17"/>
        <v>44454</v>
      </c>
      <c r="G954" s="131"/>
      <c r="H954" s="239" t="s">
        <v>8706</v>
      </c>
      <c r="I954" s="178" t="s">
        <v>6573</v>
      </c>
      <c r="J954" s="171" t="s">
        <v>617</v>
      </c>
      <c r="K954" s="181" t="s">
        <v>428</v>
      </c>
      <c r="L954" s="501" t="s">
        <v>374</v>
      </c>
      <c r="M954" s="29">
        <v>44442</v>
      </c>
      <c r="N954" s="116" t="s">
        <v>8707</v>
      </c>
      <c r="O954" s="116" t="s">
        <v>23</v>
      </c>
      <c r="P954" s="231" t="s">
        <v>4980</v>
      </c>
      <c r="Q954" s="426"/>
      <c r="R954" s="232"/>
      <c r="S954" s="30"/>
      <c r="T954" s="30"/>
      <c r="U954" s="233"/>
      <c r="V954" s="30"/>
      <c r="W954" s="30"/>
      <c r="X954" s="30"/>
    </row>
    <row r="955" spans="1:24" ht="45" customHeight="1">
      <c r="A955" s="45">
        <v>939</v>
      </c>
      <c r="B955" s="118">
        <v>44440</v>
      </c>
      <c r="C955" s="478"/>
      <c r="D955" s="14" t="s">
        <v>1142</v>
      </c>
      <c r="E955" s="14" t="s">
        <v>376</v>
      </c>
      <c r="F955" s="131">
        <f t="shared" si="17"/>
        <v>44454</v>
      </c>
      <c r="G955" s="131"/>
      <c r="H955" s="239" t="s">
        <v>166</v>
      </c>
      <c r="I955" s="517" t="s">
        <v>6573</v>
      </c>
      <c r="J955" s="171" t="s">
        <v>125</v>
      </c>
      <c r="K955" s="171" t="s">
        <v>121</v>
      </c>
      <c r="L955" s="501"/>
      <c r="M955" s="29"/>
      <c r="N955" s="116"/>
      <c r="O955" s="30"/>
      <c r="P955" s="231"/>
      <c r="Q955" s="426"/>
      <c r="R955" s="232"/>
      <c r="S955" s="30"/>
      <c r="T955" s="30"/>
      <c r="U955" s="233"/>
      <c r="V955" s="30"/>
      <c r="W955" s="30"/>
      <c r="X955" s="30"/>
    </row>
    <row r="956" spans="1:24" ht="64.95" customHeight="1">
      <c r="A956" s="14">
        <v>940</v>
      </c>
      <c r="B956" s="118">
        <v>44440</v>
      </c>
      <c r="C956" s="478"/>
      <c r="D956" s="14" t="s">
        <v>27</v>
      </c>
      <c r="E956" s="14" t="s">
        <v>8708</v>
      </c>
      <c r="F956" s="131">
        <f t="shared" si="17"/>
        <v>44454</v>
      </c>
      <c r="G956" s="131" t="s">
        <v>8698</v>
      </c>
      <c r="H956" s="275" t="s">
        <v>7789</v>
      </c>
      <c r="I956" s="178" t="s">
        <v>6570</v>
      </c>
      <c r="J956" s="171" t="s">
        <v>7790</v>
      </c>
      <c r="K956" s="171" t="s">
        <v>1027</v>
      </c>
      <c r="L956" s="502" t="s">
        <v>8699</v>
      </c>
      <c r="M956" s="29" t="s">
        <v>8657</v>
      </c>
      <c r="N956" s="218">
        <v>1189383</v>
      </c>
      <c r="O956" s="116" t="s">
        <v>27</v>
      </c>
      <c r="P956" s="231" t="s">
        <v>6636</v>
      </c>
      <c r="Q956" s="426">
        <v>8161700000</v>
      </c>
      <c r="R956" s="232"/>
      <c r="S956" s="30"/>
      <c r="T956" s="30"/>
      <c r="U956" s="233"/>
      <c r="V956" s="30"/>
      <c r="W956" s="30"/>
      <c r="X956" s="30"/>
    </row>
    <row r="957" spans="1:24" ht="45" customHeight="1">
      <c r="A957" s="45">
        <v>941</v>
      </c>
      <c r="B957" s="118">
        <v>44441</v>
      </c>
      <c r="C957" s="478"/>
      <c r="D957" s="14" t="s">
        <v>1142</v>
      </c>
      <c r="E957" s="14" t="s">
        <v>2273</v>
      </c>
      <c r="F957" s="131">
        <f t="shared" si="17"/>
        <v>44455</v>
      </c>
      <c r="G957" s="131"/>
      <c r="H957" s="239" t="s">
        <v>8709</v>
      </c>
      <c r="I957" s="178" t="s">
        <v>6570</v>
      </c>
      <c r="J957" s="171" t="s">
        <v>3031</v>
      </c>
      <c r="K957" s="171" t="s">
        <v>431</v>
      </c>
      <c r="L957" s="351" t="s">
        <v>8710</v>
      </c>
      <c r="M957" s="29" t="s">
        <v>8711</v>
      </c>
      <c r="N957" s="351" t="s">
        <v>8712</v>
      </c>
      <c r="O957" s="116" t="s">
        <v>1142</v>
      </c>
      <c r="P957" s="14" t="s">
        <v>6636</v>
      </c>
      <c r="Q957" s="426">
        <v>1400000000</v>
      </c>
      <c r="R957" s="232"/>
      <c r="S957" s="30"/>
      <c r="T957" s="30"/>
      <c r="U957" s="233"/>
      <c r="V957" s="30"/>
      <c r="W957" s="30"/>
      <c r="X957" s="30"/>
    </row>
    <row r="958" spans="1:24" ht="45" customHeight="1">
      <c r="A958" s="14">
        <v>942</v>
      </c>
      <c r="B958" s="118">
        <v>44441</v>
      </c>
      <c r="C958" s="478"/>
      <c r="D958" s="14" t="s">
        <v>31</v>
      </c>
      <c r="E958" s="14" t="s">
        <v>3984</v>
      </c>
      <c r="F958" s="131">
        <f t="shared" si="17"/>
        <v>44455</v>
      </c>
      <c r="G958" s="131"/>
      <c r="H958" s="328" t="s">
        <v>7868</v>
      </c>
      <c r="I958" s="178" t="s">
        <v>6570</v>
      </c>
      <c r="J958" s="178" t="s">
        <v>7807</v>
      </c>
      <c r="K958" s="171" t="s">
        <v>121</v>
      </c>
      <c r="L958" s="502" t="s">
        <v>3106</v>
      </c>
      <c r="M958" s="29" t="s">
        <v>8711</v>
      </c>
      <c r="N958" s="117" t="s">
        <v>8702</v>
      </c>
      <c r="O958" s="425" t="s">
        <v>31</v>
      </c>
      <c r="P958" s="231" t="s">
        <v>6336</v>
      </c>
      <c r="Q958" s="426">
        <v>1084809380</v>
      </c>
      <c r="R958" s="232" t="s">
        <v>5805</v>
      </c>
      <c r="S958" s="30"/>
      <c r="T958" s="30"/>
      <c r="U958" s="233"/>
      <c r="V958" s="30"/>
      <c r="W958" s="30"/>
      <c r="X958" s="30"/>
    </row>
    <row r="959" spans="1:24" ht="45" customHeight="1">
      <c r="A959" s="45">
        <v>943</v>
      </c>
      <c r="B959" s="118">
        <v>44441</v>
      </c>
      <c r="C959" s="30"/>
      <c r="D959" s="22" t="s">
        <v>31</v>
      </c>
      <c r="E959" s="22" t="s">
        <v>8713</v>
      </c>
      <c r="F959" s="131">
        <f t="shared" ref="F959:F964" si="18">B959+14</f>
        <v>44455</v>
      </c>
      <c r="G959" s="519"/>
      <c r="H959" s="513" t="s">
        <v>8388</v>
      </c>
      <c r="I959" s="260" t="s">
        <v>6570</v>
      </c>
      <c r="J959" s="180" t="s">
        <v>7235</v>
      </c>
      <c r="K959" s="180" t="s">
        <v>675</v>
      </c>
      <c r="L959" s="502" t="s">
        <v>8714</v>
      </c>
      <c r="M959" s="29" t="s">
        <v>8715</v>
      </c>
      <c r="N959" s="117" t="s">
        <v>8716</v>
      </c>
      <c r="O959" s="425" t="s">
        <v>31</v>
      </c>
      <c r="P959" s="231" t="s">
        <v>7423</v>
      </c>
      <c r="Q959" s="426">
        <v>370000000</v>
      </c>
      <c r="R959" s="232"/>
      <c r="S959" s="30"/>
      <c r="T959" s="30"/>
      <c r="U959" s="233"/>
      <c r="V959" s="30"/>
      <c r="W959" s="30"/>
      <c r="X959" s="30"/>
    </row>
    <row r="960" spans="1:24" ht="45" customHeight="1">
      <c r="A960" s="14">
        <v>944</v>
      </c>
      <c r="B960" s="118">
        <v>44441</v>
      </c>
      <c r="C960" s="30"/>
      <c r="D960" s="30" t="s">
        <v>31</v>
      </c>
      <c r="E960" s="30" t="s">
        <v>2405</v>
      </c>
      <c r="F960" s="131">
        <f t="shared" si="18"/>
        <v>44455</v>
      </c>
      <c r="G960" s="311"/>
      <c r="H960" s="513" t="s">
        <v>8388</v>
      </c>
      <c r="I960" s="260" t="s">
        <v>6570</v>
      </c>
      <c r="J960" s="180" t="s">
        <v>7235</v>
      </c>
      <c r="K960" s="180" t="s">
        <v>675</v>
      </c>
      <c r="L960" s="502" t="s">
        <v>8714</v>
      </c>
      <c r="M960" s="29" t="s">
        <v>8715</v>
      </c>
      <c r="N960" s="117" t="s">
        <v>8716</v>
      </c>
      <c r="O960" s="425" t="s">
        <v>31</v>
      </c>
      <c r="P960" s="234" t="s">
        <v>7423</v>
      </c>
      <c r="Q960" s="426">
        <v>370000000</v>
      </c>
      <c r="R960" s="232"/>
      <c r="S960" s="30"/>
      <c r="T960" s="30"/>
      <c r="U960" s="233"/>
      <c r="V960" s="30"/>
      <c r="W960" s="30"/>
      <c r="X960" s="30"/>
    </row>
    <row r="961" spans="1:24" ht="57.75" customHeight="1">
      <c r="A961" s="45">
        <v>945</v>
      </c>
      <c r="B961" s="118">
        <v>44441</v>
      </c>
      <c r="C961" s="30"/>
      <c r="D961" s="30" t="s">
        <v>27</v>
      </c>
      <c r="E961" s="30" t="s">
        <v>8717</v>
      </c>
      <c r="F961" s="131">
        <f t="shared" si="18"/>
        <v>44455</v>
      </c>
      <c r="G961" s="311"/>
      <c r="H961" s="310" t="s">
        <v>8718</v>
      </c>
      <c r="I961" s="178" t="s">
        <v>6573</v>
      </c>
      <c r="J961" s="178" t="s">
        <v>2090</v>
      </c>
      <c r="K961" s="181" t="s">
        <v>439</v>
      </c>
      <c r="L961" s="230"/>
      <c r="M961" s="29" t="s">
        <v>8649</v>
      </c>
      <c r="N961" s="218">
        <v>1152128</v>
      </c>
      <c r="O961" s="30" t="s">
        <v>27</v>
      </c>
      <c r="P961" s="14" t="s">
        <v>6636</v>
      </c>
      <c r="Q961" s="426">
        <v>130000000</v>
      </c>
      <c r="R961" s="232"/>
      <c r="S961" s="30"/>
      <c r="T961" s="30"/>
      <c r="U961" s="233"/>
      <c r="V961" s="30"/>
      <c r="W961" s="30"/>
      <c r="X961" s="30"/>
    </row>
    <row r="962" spans="1:24" ht="45" customHeight="1">
      <c r="A962" s="14">
        <v>946</v>
      </c>
      <c r="B962" s="118">
        <v>44441</v>
      </c>
      <c r="C962" s="30"/>
      <c r="D962" s="30" t="s">
        <v>23</v>
      </c>
      <c r="E962" s="30" t="s">
        <v>8719</v>
      </c>
      <c r="F962" s="131">
        <f t="shared" si="18"/>
        <v>44455</v>
      </c>
      <c r="G962" s="311"/>
      <c r="H962" s="238" t="s">
        <v>8720</v>
      </c>
      <c r="I962" s="178" t="s">
        <v>6573</v>
      </c>
      <c r="J962" s="181" t="s">
        <v>480</v>
      </c>
      <c r="K962" s="181" t="s">
        <v>1236</v>
      </c>
      <c r="L962" s="230"/>
      <c r="M962" s="29">
        <v>44447</v>
      </c>
      <c r="N962" s="116" t="s">
        <v>8661</v>
      </c>
      <c r="O962" s="116" t="s">
        <v>23</v>
      </c>
      <c r="P962" s="231" t="s">
        <v>4980</v>
      </c>
      <c r="Q962" s="426"/>
      <c r="R962" s="232"/>
      <c r="S962" s="30"/>
      <c r="T962" s="30"/>
      <c r="U962" s="233"/>
      <c r="V962" s="30"/>
      <c r="W962" s="35"/>
      <c r="X962" s="35"/>
    </row>
    <row r="963" spans="1:24" ht="45" customHeight="1">
      <c r="A963" s="45">
        <v>947</v>
      </c>
      <c r="B963" s="118">
        <v>44441</v>
      </c>
      <c r="C963" s="30"/>
      <c r="D963" s="30" t="s">
        <v>1142</v>
      </c>
      <c r="E963" s="30" t="s">
        <v>8721</v>
      </c>
      <c r="F963" s="131">
        <f t="shared" si="18"/>
        <v>44455</v>
      </c>
      <c r="G963" s="311"/>
      <c r="H963" s="238" t="s">
        <v>8722</v>
      </c>
      <c r="I963" s="178" t="s">
        <v>6569</v>
      </c>
      <c r="J963" s="181" t="s">
        <v>125</v>
      </c>
      <c r="K963" s="181" t="s">
        <v>121</v>
      </c>
      <c r="L963" s="351" t="s">
        <v>5866</v>
      </c>
      <c r="M963" s="29" t="s">
        <v>8711</v>
      </c>
      <c r="N963" s="351" t="s">
        <v>3221</v>
      </c>
      <c r="O963" s="116" t="s">
        <v>1142</v>
      </c>
      <c r="P963" s="231" t="s">
        <v>4497</v>
      </c>
      <c r="Q963" s="426">
        <v>700000000</v>
      </c>
      <c r="R963" s="232"/>
      <c r="S963" s="30"/>
      <c r="T963" s="30"/>
      <c r="U963" s="233"/>
      <c r="V963" s="278"/>
      <c r="W963" s="30"/>
      <c r="X963" s="30"/>
    </row>
    <row r="964" spans="1:24" ht="45" customHeight="1">
      <c r="A964" s="14">
        <v>948</v>
      </c>
      <c r="B964" s="118">
        <v>44441</v>
      </c>
      <c r="C964" s="30"/>
      <c r="D964" s="30" t="s">
        <v>23</v>
      </c>
      <c r="E964" s="30" t="s">
        <v>216</v>
      </c>
      <c r="F964" s="131">
        <f t="shared" si="18"/>
        <v>44455</v>
      </c>
      <c r="G964" s="311"/>
      <c r="H964" s="238" t="s">
        <v>8723</v>
      </c>
      <c r="I964" s="178" t="s">
        <v>6577</v>
      </c>
      <c r="J964" s="181" t="s">
        <v>1241</v>
      </c>
      <c r="K964" s="181" t="s">
        <v>6709</v>
      </c>
      <c r="L964" s="230"/>
      <c r="M964" s="29">
        <v>44448</v>
      </c>
      <c r="N964" s="116" t="s">
        <v>8724</v>
      </c>
      <c r="O964" s="116" t="s">
        <v>23</v>
      </c>
      <c r="P964" s="231" t="s">
        <v>7473</v>
      </c>
      <c r="Q964" s="426">
        <v>297500000</v>
      </c>
      <c r="R964" s="232"/>
      <c r="S964" s="30"/>
      <c r="T964" s="30"/>
      <c r="U964" s="233"/>
      <c r="V964" s="30"/>
      <c r="W964" s="22"/>
      <c r="X964" s="22"/>
    </row>
    <row r="965" spans="1:24" ht="45" customHeight="1">
      <c r="A965" s="45">
        <v>949</v>
      </c>
      <c r="B965" s="350">
        <v>44441</v>
      </c>
      <c r="C965" s="35"/>
      <c r="D965" s="35" t="s">
        <v>1142</v>
      </c>
      <c r="E965" s="35" t="s">
        <v>403</v>
      </c>
      <c r="F965" s="504">
        <f t="shared" ref="F965:F996" si="19">B965+14</f>
        <v>44455</v>
      </c>
      <c r="G965" s="396"/>
      <c r="H965" s="320" t="s">
        <v>8725</v>
      </c>
      <c r="I965" s="173" t="s">
        <v>6573</v>
      </c>
      <c r="J965" s="242" t="s">
        <v>8726</v>
      </c>
      <c r="K965" s="242" t="s">
        <v>1027</v>
      </c>
      <c r="L965" s="244"/>
      <c r="M965" s="34"/>
      <c r="N965" s="245"/>
      <c r="O965" s="242"/>
      <c r="P965" s="246"/>
      <c r="Q965" s="426"/>
      <c r="R965" s="243"/>
      <c r="S965" s="35"/>
      <c r="T965" s="35"/>
      <c r="U965" s="321"/>
      <c r="V965" s="35"/>
      <c r="W965" s="35"/>
      <c r="X965" s="35"/>
    </row>
    <row r="966" spans="1:24" ht="45" customHeight="1">
      <c r="A966" s="14">
        <v>950</v>
      </c>
      <c r="B966" s="136">
        <v>44442</v>
      </c>
      <c r="C966" s="30"/>
      <c r="D966" s="30" t="s">
        <v>1142</v>
      </c>
      <c r="E966" s="30" t="s">
        <v>358</v>
      </c>
      <c r="F966" s="311">
        <f t="shared" si="19"/>
        <v>44456</v>
      </c>
      <c r="G966" s="311"/>
      <c r="H966" s="238" t="s">
        <v>8727</v>
      </c>
      <c r="I966" s="235" t="s">
        <v>6576</v>
      </c>
      <c r="J966" s="181" t="s">
        <v>256</v>
      </c>
      <c r="K966" s="171" t="s">
        <v>6698</v>
      </c>
      <c r="L966" s="230"/>
      <c r="M966" s="29"/>
      <c r="N966" s="218"/>
      <c r="O966" s="116"/>
      <c r="P966" s="231"/>
      <c r="Q966" s="426"/>
      <c r="R966" s="232"/>
      <c r="S966" s="30"/>
      <c r="T966" s="30"/>
      <c r="U966" s="233"/>
      <c r="V966" s="30"/>
      <c r="W966" s="30"/>
      <c r="X966" s="30"/>
    </row>
    <row r="967" spans="1:24" ht="58.5" customHeight="1">
      <c r="A967" s="45">
        <v>951</v>
      </c>
      <c r="B967" s="510">
        <v>44442</v>
      </c>
      <c r="C967" s="22"/>
      <c r="D967" s="22" t="s">
        <v>31</v>
      </c>
      <c r="E967" s="22" t="s">
        <v>8728</v>
      </c>
      <c r="F967" s="512">
        <f t="shared" si="19"/>
        <v>44456</v>
      </c>
      <c r="G967" s="519"/>
      <c r="H967" s="513" t="s">
        <v>8729</v>
      </c>
      <c r="I967" s="260" t="s">
        <v>6575</v>
      </c>
      <c r="J967" s="173" t="s">
        <v>8730</v>
      </c>
      <c r="K967" s="180" t="s">
        <v>498</v>
      </c>
      <c r="L967" s="248"/>
      <c r="M967" s="521" t="s">
        <v>8665</v>
      </c>
      <c r="N967" s="116" t="s">
        <v>8731</v>
      </c>
      <c r="O967" s="489" t="s">
        <v>31</v>
      </c>
      <c r="P967" s="250" t="s">
        <v>4600</v>
      </c>
      <c r="Q967" s="426">
        <v>68889600</v>
      </c>
      <c r="R967" s="251"/>
      <c r="S967" s="22"/>
      <c r="T967" s="22"/>
      <c r="U967" s="522"/>
      <c r="V967" s="22"/>
      <c r="W967" s="22"/>
      <c r="X967" s="22"/>
    </row>
    <row r="968" spans="1:24" ht="45" customHeight="1">
      <c r="A968" s="14">
        <v>952</v>
      </c>
      <c r="B968" s="118">
        <v>44445</v>
      </c>
      <c r="C968" s="30"/>
      <c r="D968" s="30" t="s">
        <v>31</v>
      </c>
      <c r="E968" s="30" t="s">
        <v>8732</v>
      </c>
      <c r="F968" s="131">
        <f t="shared" si="19"/>
        <v>44459</v>
      </c>
      <c r="G968" s="311"/>
      <c r="H968" s="238" t="s">
        <v>8733</v>
      </c>
      <c r="I968" s="178" t="s">
        <v>6572</v>
      </c>
      <c r="J968" s="181" t="s">
        <v>1069</v>
      </c>
      <c r="K968" s="181" t="s">
        <v>965</v>
      </c>
      <c r="L968" s="502" t="s">
        <v>8734</v>
      </c>
      <c r="M968" s="29" t="s">
        <v>8735</v>
      </c>
      <c r="N968" s="116" t="s">
        <v>8736</v>
      </c>
      <c r="O968" s="425" t="s">
        <v>31</v>
      </c>
      <c r="P968" s="231" t="s">
        <v>6336</v>
      </c>
      <c r="Q968" s="426">
        <v>715956121300</v>
      </c>
      <c r="R968" s="232"/>
      <c r="S968" s="30"/>
      <c r="T968" s="30"/>
      <c r="U968" s="233"/>
      <c r="V968" s="30"/>
      <c r="W968" s="30"/>
      <c r="X968" s="30"/>
    </row>
    <row r="969" spans="1:24" ht="45" customHeight="1">
      <c r="A969" s="45">
        <v>953</v>
      </c>
      <c r="B969" s="118">
        <v>44446</v>
      </c>
      <c r="C969" s="30"/>
      <c r="D969" s="30" t="s">
        <v>23</v>
      </c>
      <c r="E969" s="361" t="s">
        <v>8655</v>
      </c>
      <c r="F969" s="131">
        <f t="shared" si="19"/>
        <v>44460</v>
      </c>
      <c r="G969" s="311"/>
      <c r="H969" s="238" t="s">
        <v>8656</v>
      </c>
      <c r="I969" s="178" t="s">
        <v>6573</v>
      </c>
      <c r="J969" s="181" t="s">
        <v>493</v>
      </c>
      <c r="K969" s="181" t="s">
        <v>1052</v>
      </c>
      <c r="L969" s="230" t="s">
        <v>374</v>
      </c>
      <c r="M969" s="29">
        <v>44452</v>
      </c>
      <c r="N969" s="116" t="s">
        <v>5958</v>
      </c>
      <c r="O969" s="116" t="s">
        <v>23</v>
      </c>
      <c r="P969" s="231" t="s">
        <v>6636</v>
      </c>
      <c r="Q969" s="591">
        <v>300000000</v>
      </c>
      <c r="R969" s="232"/>
      <c r="S969" s="30"/>
      <c r="T969" s="30"/>
      <c r="U969" s="233"/>
      <c r="V969" s="30"/>
      <c r="W969" s="35"/>
      <c r="X969" s="35"/>
    </row>
    <row r="970" spans="1:24" ht="45" customHeight="1">
      <c r="A970" s="14">
        <v>954</v>
      </c>
      <c r="B970" s="118">
        <v>44446</v>
      </c>
      <c r="C970" s="30"/>
      <c r="D970" s="30" t="s">
        <v>10</v>
      </c>
      <c r="E970" s="30" t="s">
        <v>4257</v>
      </c>
      <c r="F970" s="131">
        <f t="shared" si="19"/>
        <v>44460</v>
      </c>
      <c r="G970" s="311"/>
      <c r="H970" s="238" t="s">
        <v>8737</v>
      </c>
      <c r="I970" s="178" t="s">
        <v>6569</v>
      </c>
      <c r="J970" s="181" t="s">
        <v>5945</v>
      </c>
      <c r="K970" s="181" t="s">
        <v>456</v>
      </c>
      <c r="L970" s="117" t="s">
        <v>8738</v>
      </c>
      <c r="M970" s="29" t="s">
        <v>8739</v>
      </c>
      <c r="N970" s="117" t="s">
        <v>8740</v>
      </c>
      <c r="O970" s="181" t="s">
        <v>10</v>
      </c>
      <c r="P970" s="231" t="s">
        <v>5385</v>
      </c>
      <c r="Q970" s="426">
        <v>100500000</v>
      </c>
      <c r="R970" s="232"/>
      <c r="S970" s="30" t="s">
        <v>603</v>
      </c>
      <c r="T970" s="30" t="s">
        <v>8741</v>
      </c>
      <c r="U970" s="233">
        <v>2010000</v>
      </c>
      <c r="V970" s="278"/>
      <c r="W970" s="30" t="s">
        <v>8742</v>
      </c>
      <c r="X970" s="30"/>
    </row>
    <row r="971" spans="1:24" ht="45" customHeight="1">
      <c r="A971" s="45">
        <v>955</v>
      </c>
      <c r="B971" s="118">
        <v>44446</v>
      </c>
      <c r="C971" s="30"/>
      <c r="D971" s="30" t="s">
        <v>23</v>
      </c>
      <c r="E971" s="30" t="s">
        <v>8743</v>
      </c>
      <c r="F971" s="131">
        <f t="shared" si="19"/>
        <v>44460</v>
      </c>
      <c r="G971" s="311"/>
      <c r="H971" s="238" t="s">
        <v>8675</v>
      </c>
      <c r="I971" s="178" t="s">
        <v>6577</v>
      </c>
      <c r="J971" s="181" t="s">
        <v>227</v>
      </c>
      <c r="K971" s="181" t="s">
        <v>660</v>
      </c>
      <c r="L971" s="230"/>
      <c r="M971" s="521" t="s">
        <v>8657</v>
      </c>
      <c r="N971" s="116" t="s">
        <v>8744</v>
      </c>
      <c r="O971" s="116" t="s">
        <v>23</v>
      </c>
      <c r="P971" s="231" t="s">
        <v>6636</v>
      </c>
      <c r="Q971" s="426">
        <v>9612300000</v>
      </c>
      <c r="R971" s="232"/>
      <c r="S971" s="30"/>
      <c r="T971" s="30"/>
      <c r="U971" s="233"/>
      <c r="V971" s="30"/>
      <c r="W971" s="40"/>
      <c r="X971" s="40"/>
    </row>
    <row r="972" spans="1:24" ht="45" customHeight="1">
      <c r="A972" s="14">
        <v>956</v>
      </c>
      <c r="B972" s="118">
        <v>44447</v>
      </c>
      <c r="C972" s="30"/>
      <c r="D972" s="30" t="s">
        <v>10</v>
      </c>
      <c r="E972" s="30" t="s">
        <v>8745</v>
      </c>
      <c r="F972" s="131">
        <f t="shared" si="19"/>
        <v>44461</v>
      </c>
      <c r="G972" s="311"/>
      <c r="H972" s="238" t="s">
        <v>8746</v>
      </c>
      <c r="I972" s="178" t="s">
        <v>6569</v>
      </c>
      <c r="J972" s="181" t="s">
        <v>617</v>
      </c>
      <c r="K972" s="181" t="s">
        <v>428</v>
      </c>
      <c r="L972" s="117" t="s">
        <v>5973</v>
      </c>
      <c r="M972" s="29" t="s">
        <v>8747</v>
      </c>
      <c r="N972" s="218">
        <v>1266084</v>
      </c>
      <c r="O972" s="181" t="s">
        <v>10</v>
      </c>
      <c r="P972" s="14" t="s">
        <v>6636</v>
      </c>
      <c r="Q972" s="426">
        <v>1595500000</v>
      </c>
      <c r="R972" s="232"/>
      <c r="S972" s="30"/>
      <c r="T972" s="30"/>
      <c r="U972" s="233"/>
      <c r="V972" s="278"/>
      <c r="W972" s="30"/>
      <c r="X972" s="30" t="s">
        <v>7050</v>
      </c>
    </row>
    <row r="973" spans="1:24" ht="67.2" customHeight="1">
      <c r="A973" s="45">
        <v>957</v>
      </c>
      <c r="B973" s="118">
        <v>44447</v>
      </c>
      <c r="C973" s="30"/>
      <c r="D973" s="30" t="s">
        <v>23</v>
      </c>
      <c r="E973" s="30" t="s">
        <v>814</v>
      </c>
      <c r="F973" s="131">
        <f t="shared" si="19"/>
        <v>44461</v>
      </c>
      <c r="G973" s="311"/>
      <c r="H973" s="238" t="s">
        <v>8748</v>
      </c>
      <c r="I973" s="178" t="s">
        <v>6569</v>
      </c>
      <c r="J973" s="181" t="s">
        <v>480</v>
      </c>
      <c r="K973" s="181" t="s">
        <v>1236</v>
      </c>
      <c r="L973" s="117" t="s">
        <v>8749</v>
      </c>
      <c r="M973" s="521" t="s">
        <v>8750</v>
      </c>
      <c r="N973" s="116" t="s">
        <v>8751</v>
      </c>
      <c r="O973" s="116" t="s">
        <v>23</v>
      </c>
      <c r="P973" s="231" t="s">
        <v>4980</v>
      </c>
      <c r="Q973" s="426">
        <v>1046478900</v>
      </c>
      <c r="R973" s="232"/>
      <c r="S973" s="30"/>
      <c r="T973" s="30"/>
      <c r="U973" s="233"/>
      <c r="V973" s="278"/>
      <c r="W973" s="30"/>
      <c r="X973" s="30"/>
    </row>
    <row r="974" spans="1:24" ht="45" customHeight="1">
      <c r="A974" s="14">
        <v>958</v>
      </c>
      <c r="B974" s="118">
        <v>44448</v>
      </c>
      <c r="C974" s="30"/>
      <c r="D974" s="30" t="s">
        <v>31</v>
      </c>
      <c r="E974" s="30" t="s">
        <v>4205</v>
      </c>
      <c r="F974" s="131">
        <f t="shared" si="19"/>
        <v>44462</v>
      </c>
      <c r="G974" s="311"/>
      <c r="H974" s="238" t="s">
        <v>8752</v>
      </c>
      <c r="I974" s="178" t="s">
        <v>6573</v>
      </c>
      <c r="J974" s="178" t="s">
        <v>7807</v>
      </c>
      <c r="K974" s="181" t="s">
        <v>121</v>
      </c>
      <c r="L974" s="230"/>
      <c r="M974" s="521" t="s">
        <v>8735</v>
      </c>
      <c r="N974" s="116" t="s">
        <v>5928</v>
      </c>
      <c r="O974" s="425" t="s">
        <v>31</v>
      </c>
      <c r="P974" s="231" t="s">
        <v>6336</v>
      </c>
      <c r="Q974" s="426">
        <v>6028682158</v>
      </c>
      <c r="R974" s="232"/>
      <c r="S974" s="30"/>
      <c r="T974" s="30"/>
      <c r="U974" s="233"/>
      <c r="V974" s="30"/>
      <c r="W974" s="22"/>
      <c r="X974" s="22"/>
    </row>
    <row r="975" spans="1:24" ht="45" customHeight="1">
      <c r="A975" s="45">
        <v>959</v>
      </c>
      <c r="B975" s="118">
        <v>44448</v>
      </c>
      <c r="C975" s="30"/>
      <c r="D975" s="30" t="s">
        <v>23</v>
      </c>
      <c r="E975" s="30" t="s">
        <v>8753</v>
      </c>
      <c r="F975" s="131">
        <f t="shared" si="19"/>
        <v>44462</v>
      </c>
      <c r="G975" s="311"/>
      <c r="H975" s="238" t="s">
        <v>8754</v>
      </c>
      <c r="I975" s="178" t="s">
        <v>6570</v>
      </c>
      <c r="J975" s="181" t="s">
        <v>617</v>
      </c>
      <c r="K975" s="181" t="s">
        <v>428</v>
      </c>
      <c r="L975" s="117" t="s">
        <v>8755</v>
      </c>
      <c r="M975" s="521" t="s">
        <v>8750</v>
      </c>
      <c r="N975" s="116" t="s">
        <v>8756</v>
      </c>
      <c r="O975" s="116" t="s">
        <v>23</v>
      </c>
      <c r="P975" s="231" t="s">
        <v>939</v>
      </c>
      <c r="Q975" s="426">
        <v>960000000</v>
      </c>
      <c r="R975" s="232"/>
      <c r="S975" s="30"/>
      <c r="T975" s="30"/>
      <c r="U975" s="233"/>
      <c r="V975" s="30"/>
      <c r="W975" s="30"/>
      <c r="X975" s="30"/>
    </row>
    <row r="976" spans="1:24" ht="45" customHeight="1">
      <c r="A976" s="14">
        <v>960</v>
      </c>
      <c r="B976" s="118">
        <v>44448</v>
      </c>
      <c r="C976" s="35"/>
      <c r="D976" s="30" t="s">
        <v>10</v>
      </c>
      <c r="E976" s="113" t="s">
        <v>240</v>
      </c>
      <c r="F976" s="131">
        <f t="shared" si="19"/>
        <v>44462</v>
      </c>
      <c r="G976" s="311"/>
      <c r="H976" s="238" t="s">
        <v>8757</v>
      </c>
      <c r="I976" s="178" t="s">
        <v>6570</v>
      </c>
      <c r="J976" s="181" t="s">
        <v>509</v>
      </c>
      <c r="K976" s="181" t="s">
        <v>1027</v>
      </c>
      <c r="L976" s="117" t="s">
        <v>8758</v>
      </c>
      <c r="M976" s="34"/>
      <c r="N976" s="245">
        <v>1258414</v>
      </c>
      <c r="O976" s="181" t="s">
        <v>10</v>
      </c>
      <c r="P976" s="231" t="s">
        <v>4497</v>
      </c>
      <c r="Q976" s="426">
        <v>543400000</v>
      </c>
      <c r="R976" s="232" t="s">
        <v>5805</v>
      </c>
      <c r="S976" s="30"/>
      <c r="T976" s="30"/>
      <c r="U976" s="233"/>
      <c r="V976" s="30"/>
      <c r="W976" s="30"/>
      <c r="X976" s="30"/>
    </row>
    <row r="977" spans="1:121" ht="45" customHeight="1">
      <c r="A977" s="45">
        <v>961</v>
      </c>
      <c r="B977" s="118">
        <v>44448</v>
      </c>
      <c r="C977" s="14"/>
      <c r="D977" s="30" t="s">
        <v>34</v>
      </c>
      <c r="E977" s="35" t="s">
        <v>8759</v>
      </c>
      <c r="F977" s="131">
        <f t="shared" si="19"/>
        <v>44462</v>
      </c>
      <c r="G977" s="396"/>
      <c r="H977" s="320" t="s">
        <v>8760</v>
      </c>
      <c r="I977" s="178" t="s">
        <v>6578</v>
      </c>
      <c r="J977" s="242" t="s">
        <v>354</v>
      </c>
      <c r="K977" s="171" t="s">
        <v>7135</v>
      </c>
      <c r="L977" s="230"/>
      <c r="M977" s="29"/>
      <c r="N977" s="117"/>
      <c r="O977" s="116"/>
      <c r="P977" s="231"/>
      <c r="Q977" s="426"/>
      <c r="R977" s="243"/>
      <c r="S977" s="35"/>
      <c r="T977" s="35"/>
      <c r="U977" s="321"/>
      <c r="V977" s="35"/>
      <c r="W977" s="35"/>
      <c r="X977" s="35"/>
    </row>
    <row r="978" spans="1:121" ht="45" customHeight="1">
      <c r="A978" s="14">
        <v>962</v>
      </c>
      <c r="B978" s="118">
        <v>44448</v>
      </c>
      <c r="C978" s="14"/>
      <c r="D978" s="30" t="s">
        <v>27</v>
      </c>
      <c r="E978" s="361" t="s">
        <v>191</v>
      </c>
      <c r="F978" s="131">
        <f t="shared" si="19"/>
        <v>44462</v>
      </c>
      <c r="G978" s="131"/>
      <c r="H978" s="239" t="s">
        <v>8581</v>
      </c>
      <c r="I978" s="178" t="s">
        <v>6577</v>
      </c>
      <c r="J978" s="171" t="s">
        <v>7709</v>
      </c>
      <c r="K978" s="181" t="s">
        <v>428</v>
      </c>
      <c r="L978" s="230"/>
      <c r="M978" s="29" t="s">
        <v>8735</v>
      </c>
      <c r="N978" s="218">
        <v>1219333</v>
      </c>
      <c r="O978" s="181" t="s">
        <v>27</v>
      </c>
      <c r="P978" s="14" t="s">
        <v>5135</v>
      </c>
      <c r="Q978" s="426">
        <v>189000000</v>
      </c>
      <c r="R978" s="203"/>
      <c r="S978" s="14"/>
      <c r="T978" s="14"/>
      <c r="U978" s="162"/>
      <c r="V978" s="14"/>
      <c r="W978" s="14"/>
      <c r="X978" s="14"/>
    </row>
    <row r="979" spans="1:121" ht="45" customHeight="1">
      <c r="A979" s="42">
        <v>963</v>
      </c>
      <c r="B979" s="350">
        <v>44448</v>
      </c>
      <c r="C979" s="14"/>
      <c r="D979" s="35" t="s">
        <v>10</v>
      </c>
      <c r="E979" s="25" t="s">
        <v>562</v>
      </c>
      <c r="F979" s="504">
        <f t="shared" si="19"/>
        <v>44462</v>
      </c>
      <c r="G979" s="504"/>
      <c r="H979" s="424" t="s">
        <v>8757</v>
      </c>
      <c r="I979" s="173" t="s">
        <v>6570</v>
      </c>
      <c r="J979" s="259" t="s">
        <v>509</v>
      </c>
      <c r="K979" s="259" t="s">
        <v>1027</v>
      </c>
      <c r="L979" s="565" t="s">
        <v>8758</v>
      </c>
      <c r="M979" s="318" t="s">
        <v>8750</v>
      </c>
      <c r="N979" s="245">
        <v>1258414</v>
      </c>
      <c r="O979" s="149" t="s">
        <v>10</v>
      </c>
      <c r="P979" s="246" t="s">
        <v>4497</v>
      </c>
      <c r="Q979" s="442">
        <v>543400000</v>
      </c>
      <c r="R979" s="300" t="s">
        <v>5805</v>
      </c>
      <c r="S979" s="25"/>
      <c r="T979" s="25"/>
      <c r="U979" s="219"/>
      <c r="V979" s="25"/>
      <c r="W979" s="25"/>
      <c r="X979" s="25"/>
    </row>
    <row r="980" spans="1:121" ht="45" customHeight="1">
      <c r="A980" s="30">
        <v>964</v>
      </c>
      <c r="B980" s="136">
        <v>44452</v>
      </c>
      <c r="C980" s="499"/>
      <c r="D980" s="30" t="s">
        <v>31</v>
      </c>
      <c r="E980" s="30" t="s">
        <v>8761</v>
      </c>
      <c r="F980" s="566">
        <f t="shared" si="19"/>
        <v>44466</v>
      </c>
      <c r="G980" s="311"/>
      <c r="H980" s="238" t="s">
        <v>8752</v>
      </c>
      <c r="I980" s="235" t="s">
        <v>6573</v>
      </c>
      <c r="J980" s="235" t="s">
        <v>7807</v>
      </c>
      <c r="K980" s="181" t="s">
        <v>121</v>
      </c>
      <c r="L980" s="281"/>
      <c r="M980" s="136" t="s">
        <v>8735</v>
      </c>
      <c r="N980" s="116" t="s">
        <v>8762</v>
      </c>
      <c r="O980" s="425" t="s">
        <v>31</v>
      </c>
      <c r="P980" s="231" t="s">
        <v>6336</v>
      </c>
      <c r="Q980" s="468">
        <v>6028682158</v>
      </c>
      <c r="R980" s="232"/>
      <c r="S980" s="30"/>
      <c r="T980" s="30"/>
      <c r="U980" s="233"/>
      <c r="V980" s="30"/>
      <c r="W980" s="30"/>
      <c r="X980" s="30"/>
    </row>
    <row r="981" spans="1:121" ht="45" customHeight="1">
      <c r="A981" s="45">
        <v>965</v>
      </c>
      <c r="B981" s="510">
        <v>44452</v>
      </c>
      <c r="C981" s="14"/>
      <c r="D981" s="22" t="s">
        <v>5</v>
      </c>
      <c r="E981" s="154" t="s">
        <v>4139</v>
      </c>
      <c r="F981" s="512">
        <f t="shared" si="19"/>
        <v>44466</v>
      </c>
      <c r="G981" s="512"/>
      <c r="H981" s="549" t="s">
        <v>7927</v>
      </c>
      <c r="I981" s="260" t="s">
        <v>6571</v>
      </c>
      <c r="J981" s="260" t="s">
        <v>4897</v>
      </c>
      <c r="K981" s="260" t="s">
        <v>120</v>
      </c>
      <c r="L981" s="562" t="s">
        <v>8763</v>
      </c>
      <c r="M981" s="510" t="s">
        <v>8764</v>
      </c>
      <c r="N981" s="153" t="s">
        <v>8765</v>
      </c>
      <c r="O981" s="153" t="s">
        <v>5</v>
      </c>
      <c r="P981" s="303" t="s">
        <v>4497</v>
      </c>
      <c r="Q981" s="434">
        <v>100000000</v>
      </c>
      <c r="R981" s="563"/>
      <c r="S981" s="154"/>
      <c r="T981" s="154"/>
      <c r="U981" s="564"/>
      <c r="V981" s="154"/>
      <c r="W981" s="154"/>
      <c r="X981" s="154"/>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151"/>
      <c r="BN981" s="151"/>
      <c r="BO981" s="151"/>
      <c r="BP981" s="151"/>
      <c r="BQ981" s="151"/>
      <c r="BR981" s="151"/>
      <c r="BS981" s="151"/>
      <c r="BT981" s="151"/>
      <c r="BU981" s="151"/>
      <c r="BV981" s="151"/>
      <c r="BW981" s="151"/>
      <c r="BX981" s="151"/>
      <c r="BY981" s="151"/>
      <c r="BZ981" s="151"/>
      <c r="CA981" s="151"/>
      <c r="CB981" s="151"/>
      <c r="CC981" s="151"/>
      <c r="CD981" s="151"/>
      <c r="CE981" s="151"/>
      <c r="CF981" s="151"/>
      <c r="CG981" s="151"/>
      <c r="CH981" s="151"/>
      <c r="CI981" s="151"/>
      <c r="CJ981" s="151"/>
      <c r="CK981" s="151"/>
      <c r="CL981" s="151"/>
      <c r="CM981" s="151"/>
      <c r="CN981" s="151"/>
      <c r="CO981" s="151"/>
      <c r="CP981" s="151"/>
      <c r="CQ981" s="151"/>
      <c r="CR981" s="151"/>
      <c r="CS981" s="151"/>
      <c r="CT981" s="151"/>
      <c r="CU981" s="151"/>
      <c r="CV981" s="151"/>
      <c r="CW981" s="151"/>
      <c r="CX981" s="151"/>
      <c r="CY981" s="151"/>
      <c r="CZ981" s="151"/>
      <c r="DA981" s="151"/>
      <c r="DB981" s="151"/>
      <c r="DC981" s="151"/>
      <c r="DD981" s="151"/>
      <c r="DE981" s="151"/>
      <c r="DF981" s="151"/>
      <c r="DG981" s="151"/>
      <c r="DH981" s="151"/>
      <c r="DI981" s="151"/>
      <c r="DJ981" s="151"/>
      <c r="DK981" s="151"/>
      <c r="DL981" s="151"/>
      <c r="DM981" s="151"/>
      <c r="DN981" s="151"/>
      <c r="DO981" s="151"/>
      <c r="DP981" s="151"/>
      <c r="DQ981" s="151"/>
    </row>
    <row r="982" spans="1:121" ht="45" customHeight="1">
      <c r="A982" s="14">
        <v>966</v>
      </c>
      <c r="B982" s="118">
        <v>44453</v>
      </c>
      <c r="C982" s="14"/>
      <c r="D982" s="30" t="s">
        <v>27</v>
      </c>
      <c r="E982" s="14" t="s">
        <v>8766</v>
      </c>
      <c r="F982" s="131">
        <f t="shared" si="19"/>
        <v>44467</v>
      </c>
      <c r="G982" s="131"/>
      <c r="H982" s="239" t="s">
        <v>8560</v>
      </c>
      <c r="I982" s="178" t="s">
        <v>6577</v>
      </c>
      <c r="J982" s="171" t="s">
        <v>120</v>
      </c>
      <c r="K982" s="171" t="s">
        <v>120</v>
      </c>
      <c r="L982" s="281"/>
      <c r="M982" s="29" t="s">
        <v>8711</v>
      </c>
      <c r="N982" s="218">
        <v>1227003</v>
      </c>
      <c r="O982" s="192" t="s">
        <v>27</v>
      </c>
      <c r="P982" s="444" t="s">
        <v>5277</v>
      </c>
      <c r="Q982" s="426">
        <v>400000000</v>
      </c>
      <c r="R982" s="203"/>
      <c r="S982" s="14"/>
      <c r="T982" s="14"/>
      <c r="U982" s="162"/>
      <c r="V982" s="14"/>
      <c r="W982" s="14"/>
      <c r="X982" s="14"/>
    </row>
    <row r="983" spans="1:121" ht="45" customHeight="1">
      <c r="A983" s="45">
        <v>967</v>
      </c>
      <c r="B983" s="118">
        <v>44453</v>
      </c>
      <c r="C983" s="14"/>
      <c r="D983" s="30" t="s">
        <v>31</v>
      </c>
      <c r="E983" s="14" t="s">
        <v>1270</v>
      </c>
      <c r="F983" s="131">
        <f t="shared" si="19"/>
        <v>44467</v>
      </c>
      <c r="G983" s="131"/>
      <c r="H983" s="239" t="s">
        <v>8591</v>
      </c>
      <c r="I983" s="178" t="s">
        <v>6570</v>
      </c>
      <c r="J983" s="181" t="s">
        <v>8592</v>
      </c>
      <c r="K983" s="171" t="s">
        <v>6082</v>
      </c>
      <c r="L983" s="502" t="s">
        <v>8767</v>
      </c>
      <c r="M983" s="118" t="s">
        <v>8768</v>
      </c>
      <c r="N983" s="116" t="s">
        <v>8769</v>
      </c>
      <c r="O983" s="425" t="s">
        <v>31</v>
      </c>
      <c r="P983" s="234" t="s">
        <v>6336</v>
      </c>
      <c r="Q983" s="426">
        <v>150000000</v>
      </c>
      <c r="R983" s="203"/>
      <c r="S983" s="14"/>
      <c r="T983" s="14"/>
      <c r="U983" s="162"/>
      <c r="V983" s="14"/>
      <c r="W983" s="14"/>
      <c r="X983" s="14"/>
    </row>
    <row r="984" spans="1:121" ht="45" customHeight="1">
      <c r="A984" s="14">
        <v>968</v>
      </c>
      <c r="B984" s="118">
        <v>44453</v>
      </c>
      <c r="C984" s="14"/>
      <c r="D984" s="30" t="s">
        <v>10</v>
      </c>
      <c r="E984" s="14" t="s">
        <v>8770</v>
      </c>
      <c r="F984" s="131">
        <f t="shared" si="19"/>
        <v>44467</v>
      </c>
      <c r="G984" s="131"/>
      <c r="H984" s="239" t="s">
        <v>8771</v>
      </c>
      <c r="I984" s="178" t="s">
        <v>6570</v>
      </c>
      <c r="J984" s="171" t="s">
        <v>8772</v>
      </c>
      <c r="K984" s="171" t="s">
        <v>1027</v>
      </c>
      <c r="L984" s="117" t="s">
        <v>8773</v>
      </c>
      <c r="M984" s="118" t="s">
        <v>8774</v>
      </c>
      <c r="N984" s="116" t="s">
        <v>8775</v>
      </c>
      <c r="O984" s="116" t="s">
        <v>10</v>
      </c>
      <c r="P984" s="188" t="s">
        <v>4497</v>
      </c>
      <c r="Q984" s="426">
        <v>90000000</v>
      </c>
      <c r="R984" s="203"/>
      <c r="S984" s="14"/>
      <c r="T984" s="14"/>
      <c r="U984" s="162"/>
      <c r="V984" s="14"/>
      <c r="W984" s="14"/>
      <c r="X984" s="14"/>
    </row>
    <row r="985" spans="1:121" ht="45" customHeight="1">
      <c r="A985" s="45">
        <v>969</v>
      </c>
      <c r="B985" s="118">
        <v>44454</v>
      </c>
      <c r="C985" s="14"/>
      <c r="D985" s="30" t="s">
        <v>31</v>
      </c>
      <c r="E985" s="14" t="s">
        <v>8776</v>
      </c>
      <c r="F985" s="131">
        <f t="shared" si="19"/>
        <v>44468</v>
      </c>
      <c r="G985" s="131"/>
      <c r="H985" s="239" t="s">
        <v>8777</v>
      </c>
      <c r="I985" s="178" t="s">
        <v>6570</v>
      </c>
      <c r="J985" s="171" t="s">
        <v>125</v>
      </c>
      <c r="K985" s="171" t="s">
        <v>121</v>
      </c>
      <c r="L985" s="502" t="s">
        <v>8778</v>
      </c>
      <c r="M985" s="118" t="s">
        <v>8779</v>
      </c>
      <c r="N985" s="116" t="s">
        <v>8780</v>
      </c>
      <c r="O985" s="425" t="s">
        <v>31</v>
      </c>
      <c r="P985" s="234" t="s">
        <v>6336</v>
      </c>
      <c r="Q985" s="426">
        <v>503766000</v>
      </c>
      <c r="R985" s="203" t="s">
        <v>5805</v>
      </c>
      <c r="S985" s="14"/>
      <c r="T985" s="14"/>
      <c r="U985" s="162"/>
      <c r="V985" s="14"/>
      <c r="W985" s="14"/>
      <c r="X985" s="14"/>
    </row>
    <row r="986" spans="1:121" ht="45" customHeight="1">
      <c r="A986" s="14">
        <v>970</v>
      </c>
      <c r="B986" s="118">
        <v>44454</v>
      </c>
      <c r="C986" s="14"/>
      <c r="D986" s="30" t="s">
        <v>10</v>
      </c>
      <c r="E986" s="14" t="s">
        <v>179</v>
      </c>
      <c r="F986" s="131">
        <f t="shared" si="19"/>
        <v>44468</v>
      </c>
      <c r="G986" s="131"/>
      <c r="H986" s="239" t="s">
        <v>8781</v>
      </c>
      <c r="I986" s="178" t="s">
        <v>6570</v>
      </c>
      <c r="J986" s="171" t="s">
        <v>7135</v>
      </c>
      <c r="K986" s="171" t="s">
        <v>7135</v>
      </c>
      <c r="L986" s="117" t="s">
        <v>8782</v>
      </c>
      <c r="M986" s="136" t="s">
        <v>8779</v>
      </c>
      <c r="N986" s="116" t="s">
        <v>8783</v>
      </c>
      <c r="O986" s="116" t="s">
        <v>10</v>
      </c>
      <c r="P986" s="188" t="s">
        <v>5385</v>
      </c>
      <c r="Q986" s="426">
        <v>111000000</v>
      </c>
      <c r="R986" s="203"/>
      <c r="S986" s="14"/>
      <c r="T986" s="14"/>
      <c r="U986" s="162"/>
      <c r="V986" s="14"/>
      <c r="W986" s="25"/>
      <c r="X986" s="25"/>
    </row>
    <row r="987" spans="1:121" ht="79.2">
      <c r="A987" s="45">
        <v>971</v>
      </c>
      <c r="B987" s="118">
        <v>44454</v>
      </c>
      <c r="C987" s="14"/>
      <c r="D987" s="30" t="s">
        <v>5</v>
      </c>
      <c r="E987" s="14" t="s">
        <v>8784</v>
      </c>
      <c r="F987" s="131">
        <f t="shared" si="19"/>
        <v>44468</v>
      </c>
      <c r="G987" s="131"/>
      <c r="H987" s="239" t="s">
        <v>8785</v>
      </c>
      <c r="I987" s="178" t="s">
        <v>6569</v>
      </c>
      <c r="J987" s="171" t="s">
        <v>6747</v>
      </c>
      <c r="K987" s="171" t="s">
        <v>121</v>
      </c>
      <c r="L987" s="117" t="s">
        <v>8786</v>
      </c>
      <c r="M987" s="118" t="s">
        <v>8787</v>
      </c>
      <c r="N987" s="116" t="s">
        <v>8788</v>
      </c>
      <c r="O987" s="116" t="s">
        <v>5</v>
      </c>
      <c r="P987" s="590" t="s">
        <v>4497</v>
      </c>
      <c r="Q987" s="426">
        <v>50000000</v>
      </c>
      <c r="R987" s="203"/>
      <c r="S987" s="14"/>
      <c r="T987" s="14"/>
      <c r="U987" s="162"/>
      <c r="V987" s="28"/>
      <c r="W987" s="30"/>
      <c r="X987" s="30"/>
    </row>
    <row r="988" spans="1:121" ht="45" customHeight="1">
      <c r="A988" s="14">
        <v>972</v>
      </c>
      <c r="B988" s="118">
        <v>44454</v>
      </c>
      <c r="C988" s="14"/>
      <c r="D988" s="30" t="s">
        <v>10</v>
      </c>
      <c r="E988" s="14" t="s">
        <v>179</v>
      </c>
      <c r="F988" s="131">
        <f t="shared" si="19"/>
        <v>44468</v>
      </c>
      <c r="G988" s="131"/>
      <c r="H988" s="239" t="s">
        <v>8789</v>
      </c>
      <c r="I988" s="178" t="s">
        <v>6569</v>
      </c>
      <c r="J988" s="171" t="s">
        <v>8790</v>
      </c>
      <c r="K988" s="171" t="s">
        <v>8791</v>
      </c>
      <c r="L988" s="117" t="s">
        <v>8792</v>
      </c>
      <c r="M988" s="118" t="s">
        <v>8774</v>
      </c>
      <c r="N988" s="116" t="s">
        <v>8793</v>
      </c>
      <c r="O988" s="116" t="s">
        <v>10</v>
      </c>
      <c r="P988" s="188" t="s">
        <v>8794</v>
      </c>
      <c r="Q988" s="426">
        <v>116100000</v>
      </c>
      <c r="R988" s="203"/>
      <c r="S988" s="14"/>
      <c r="T988" s="14"/>
      <c r="U988" s="162"/>
      <c r="V988" s="28"/>
      <c r="W988" s="30"/>
      <c r="X988" s="30" t="s">
        <v>7050</v>
      </c>
    </row>
    <row r="989" spans="1:121" ht="45" customHeight="1">
      <c r="A989" s="45">
        <v>973</v>
      </c>
      <c r="B989" s="118">
        <v>44454</v>
      </c>
      <c r="C989" s="14"/>
      <c r="D989" s="30" t="s">
        <v>23</v>
      </c>
      <c r="E989" s="14" t="s">
        <v>8795</v>
      </c>
      <c r="F989" s="131">
        <f t="shared" si="19"/>
        <v>44468</v>
      </c>
      <c r="G989" s="131"/>
      <c r="H989" s="239" t="s">
        <v>8796</v>
      </c>
      <c r="I989" s="178" t="s">
        <v>6569</v>
      </c>
      <c r="J989" s="181" t="s">
        <v>125</v>
      </c>
      <c r="K989" s="171" t="s">
        <v>121</v>
      </c>
      <c r="L989" s="415" t="s">
        <v>8797</v>
      </c>
      <c r="M989" s="521" t="s">
        <v>8779</v>
      </c>
      <c r="N989" s="116" t="s">
        <v>8798</v>
      </c>
      <c r="O989" s="116" t="s">
        <v>23</v>
      </c>
      <c r="P989" s="231" t="s">
        <v>4497</v>
      </c>
      <c r="Q989" s="426">
        <v>712500000</v>
      </c>
      <c r="R989" s="203"/>
      <c r="S989" s="14" t="s">
        <v>479</v>
      </c>
      <c r="T989" s="14" t="s">
        <v>8799</v>
      </c>
      <c r="U989" s="162">
        <v>7200000</v>
      </c>
      <c r="V989" s="28"/>
      <c r="W989" s="30" t="s">
        <v>8800</v>
      </c>
      <c r="X989" s="322" t="s">
        <v>14</v>
      </c>
    </row>
    <row r="990" spans="1:121" ht="45" customHeight="1">
      <c r="A990" s="14">
        <v>974</v>
      </c>
      <c r="B990" s="118">
        <v>44455</v>
      </c>
      <c r="C990" s="14"/>
      <c r="D990" s="30" t="s">
        <v>27</v>
      </c>
      <c r="E990" s="14" t="s">
        <v>6845</v>
      </c>
      <c r="F990" s="131">
        <f t="shared" si="19"/>
        <v>44469</v>
      </c>
      <c r="G990" s="131"/>
      <c r="H990" s="239" t="s">
        <v>8801</v>
      </c>
      <c r="I990" s="178" t="s">
        <v>6573</v>
      </c>
      <c r="J990" s="171" t="s">
        <v>2279</v>
      </c>
      <c r="K990" s="171" t="s">
        <v>462</v>
      </c>
      <c r="L990" s="415"/>
      <c r="M990" s="118" t="s">
        <v>8750</v>
      </c>
      <c r="N990" s="118">
        <v>1252570</v>
      </c>
      <c r="O990" s="116" t="s">
        <v>27</v>
      </c>
      <c r="P990" s="188" t="s">
        <v>8802</v>
      </c>
      <c r="Q990" s="426">
        <v>50000000</v>
      </c>
      <c r="R990" s="203"/>
      <c r="S990" s="14"/>
      <c r="T990" s="14"/>
      <c r="U990" s="162"/>
      <c r="V990" s="14"/>
      <c r="W990" s="45"/>
      <c r="X990" s="45"/>
    </row>
    <row r="991" spans="1:121" ht="45" customHeight="1">
      <c r="A991" s="45">
        <v>975</v>
      </c>
      <c r="B991" s="118">
        <v>44455</v>
      </c>
      <c r="C991" s="14"/>
      <c r="D991" s="30" t="s">
        <v>23</v>
      </c>
      <c r="E991" s="14" t="s">
        <v>8803</v>
      </c>
      <c r="F991" s="131">
        <f t="shared" si="19"/>
        <v>44469</v>
      </c>
      <c r="G991" s="131"/>
      <c r="H991" s="239" t="s">
        <v>8804</v>
      </c>
      <c r="I991" s="178" t="s">
        <v>6570</v>
      </c>
      <c r="J991" s="171" t="s">
        <v>125</v>
      </c>
      <c r="K991" s="171" t="s">
        <v>121</v>
      </c>
      <c r="L991" s="415" t="s">
        <v>8805</v>
      </c>
      <c r="M991" s="521" t="s">
        <v>8806</v>
      </c>
      <c r="N991" s="116" t="s">
        <v>8807</v>
      </c>
      <c r="O991" s="116" t="s">
        <v>23</v>
      </c>
      <c r="P991" s="231" t="s">
        <v>4497</v>
      </c>
      <c r="Q991" s="426">
        <v>228000000</v>
      </c>
      <c r="R991" s="203"/>
      <c r="S991" s="14"/>
      <c r="T991" s="14"/>
      <c r="U991" s="162"/>
      <c r="V991" s="14"/>
      <c r="W991" s="14"/>
      <c r="X991" s="14"/>
    </row>
    <row r="992" spans="1:121" ht="45" customHeight="1">
      <c r="A992" s="14">
        <v>976</v>
      </c>
      <c r="B992" s="118">
        <v>44455</v>
      </c>
      <c r="C992" s="14"/>
      <c r="D992" s="30" t="s">
        <v>31</v>
      </c>
      <c r="E992" s="14" t="s">
        <v>8304</v>
      </c>
      <c r="F992" s="131">
        <f t="shared" si="19"/>
        <v>44469</v>
      </c>
      <c r="G992" s="131"/>
      <c r="H992" s="526" t="s">
        <v>8685</v>
      </c>
      <c r="I992" s="178" t="s">
        <v>6570</v>
      </c>
      <c r="J992" s="171" t="s">
        <v>5129</v>
      </c>
      <c r="K992" s="171" t="s">
        <v>675</v>
      </c>
      <c r="L992" s="502" t="s">
        <v>3398</v>
      </c>
      <c r="M992" s="118" t="s">
        <v>8806</v>
      </c>
      <c r="N992" s="116" t="s">
        <v>8808</v>
      </c>
      <c r="O992" s="425" t="s">
        <v>31</v>
      </c>
      <c r="P992" s="231" t="s">
        <v>8667</v>
      </c>
      <c r="Q992" s="426">
        <v>90000000</v>
      </c>
      <c r="R992" s="203"/>
      <c r="S992" s="14"/>
      <c r="T992" s="14"/>
      <c r="U992" s="162"/>
      <c r="V992" s="14"/>
      <c r="W992" s="14"/>
      <c r="X992" s="14"/>
    </row>
    <row r="993" spans="1:24" ht="45" customHeight="1">
      <c r="A993" s="45">
        <v>977</v>
      </c>
      <c r="B993" s="118">
        <v>44456</v>
      </c>
      <c r="C993" s="14"/>
      <c r="D993" s="30" t="s">
        <v>15</v>
      </c>
      <c r="E993" s="14" t="s">
        <v>8809</v>
      </c>
      <c r="F993" s="131">
        <f t="shared" si="19"/>
        <v>44470</v>
      </c>
      <c r="G993" s="131"/>
      <c r="H993" s="239" t="s">
        <v>1498</v>
      </c>
      <c r="I993" s="178" t="s">
        <v>6570</v>
      </c>
      <c r="J993" s="171" t="s">
        <v>1525</v>
      </c>
      <c r="K993" s="171" t="s">
        <v>1090</v>
      </c>
      <c r="L993" s="98" t="s">
        <v>8810</v>
      </c>
      <c r="M993" s="399" t="s">
        <v>8806</v>
      </c>
      <c r="N993" s="178" t="s">
        <v>8811</v>
      </c>
      <c r="O993" s="116" t="s">
        <v>15</v>
      </c>
      <c r="P993" s="188" t="s">
        <v>5647</v>
      </c>
      <c r="Q993" s="426">
        <v>408000000</v>
      </c>
      <c r="R993" s="203"/>
      <c r="S993" s="14"/>
      <c r="T993" s="14"/>
      <c r="U993" s="162"/>
      <c r="V993" s="14"/>
      <c r="W993" s="14"/>
      <c r="X993" s="14"/>
    </row>
    <row r="994" spans="1:24" ht="45" customHeight="1">
      <c r="A994" s="14">
        <v>978</v>
      </c>
      <c r="B994" s="118">
        <v>44456</v>
      </c>
      <c r="C994" s="14"/>
      <c r="D994" s="30" t="s">
        <v>31</v>
      </c>
      <c r="E994" s="14" t="s">
        <v>8812</v>
      </c>
      <c r="F994" s="131">
        <f t="shared" si="19"/>
        <v>44470</v>
      </c>
      <c r="G994" s="131"/>
      <c r="H994" s="239" t="s">
        <v>8813</v>
      </c>
      <c r="I994" s="178" t="s">
        <v>6573</v>
      </c>
      <c r="J994" s="171" t="s">
        <v>617</v>
      </c>
      <c r="K994" s="181" t="s">
        <v>428</v>
      </c>
      <c r="L994" s="281"/>
      <c r="M994" s="118" t="s">
        <v>8750</v>
      </c>
      <c r="N994" s="116" t="s">
        <v>8814</v>
      </c>
      <c r="O994" s="116" t="s">
        <v>31</v>
      </c>
      <c r="P994" s="14" t="s">
        <v>6636</v>
      </c>
      <c r="Q994" s="426">
        <v>1300000000</v>
      </c>
      <c r="R994" s="203"/>
      <c r="S994" s="14"/>
      <c r="T994" s="14"/>
      <c r="U994" s="162"/>
      <c r="V994" s="14"/>
      <c r="W994" s="14"/>
      <c r="X994" s="14"/>
    </row>
    <row r="995" spans="1:24" ht="45" customHeight="1">
      <c r="A995" s="45">
        <v>979</v>
      </c>
      <c r="B995" s="118">
        <v>44456</v>
      </c>
      <c r="C995" s="14"/>
      <c r="D995" s="30" t="s">
        <v>15</v>
      </c>
      <c r="E995" s="14" t="s">
        <v>8815</v>
      </c>
      <c r="F995" s="131">
        <f t="shared" si="19"/>
        <v>44470</v>
      </c>
      <c r="G995" s="131"/>
      <c r="H995" s="239" t="s">
        <v>8816</v>
      </c>
      <c r="I995" s="178" t="s">
        <v>6573</v>
      </c>
      <c r="J995" s="171" t="s">
        <v>354</v>
      </c>
      <c r="K995" s="171" t="s">
        <v>354</v>
      </c>
      <c r="L995" s="98">
        <v>0</v>
      </c>
      <c r="M995" s="399" t="s">
        <v>8774</v>
      </c>
      <c r="N995" s="178" t="s">
        <v>5956</v>
      </c>
      <c r="O995" s="116" t="s">
        <v>15</v>
      </c>
      <c r="P995" s="98">
        <v>0</v>
      </c>
      <c r="Q995" s="426"/>
      <c r="R995" s="203"/>
      <c r="S995" s="14"/>
      <c r="T995" s="14"/>
      <c r="U995" s="162"/>
      <c r="V995" s="14"/>
      <c r="W995" s="14"/>
      <c r="X995" s="14"/>
    </row>
    <row r="996" spans="1:24" ht="45" customHeight="1">
      <c r="A996" s="14">
        <v>980</v>
      </c>
      <c r="B996" s="118">
        <v>44456</v>
      </c>
      <c r="C996" s="14"/>
      <c r="D996" s="30" t="s">
        <v>31</v>
      </c>
      <c r="E996" s="14" t="s">
        <v>8817</v>
      </c>
      <c r="F996" s="131">
        <f t="shared" si="19"/>
        <v>44470</v>
      </c>
      <c r="G996" s="131"/>
      <c r="H996" s="239" t="s">
        <v>8777</v>
      </c>
      <c r="I996" s="178" t="s">
        <v>6570</v>
      </c>
      <c r="J996" s="171" t="s">
        <v>125</v>
      </c>
      <c r="K996" s="171" t="s">
        <v>121</v>
      </c>
      <c r="L996" s="415" t="s">
        <v>8818</v>
      </c>
      <c r="M996" s="118" t="s">
        <v>8779</v>
      </c>
      <c r="N996" s="116" t="s">
        <v>8780</v>
      </c>
      <c r="O996" s="425" t="s">
        <v>31</v>
      </c>
      <c r="P996" s="234" t="s">
        <v>6336</v>
      </c>
      <c r="Q996" s="426">
        <v>503766000</v>
      </c>
      <c r="R996" s="203" t="s">
        <v>5805</v>
      </c>
      <c r="S996" s="14"/>
      <c r="T996" s="14"/>
      <c r="U996" s="162"/>
      <c r="V996" s="14"/>
      <c r="W996" s="14"/>
      <c r="X996" s="14"/>
    </row>
    <row r="997" spans="1:24" ht="45" customHeight="1">
      <c r="A997" s="45">
        <v>981</v>
      </c>
      <c r="B997" s="118">
        <v>44456</v>
      </c>
      <c r="C997" s="14"/>
      <c r="D997" s="30" t="s">
        <v>10</v>
      </c>
      <c r="E997" s="14" t="s">
        <v>4290</v>
      </c>
      <c r="F997" s="131">
        <f t="shared" ref="F997:F1029" si="20">B997+14</f>
        <v>44470</v>
      </c>
      <c r="G997" s="131"/>
      <c r="H997" s="239" t="s">
        <v>8819</v>
      </c>
      <c r="I997" s="178" t="s">
        <v>6570</v>
      </c>
      <c r="J997" s="171" t="s">
        <v>563</v>
      </c>
      <c r="K997" s="171" t="s">
        <v>4049</v>
      </c>
      <c r="L997" s="117" t="s">
        <v>8820</v>
      </c>
      <c r="M997" s="118" t="s">
        <v>8821</v>
      </c>
      <c r="N997" s="116" t="s">
        <v>8822</v>
      </c>
      <c r="O997" s="113" t="s">
        <v>10</v>
      </c>
      <c r="P997" s="188" t="s">
        <v>8794</v>
      </c>
      <c r="Q997" s="426">
        <v>596000000</v>
      </c>
      <c r="R997" s="203" t="s">
        <v>5805</v>
      </c>
      <c r="S997" s="14"/>
      <c r="T997" s="14"/>
      <c r="U997" s="162"/>
      <c r="V997" s="14"/>
      <c r="W997" s="14"/>
      <c r="X997" s="14"/>
    </row>
    <row r="998" spans="1:24" ht="45" customHeight="1">
      <c r="A998" s="14">
        <v>982</v>
      </c>
      <c r="B998" s="118">
        <v>44459</v>
      </c>
      <c r="C998" s="14"/>
      <c r="D998" s="30" t="s">
        <v>5</v>
      </c>
      <c r="E998" s="14" t="s">
        <v>8823</v>
      </c>
      <c r="F998" s="131">
        <f t="shared" si="20"/>
        <v>44473</v>
      </c>
      <c r="G998" s="131"/>
      <c r="H998" s="239" t="s">
        <v>8824</v>
      </c>
      <c r="I998" s="178" t="s">
        <v>6576</v>
      </c>
      <c r="J998" s="171" t="s">
        <v>523</v>
      </c>
      <c r="K998" s="171" t="s">
        <v>1031</v>
      </c>
      <c r="L998" s="415"/>
      <c r="M998" s="118" t="s">
        <v>8774</v>
      </c>
      <c r="N998" s="415" t="s">
        <v>8825</v>
      </c>
      <c r="O998" s="116" t="s">
        <v>5</v>
      </c>
      <c r="P998" s="188"/>
      <c r="Q998" s="426"/>
      <c r="R998" s="203"/>
      <c r="S998" s="14"/>
      <c r="T998" s="14"/>
      <c r="U998" s="162"/>
      <c r="V998" s="14"/>
      <c r="W998" s="25"/>
      <c r="X998" s="25"/>
    </row>
    <row r="999" spans="1:24" ht="45" customHeight="1">
      <c r="A999" s="45">
        <v>983</v>
      </c>
      <c r="B999" s="118">
        <v>44459</v>
      </c>
      <c r="C999" s="14"/>
      <c r="D999" s="30" t="s">
        <v>5</v>
      </c>
      <c r="E999" s="192" t="s">
        <v>7821</v>
      </c>
      <c r="F999" s="131">
        <f t="shared" si="20"/>
        <v>44473</v>
      </c>
      <c r="G999" s="131"/>
      <c r="H999" s="239" t="s">
        <v>8826</v>
      </c>
      <c r="I999" s="178" t="s">
        <v>6569</v>
      </c>
      <c r="J999" s="171" t="s">
        <v>125</v>
      </c>
      <c r="K999" s="171" t="s">
        <v>121</v>
      </c>
      <c r="L999" s="415" t="s">
        <v>8797</v>
      </c>
      <c r="M999" s="118" t="s">
        <v>8821</v>
      </c>
      <c r="N999" s="415" t="s">
        <v>8827</v>
      </c>
      <c r="O999" s="116" t="s">
        <v>5</v>
      </c>
      <c r="P999" s="590" t="s">
        <v>4497</v>
      </c>
      <c r="Q999" s="426">
        <v>49400475</v>
      </c>
      <c r="R999" s="203"/>
      <c r="S999" s="14"/>
      <c r="T999" s="14"/>
      <c r="U999" s="162"/>
      <c r="V999" s="28"/>
      <c r="W999" s="30"/>
      <c r="X999" s="30"/>
    </row>
    <row r="1000" spans="1:24" ht="45" customHeight="1">
      <c r="A1000" s="14">
        <v>984</v>
      </c>
      <c r="B1000" s="118">
        <v>44460</v>
      </c>
      <c r="C1000" s="14"/>
      <c r="D1000" s="30" t="s">
        <v>34</v>
      </c>
      <c r="E1000" s="14" t="s">
        <v>8828</v>
      </c>
      <c r="F1000" s="131">
        <f t="shared" si="20"/>
        <v>44474</v>
      </c>
      <c r="G1000" s="131"/>
      <c r="H1000" s="239" t="s">
        <v>8829</v>
      </c>
      <c r="I1000" s="178" t="s">
        <v>6578</v>
      </c>
      <c r="J1000" s="171" t="s">
        <v>8830</v>
      </c>
      <c r="K1000" s="171" t="s">
        <v>431</v>
      </c>
      <c r="L1000" s="415"/>
      <c r="M1000" s="118"/>
      <c r="N1000" s="118"/>
      <c r="O1000" s="113"/>
      <c r="P1000" s="188"/>
      <c r="Q1000" s="426"/>
      <c r="R1000" s="203"/>
      <c r="S1000" s="14"/>
      <c r="T1000" s="14"/>
      <c r="U1000" s="162"/>
      <c r="V1000" s="14"/>
      <c r="W1000" s="45"/>
      <c r="X1000" s="45"/>
    </row>
    <row r="1001" spans="1:24" ht="45" customHeight="1">
      <c r="A1001" s="45">
        <v>985</v>
      </c>
      <c r="B1001" s="118">
        <v>44460</v>
      </c>
      <c r="C1001" s="14"/>
      <c r="D1001" s="30" t="s">
        <v>5</v>
      </c>
      <c r="E1001" s="14" t="s">
        <v>8831</v>
      </c>
      <c r="F1001" s="131">
        <f t="shared" si="20"/>
        <v>44474</v>
      </c>
      <c r="G1001" s="131"/>
      <c r="H1001" s="239" t="s">
        <v>8832</v>
      </c>
      <c r="I1001" s="178" t="s">
        <v>6573</v>
      </c>
      <c r="J1001" s="171" t="s">
        <v>6747</v>
      </c>
      <c r="K1001" s="171" t="s">
        <v>121</v>
      </c>
      <c r="L1001" s="415"/>
      <c r="M1001" s="118" t="s">
        <v>8774</v>
      </c>
      <c r="N1001" s="415" t="s">
        <v>8833</v>
      </c>
      <c r="O1001" s="116" t="s">
        <v>5</v>
      </c>
      <c r="P1001" s="188"/>
      <c r="Q1001" s="426"/>
      <c r="R1001" s="203"/>
      <c r="S1001" s="14"/>
      <c r="T1001" s="14"/>
      <c r="U1001" s="162"/>
      <c r="V1001" s="14"/>
      <c r="W1001" s="14"/>
      <c r="X1001" s="14"/>
    </row>
    <row r="1002" spans="1:24" ht="45" customHeight="1">
      <c r="A1002" s="14">
        <v>986</v>
      </c>
      <c r="B1002" s="118">
        <v>44462</v>
      </c>
      <c r="C1002" s="14"/>
      <c r="D1002" s="30" t="s">
        <v>10</v>
      </c>
      <c r="E1002" s="14" t="s">
        <v>8834</v>
      </c>
      <c r="F1002" s="131">
        <f t="shared" si="20"/>
        <v>44476</v>
      </c>
      <c r="G1002" s="131"/>
      <c r="H1002" s="239" t="s">
        <v>8835</v>
      </c>
      <c r="I1002" s="178" t="s">
        <v>6570</v>
      </c>
      <c r="J1002" s="537" t="s">
        <v>170</v>
      </c>
      <c r="K1002" s="171" t="s">
        <v>121</v>
      </c>
      <c r="L1002" s="117" t="s">
        <v>8836</v>
      </c>
      <c r="M1002" s="118" t="s">
        <v>8837</v>
      </c>
      <c r="N1002" s="116" t="s">
        <v>8838</v>
      </c>
      <c r="O1002" s="113" t="s">
        <v>10</v>
      </c>
      <c r="P1002" s="188" t="s">
        <v>4497</v>
      </c>
      <c r="Q1002" s="426">
        <v>30000000</v>
      </c>
      <c r="R1002" s="203"/>
      <c r="S1002" s="14"/>
      <c r="T1002" s="14"/>
      <c r="U1002" s="162"/>
      <c r="V1002" s="14"/>
      <c r="W1002" s="25"/>
      <c r="X1002" s="25"/>
    </row>
    <row r="1003" spans="1:24" ht="45" customHeight="1">
      <c r="A1003" s="45">
        <v>987</v>
      </c>
      <c r="B1003" s="118">
        <v>44462</v>
      </c>
      <c r="C1003" s="14"/>
      <c r="D1003" s="30" t="s">
        <v>5</v>
      </c>
      <c r="E1003" s="14" t="s">
        <v>2757</v>
      </c>
      <c r="F1003" s="131">
        <f t="shared" si="20"/>
        <v>44476</v>
      </c>
      <c r="G1003" s="131"/>
      <c r="H1003" s="239" t="s">
        <v>8839</v>
      </c>
      <c r="I1003" s="178" t="s">
        <v>6569</v>
      </c>
      <c r="J1003" s="171" t="s">
        <v>8726</v>
      </c>
      <c r="K1003" s="171" t="s">
        <v>1027</v>
      </c>
      <c r="L1003" s="415" t="s">
        <v>8840</v>
      </c>
      <c r="M1003" s="118" t="s">
        <v>8841</v>
      </c>
      <c r="N1003" s="415" t="s">
        <v>8842</v>
      </c>
      <c r="O1003" s="116" t="s">
        <v>5</v>
      </c>
      <c r="P1003" s="590" t="s">
        <v>4497</v>
      </c>
      <c r="Q1003" s="426"/>
      <c r="R1003" s="203"/>
      <c r="S1003" s="14"/>
      <c r="T1003" s="14"/>
      <c r="U1003" s="162"/>
      <c r="V1003" s="28"/>
      <c r="W1003" s="30"/>
      <c r="X1003" s="30"/>
    </row>
    <row r="1004" spans="1:24" ht="45" customHeight="1">
      <c r="A1004" s="14">
        <v>988</v>
      </c>
      <c r="B1004" s="118">
        <v>44462</v>
      </c>
      <c r="C1004" s="14"/>
      <c r="D1004" s="30" t="s">
        <v>31</v>
      </c>
      <c r="E1004" s="189" t="s">
        <v>7281</v>
      </c>
      <c r="F1004" s="131">
        <f t="shared" si="20"/>
        <v>44476</v>
      </c>
      <c r="G1004" s="131"/>
      <c r="H1004" s="239" t="s">
        <v>132</v>
      </c>
      <c r="I1004" s="178" t="s">
        <v>6571</v>
      </c>
      <c r="J1004" s="526" t="s">
        <v>125</v>
      </c>
      <c r="K1004" s="171" t="s">
        <v>121</v>
      </c>
      <c r="L1004" s="502" t="s">
        <v>8843</v>
      </c>
      <c r="M1004" s="118" t="s">
        <v>8841</v>
      </c>
      <c r="N1004" s="116" t="s">
        <v>8844</v>
      </c>
      <c r="O1004" s="425" t="s">
        <v>31</v>
      </c>
      <c r="P1004" s="188" t="s">
        <v>6336</v>
      </c>
      <c r="Q1004" s="426">
        <v>8742600000</v>
      </c>
      <c r="R1004" s="203"/>
      <c r="S1004" s="14"/>
      <c r="T1004" s="14"/>
      <c r="U1004" s="162"/>
      <c r="V1004" s="14"/>
      <c r="W1004" s="45"/>
      <c r="X1004" s="45"/>
    </row>
    <row r="1005" spans="1:24" ht="45" customHeight="1">
      <c r="A1005" s="45">
        <v>989</v>
      </c>
      <c r="B1005" s="118">
        <v>44463</v>
      </c>
      <c r="C1005" s="14"/>
      <c r="D1005" s="30" t="s">
        <v>27</v>
      </c>
      <c r="E1005" s="14" t="s">
        <v>6845</v>
      </c>
      <c r="F1005" s="131">
        <f t="shared" si="20"/>
        <v>44477</v>
      </c>
      <c r="G1005" s="131"/>
      <c r="H1005" s="239" t="s">
        <v>8801</v>
      </c>
      <c r="I1005" s="178" t="s">
        <v>6578</v>
      </c>
      <c r="J1005" s="171" t="s">
        <v>2279</v>
      </c>
      <c r="K1005" s="171" t="s">
        <v>462</v>
      </c>
      <c r="L1005" s="415"/>
      <c r="M1005" s="118" t="s">
        <v>8774</v>
      </c>
      <c r="N1005" s="218">
        <v>1287633</v>
      </c>
      <c r="O1005" s="116" t="s">
        <v>27</v>
      </c>
      <c r="P1005" s="188" t="s">
        <v>8802</v>
      </c>
      <c r="Q1005" s="426">
        <v>50000000</v>
      </c>
      <c r="R1005" s="203"/>
      <c r="S1005" s="14"/>
      <c r="T1005" s="14"/>
      <c r="U1005" s="162"/>
      <c r="V1005" s="14"/>
      <c r="W1005" s="14"/>
      <c r="X1005" s="14"/>
    </row>
    <row r="1006" spans="1:24" ht="45" customHeight="1">
      <c r="A1006" s="14">
        <v>990</v>
      </c>
      <c r="B1006" s="118">
        <v>44463</v>
      </c>
      <c r="C1006" s="14"/>
      <c r="D1006" s="30" t="s">
        <v>5</v>
      </c>
      <c r="E1006" s="14" t="s">
        <v>8845</v>
      </c>
      <c r="F1006" s="131">
        <f t="shared" si="20"/>
        <v>44477</v>
      </c>
      <c r="G1006" s="131"/>
      <c r="H1006" s="239" t="s">
        <v>8846</v>
      </c>
      <c r="I1006" s="178" t="s">
        <v>6570</v>
      </c>
      <c r="J1006" s="171" t="s">
        <v>6747</v>
      </c>
      <c r="K1006" s="171" t="s">
        <v>121</v>
      </c>
      <c r="L1006" s="415" t="s">
        <v>8847</v>
      </c>
      <c r="M1006" s="118" t="s">
        <v>8848</v>
      </c>
      <c r="N1006" s="415" t="s">
        <v>8849</v>
      </c>
      <c r="O1006" s="116" t="s">
        <v>5</v>
      </c>
      <c r="P1006" s="590" t="s">
        <v>4497</v>
      </c>
      <c r="Q1006" s="426">
        <v>500000000</v>
      </c>
      <c r="R1006" s="203"/>
      <c r="S1006" s="14"/>
      <c r="T1006" s="14"/>
      <c r="U1006" s="162"/>
      <c r="V1006" s="14"/>
      <c r="W1006" s="14"/>
      <c r="X1006" s="14"/>
    </row>
    <row r="1007" spans="1:24" ht="45" customHeight="1">
      <c r="A1007" s="45">
        <v>991</v>
      </c>
      <c r="B1007" s="118">
        <v>44463</v>
      </c>
      <c r="C1007" s="14"/>
      <c r="D1007" s="30" t="s">
        <v>31</v>
      </c>
      <c r="E1007" s="14" t="s">
        <v>240</v>
      </c>
      <c r="F1007" s="131">
        <f t="shared" si="20"/>
        <v>44477</v>
      </c>
      <c r="G1007" s="131"/>
      <c r="H1007" s="239" t="s">
        <v>8672</v>
      </c>
      <c r="I1007" s="178" t="s">
        <v>6577</v>
      </c>
      <c r="J1007" s="171" t="s">
        <v>509</v>
      </c>
      <c r="K1007" s="171" t="s">
        <v>1027</v>
      </c>
      <c r="L1007" s="502" t="s">
        <v>8850</v>
      </c>
      <c r="M1007" s="118" t="s">
        <v>8848</v>
      </c>
      <c r="N1007" s="116" t="s">
        <v>8851</v>
      </c>
      <c r="O1007" s="425" t="s">
        <v>31</v>
      </c>
      <c r="P1007" s="188" t="s">
        <v>6336</v>
      </c>
      <c r="Q1007" s="426">
        <v>1352000000</v>
      </c>
      <c r="R1007" s="203"/>
      <c r="S1007" s="14"/>
      <c r="T1007" s="14"/>
      <c r="U1007" s="162"/>
      <c r="V1007" s="14"/>
      <c r="W1007" s="14"/>
      <c r="X1007" s="14"/>
    </row>
    <row r="1008" spans="1:24" ht="45" customHeight="1">
      <c r="A1008" s="14">
        <v>992</v>
      </c>
      <c r="B1008" s="118">
        <v>44463</v>
      </c>
      <c r="C1008" s="14"/>
      <c r="D1008" s="30" t="s">
        <v>31</v>
      </c>
      <c r="E1008" s="361" t="s">
        <v>2366</v>
      </c>
      <c r="F1008" s="131">
        <f t="shared" si="20"/>
        <v>44477</v>
      </c>
      <c r="G1008" s="131"/>
      <c r="H1008" s="239" t="s">
        <v>8852</v>
      </c>
      <c r="I1008" s="178" t="s">
        <v>6571</v>
      </c>
      <c r="J1008" s="171" t="s">
        <v>574</v>
      </c>
      <c r="K1008" s="171" t="s">
        <v>1236</v>
      </c>
      <c r="L1008" s="502" t="s">
        <v>8853</v>
      </c>
      <c r="M1008" s="118" t="s">
        <v>8854</v>
      </c>
      <c r="N1008" s="116" t="s">
        <v>8855</v>
      </c>
      <c r="O1008" s="425" t="s">
        <v>31</v>
      </c>
      <c r="P1008" s="188" t="s">
        <v>4600</v>
      </c>
      <c r="Q1008" s="426">
        <v>622500000</v>
      </c>
      <c r="R1008" s="203"/>
      <c r="S1008" s="14"/>
      <c r="T1008" s="14"/>
      <c r="U1008" s="162"/>
      <c r="V1008" s="14"/>
      <c r="W1008" s="14"/>
      <c r="X1008" s="14"/>
    </row>
    <row r="1009" spans="1:24" ht="45" customHeight="1">
      <c r="A1009" s="45">
        <v>993</v>
      </c>
      <c r="B1009" s="118">
        <v>44463</v>
      </c>
      <c r="C1009" s="14"/>
      <c r="D1009" s="30" t="s">
        <v>31</v>
      </c>
      <c r="E1009" s="14" t="s">
        <v>8812</v>
      </c>
      <c r="F1009" s="131">
        <f t="shared" si="20"/>
        <v>44477</v>
      </c>
      <c r="G1009" s="131"/>
      <c r="H1009" s="239" t="s">
        <v>8813</v>
      </c>
      <c r="I1009" s="178" t="s">
        <v>6575</v>
      </c>
      <c r="J1009" s="171" t="s">
        <v>617</v>
      </c>
      <c r="K1009" s="181" t="s">
        <v>428</v>
      </c>
      <c r="L1009" s="415"/>
      <c r="M1009" s="118" t="s">
        <v>8806</v>
      </c>
      <c r="N1009" s="116" t="s">
        <v>8856</v>
      </c>
      <c r="O1009" s="425" t="s">
        <v>31</v>
      </c>
      <c r="P1009" s="14" t="s">
        <v>6636</v>
      </c>
      <c r="Q1009" s="426">
        <v>1300000000</v>
      </c>
      <c r="R1009" s="203"/>
      <c r="S1009" s="14"/>
      <c r="T1009" s="14"/>
      <c r="U1009" s="162"/>
      <c r="V1009" s="14"/>
      <c r="W1009" s="14"/>
      <c r="X1009" s="14"/>
    </row>
    <row r="1010" spans="1:24" ht="45" customHeight="1">
      <c r="A1010" s="14">
        <v>994</v>
      </c>
      <c r="B1010" s="118">
        <v>44466</v>
      </c>
      <c r="C1010" s="14"/>
      <c r="D1010" s="30" t="s">
        <v>34</v>
      </c>
      <c r="E1010" s="14" t="s">
        <v>8857</v>
      </c>
      <c r="F1010" s="131">
        <f t="shared" si="20"/>
        <v>44480</v>
      </c>
      <c r="G1010" s="131"/>
      <c r="H1010" s="239" t="s">
        <v>8858</v>
      </c>
      <c r="I1010" s="178" t="s">
        <v>6578</v>
      </c>
      <c r="J1010" s="171" t="s">
        <v>2489</v>
      </c>
      <c r="K1010" s="171" t="s">
        <v>476</v>
      </c>
      <c r="L1010" s="415"/>
      <c r="M1010" s="118"/>
      <c r="N1010" s="118"/>
      <c r="O1010" s="30" t="s">
        <v>34</v>
      </c>
      <c r="P1010" s="188"/>
      <c r="Q1010" s="426"/>
      <c r="R1010" s="203"/>
      <c r="S1010" s="14"/>
      <c r="T1010" s="14"/>
      <c r="U1010" s="162"/>
      <c r="V1010" s="14"/>
      <c r="W1010" s="14"/>
      <c r="X1010" s="14"/>
    </row>
    <row r="1011" spans="1:24" ht="45" customHeight="1">
      <c r="A1011" s="45">
        <v>995</v>
      </c>
      <c r="B1011" s="118">
        <v>44466</v>
      </c>
      <c r="C1011" s="14"/>
      <c r="D1011" s="30" t="s">
        <v>5</v>
      </c>
      <c r="E1011" s="14" t="s">
        <v>8859</v>
      </c>
      <c r="F1011" s="131">
        <f t="shared" si="20"/>
        <v>44480</v>
      </c>
      <c r="G1011" s="131"/>
      <c r="H1011" s="239" t="s">
        <v>173</v>
      </c>
      <c r="I1011" s="178" t="s">
        <v>6576</v>
      </c>
      <c r="J1011" s="235" t="s">
        <v>1069</v>
      </c>
      <c r="K1011" s="171" t="s">
        <v>515</v>
      </c>
      <c r="L1011" s="281"/>
      <c r="M1011" s="118" t="s">
        <v>8848</v>
      </c>
      <c r="N1011" s="415" t="s">
        <v>8860</v>
      </c>
      <c r="O1011" s="30" t="s">
        <v>5</v>
      </c>
      <c r="P1011" s="188"/>
      <c r="Q1011" s="426"/>
      <c r="R1011" s="203"/>
      <c r="S1011" s="14"/>
      <c r="T1011" s="14"/>
      <c r="U1011" s="162"/>
      <c r="V1011" s="14"/>
      <c r="W1011" s="14"/>
      <c r="X1011" s="14"/>
    </row>
    <row r="1012" spans="1:24" ht="45" customHeight="1">
      <c r="A1012" s="14">
        <v>996</v>
      </c>
      <c r="B1012" s="118">
        <v>44466</v>
      </c>
      <c r="C1012" s="14"/>
      <c r="D1012" s="30" t="s">
        <v>31</v>
      </c>
      <c r="E1012" s="14" t="s">
        <v>4232</v>
      </c>
      <c r="F1012" s="131">
        <f t="shared" si="20"/>
        <v>44480</v>
      </c>
      <c r="G1012" s="131"/>
      <c r="H1012" s="239" t="s">
        <v>8861</v>
      </c>
      <c r="I1012" s="178" t="s">
        <v>6570</v>
      </c>
      <c r="J1012" s="171" t="s">
        <v>120</v>
      </c>
      <c r="K1012" s="171" t="s">
        <v>431</v>
      </c>
      <c r="L1012" s="502" t="s">
        <v>8862</v>
      </c>
      <c r="M1012" s="118" t="s">
        <v>8854</v>
      </c>
      <c r="N1012" s="116" t="s">
        <v>8863</v>
      </c>
      <c r="O1012" s="425" t="s">
        <v>31</v>
      </c>
      <c r="P1012" s="231" t="s">
        <v>6636</v>
      </c>
      <c r="Q1012" s="426">
        <v>21393900000</v>
      </c>
      <c r="R1012" s="203" t="s">
        <v>5805</v>
      </c>
      <c r="S1012" s="14"/>
      <c r="T1012" s="14"/>
      <c r="U1012" s="162"/>
      <c r="V1012" s="14"/>
      <c r="W1012" s="25"/>
      <c r="X1012" s="25"/>
    </row>
    <row r="1013" spans="1:24" ht="26.4">
      <c r="A1013" s="45">
        <v>997</v>
      </c>
      <c r="B1013" s="118">
        <v>44466</v>
      </c>
      <c r="C1013" s="14"/>
      <c r="D1013" s="30" t="s">
        <v>23</v>
      </c>
      <c r="E1013" s="14" t="s">
        <v>167</v>
      </c>
      <c r="F1013" s="131">
        <f t="shared" si="20"/>
        <v>44480</v>
      </c>
      <c r="G1013" s="131"/>
      <c r="H1013" s="239" t="s">
        <v>8864</v>
      </c>
      <c r="I1013" s="178" t="s">
        <v>6569</v>
      </c>
      <c r="J1013" s="171" t="s">
        <v>125</v>
      </c>
      <c r="K1013" s="171" t="s">
        <v>121</v>
      </c>
      <c r="L1013" s="538" t="s">
        <v>8865</v>
      </c>
      <c r="M1013" s="521" t="s">
        <v>8866</v>
      </c>
      <c r="N1013" s="116" t="s">
        <v>8867</v>
      </c>
      <c r="O1013" s="30" t="s">
        <v>23</v>
      </c>
      <c r="P1013" s="231" t="s">
        <v>4497</v>
      </c>
      <c r="Q1013" s="426">
        <v>2210000000</v>
      </c>
      <c r="R1013" s="203"/>
      <c r="S1013" s="14"/>
      <c r="T1013" s="14"/>
      <c r="U1013" s="162"/>
      <c r="V1013" s="28"/>
      <c r="W1013" s="30"/>
      <c r="X1013" s="30"/>
    </row>
    <row r="1014" spans="1:24" ht="26.4">
      <c r="A1014" s="14">
        <v>998</v>
      </c>
      <c r="B1014" s="118">
        <v>44467</v>
      </c>
      <c r="C1014" s="14"/>
      <c r="D1014" s="30" t="s">
        <v>15</v>
      </c>
      <c r="E1014" s="14" t="s">
        <v>8868</v>
      </c>
      <c r="F1014" s="131">
        <f t="shared" si="20"/>
        <v>44481</v>
      </c>
      <c r="G1014" s="131"/>
      <c r="H1014" s="239" t="s">
        <v>8869</v>
      </c>
      <c r="I1014" s="178" t="s">
        <v>6573</v>
      </c>
      <c r="J1014" s="171" t="s">
        <v>8870</v>
      </c>
      <c r="K1014" s="171" t="s">
        <v>6527</v>
      </c>
      <c r="L1014" s="98"/>
      <c r="M1014" s="118" t="s">
        <v>8821</v>
      </c>
      <c r="N1014" s="415" t="s">
        <v>8871</v>
      </c>
      <c r="O1014" s="30" t="s">
        <v>15</v>
      </c>
      <c r="P1014" s="98">
        <v>0</v>
      </c>
      <c r="Q1014" s="426"/>
      <c r="R1014" s="203"/>
      <c r="S1014" s="14"/>
      <c r="T1014" s="14"/>
      <c r="U1014" s="162"/>
      <c r="V1014" s="14"/>
      <c r="W1014" s="45"/>
      <c r="X1014" s="45"/>
    </row>
    <row r="1015" spans="1:24" ht="52.8">
      <c r="A1015" s="45">
        <v>999</v>
      </c>
      <c r="B1015" s="118">
        <v>44467</v>
      </c>
      <c r="C1015" s="14"/>
      <c r="D1015" s="30" t="s">
        <v>31</v>
      </c>
      <c r="E1015" s="113" t="s">
        <v>117</v>
      </c>
      <c r="F1015" s="131">
        <f t="shared" si="20"/>
        <v>44481</v>
      </c>
      <c r="G1015" s="131"/>
      <c r="H1015" s="239" t="s">
        <v>8872</v>
      </c>
      <c r="I1015" s="178" t="s">
        <v>6577</v>
      </c>
      <c r="J1015" s="171" t="s">
        <v>574</v>
      </c>
      <c r="K1015" s="171" t="s">
        <v>1236</v>
      </c>
      <c r="L1015" s="415"/>
      <c r="M1015" s="118" t="s">
        <v>8837</v>
      </c>
      <c r="N1015" s="116" t="s">
        <v>8873</v>
      </c>
      <c r="O1015" s="30" t="s">
        <v>31</v>
      </c>
      <c r="P1015" s="188" t="s">
        <v>4600</v>
      </c>
      <c r="Q1015" s="426">
        <v>622500000</v>
      </c>
      <c r="R1015" s="203"/>
      <c r="S1015" s="14"/>
      <c r="T1015" s="14"/>
      <c r="U1015" s="162"/>
      <c r="V1015" s="14"/>
      <c r="W1015" s="14"/>
      <c r="X1015" s="14"/>
    </row>
    <row r="1016" spans="1:24" ht="45" customHeight="1">
      <c r="A1016" s="14">
        <v>1000</v>
      </c>
      <c r="B1016" s="118">
        <v>44468</v>
      </c>
      <c r="C1016" s="14"/>
      <c r="D1016" s="30" t="s">
        <v>15</v>
      </c>
      <c r="E1016" s="14" t="s">
        <v>529</v>
      </c>
      <c r="F1016" s="131">
        <f t="shared" si="20"/>
        <v>44482</v>
      </c>
      <c r="G1016" s="131"/>
      <c r="H1016" s="239" t="s">
        <v>8874</v>
      </c>
      <c r="I1016" s="178" t="s">
        <v>6570</v>
      </c>
      <c r="J1016" s="171" t="s">
        <v>8875</v>
      </c>
      <c r="K1016" s="171" t="s">
        <v>977</v>
      </c>
      <c r="L1016" s="98" t="s">
        <v>8876</v>
      </c>
      <c r="M1016" s="399" t="s">
        <v>8854</v>
      </c>
      <c r="N1016" s="178" t="s">
        <v>8877</v>
      </c>
      <c r="O1016" s="116" t="s">
        <v>15</v>
      </c>
      <c r="P1016" s="188" t="s">
        <v>4600</v>
      </c>
      <c r="Q1016" s="426">
        <v>100000000</v>
      </c>
      <c r="R1016" s="468" t="s">
        <v>6620</v>
      </c>
      <c r="S1016" s="14"/>
      <c r="T1016" s="14"/>
      <c r="U1016" s="162"/>
      <c r="V1016" s="14"/>
      <c r="W1016" s="14"/>
      <c r="X1016" s="14"/>
    </row>
    <row r="1017" spans="1:24" ht="60.75" customHeight="1">
      <c r="A1017" s="45">
        <v>1001</v>
      </c>
      <c r="B1017" s="118">
        <v>44468</v>
      </c>
      <c r="C1017" s="14"/>
      <c r="D1017" s="30" t="s">
        <v>31</v>
      </c>
      <c r="E1017" s="14" t="s">
        <v>8878</v>
      </c>
      <c r="F1017" s="131">
        <f t="shared" si="20"/>
        <v>44482</v>
      </c>
      <c r="G1017" s="131"/>
      <c r="H1017" s="239" t="s">
        <v>8879</v>
      </c>
      <c r="I1017" s="178" t="s">
        <v>6573</v>
      </c>
      <c r="J1017" s="171" t="s">
        <v>6715</v>
      </c>
      <c r="K1017" s="171" t="s">
        <v>6082</v>
      </c>
      <c r="L1017" s="415"/>
      <c r="M1017" s="118" t="s">
        <v>8837</v>
      </c>
      <c r="N1017" s="116" t="s">
        <v>8880</v>
      </c>
      <c r="O1017" s="30" t="s">
        <v>31</v>
      </c>
      <c r="P1017" s="188" t="s">
        <v>4600</v>
      </c>
      <c r="Q1017" s="426">
        <v>1890000000</v>
      </c>
      <c r="R1017" s="203"/>
      <c r="S1017" s="14"/>
      <c r="T1017" s="14"/>
      <c r="U1017" s="162"/>
      <c r="V1017" s="14"/>
      <c r="W1017" s="14"/>
      <c r="X1017" s="14"/>
    </row>
    <row r="1018" spans="1:24" ht="45" customHeight="1">
      <c r="A1018" s="14">
        <v>1002</v>
      </c>
      <c r="B1018" s="118">
        <v>44468</v>
      </c>
      <c r="C1018" s="14"/>
      <c r="D1018" s="30" t="s">
        <v>10</v>
      </c>
      <c r="E1018" s="14" t="s">
        <v>179</v>
      </c>
      <c r="F1018" s="131">
        <f t="shared" si="20"/>
        <v>44482</v>
      </c>
      <c r="G1018" s="131"/>
      <c r="H1018" s="239" t="s">
        <v>8295</v>
      </c>
      <c r="I1018" s="178" t="s">
        <v>6572</v>
      </c>
      <c r="J1018" s="171" t="s">
        <v>125</v>
      </c>
      <c r="K1018" s="171" t="s">
        <v>121</v>
      </c>
      <c r="L1018" s="116" t="s">
        <v>8881</v>
      </c>
      <c r="M1018" s="118" t="s">
        <v>8882</v>
      </c>
      <c r="N1018" s="116" t="s">
        <v>8883</v>
      </c>
      <c r="O1018" s="113" t="s">
        <v>10</v>
      </c>
      <c r="P1018" s="234"/>
      <c r="Q1018" s="426"/>
      <c r="R1018" s="203"/>
      <c r="S1018" s="14"/>
      <c r="T1018" s="14"/>
      <c r="U1018" s="162"/>
      <c r="V1018" s="14"/>
      <c r="W1018" s="14"/>
      <c r="X1018" s="14"/>
    </row>
    <row r="1019" spans="1:24" ht="45" customHeight="1">
      <c r="A1019" s="45">
        <v>1003</v>
      </c>
      <c r="B1019" s="118">
        <v>44468</v>
      </c>
      <c r="C1019" s="14"/>
      <c r="D1019" s="30" t="s">
        <v>27</v>
      </c>
      <c r="E1019" s="14" t="s">
        <v>2522</v>
      </c>
      <c r="F1019" s="131">
        <f t="shared" si="20"/>
        <v>44482</v>
      </c>
      <c r="G1019" s="131" t="s">
        <v>8698</v>
      </c>
      <c r="H1019" s="275" t="s">
        <v>7789</v>
      </c>
      <c r="I1019" s="178" t="s">
        <v>6569</v>
      </c>
      <c r="J1019" s="171" t="s">
        <v>7790</v>
      </c>
      <c r="K1019" s="171" t="s">
        <v>1027</v>
      </c>
      <c r="L1019" s="502" t="s">
        <v>8884</v>
      </c>
      <c r="M1019" s="118" t="s">
        <v>8885</v>
      </c>
      <c r="N1019" s="117" t="s">
        <v>8886</v>
      </c>
      <c r="O1019" s="116" t="s">
        <v>27</v>
      </c>
      <c r="P1019" s="14" t="s">
        <v>6636</v>
      </c>
      <c r="Q1019" s="426">
        <v>8161700000</v>
      </c>
      <c r="R1019" s="203"/>
      <c r="S1019" s="14"/>
      <c r="T1019" s="14"/>
      <c r="U1019" s="162"/>
      <c r="V1019" s="14"/>
      <c r="W1019" s="14"/>
      <c r="X1019" s="14"/>
    </row>
    <row r="1020" spans="1:24" ht="45" customHeight="1">
      <c r="A1020" s="14">
        <v>1004</v>
      </c>
      <c r="B1020" s="118">
        <v>44469</v>
      </c>
      <c r="C1020" s="14"/>
      <c r="D1020" s="30" t="s">
        <v>5</v>
      </c>
      <c r="E1020" s="14" t="s">
        <v>8887</v>
      </c>
      <c r="F1020" s="131">
        <f t="shared" si="20"/>
        <v>44483</v>
      </c>
      <c r="G1020" s="131"/>
      <c r="H1020" s="239" t="s">
        <v>8888</v>
      </c>
      <c r="I1020" s="178" t="s">
        <v>6575</v>
      </c>
      <c r="J1020" s="171" t="s">
        <v>8889</v>
      </c>
      <c r="K1020" s="171" t="s">
        <v>121</v>
      </c>
      <c r="L1020" s="415"/>
      <c r="M1020" s="118" t="s">
        <v>8848</v>
      </c>
      <c r="N1020" s="415" t="s">
        <v>8890</v>
      </c>
      <c r="O1020" s="116" t="s">
        <v>5</v>
      </c>
      <c r="P1020" s="188"/>
      <c r="Q1020" s="426"/>
      <c r="R1020" s="203"/>
      <c r="S1020" s="14"/>
      <c r="T1020" s="14"/>
      <c r="U1020" s="162"/>
      <c r="V1020" s="14"/>
      <c r="W1020" s="14"/>
      <c r="X1020" s="14"/>
    </row>
    <row r="1021" spans="1:24" ht="45" customHeight="1">
      <c r="A1021" s="45">
        <v>1005</v>
      </c>
      <c r="B1021" s="118">
        <v>44469</v>
      </c>
      <c r="C1021" s="14"/>
      <c r="D1021" s="30" t="s">
        <v>5</v>
      </c>
      <c r="E1021" s="14" t="s">
        <v>8494</v>
      </c>
      <c r="F1021" s="131">
        <f t="shared" si="20"/>
        <v>44483</v>
      </c>
      <c r="G1021" s="131"/>
      <c r="H1021" s="239" t="s">
        <v>8888</v>
      </c>
      <c r="I1021" s="178" t="s">
        <v>6575</v>
      </c>
      <c r="J1021" s="171" t="s">
        <v>8889</v>
      </c>
      <c r="K1021" s="171" t="s">
        <v>121</v>
      </c>
      <c r="L1021" s="415"/>
      <c r="M1021" s="118" t="s">
        <v>8848</v>
      </c>
      <c r="N1021" s="415" t="s">
        <v>8891</v>
      </c>
      <c r="O1021" s="116" t="s">
        <v>5</v>
      </c>
      <c r="P1021" s="188"/>
      <c r="Q1021" s="426"/>
      <c r="R1021" s="203"/>
      <c r="S1021" s="14"/>
      <c r="T1021" s="14"/>
      <c r="U1021" s="162"/>
      <c r="V1021" s="14"/>
      <c r="W1021" s="14"/>
      <c r="X1021" s="14"/>
    </row>
    <row r="1022" spans="1:24" ht="52.8">
      <c r="A1022" s="14">
        <v>1006</v>
      </c>
      <c r="B1022" s="118">
        <v>44469</v>
      </c>
      <c r="C1022" s="14"/>
      <c r="D1022" s="30" t="s">
        <v>15</v>
      </c>
      <c r="E1022" s="14" t="s">
        <v>8892</v>
      </c>
      <c r="F1022" s="131">
        <f t="shared" si="20"/>
        <v>44483</v>
      </c>
      <c r="G1022" s="131"/>
      <c r="H1022" s="239" t="s">
        <v>8893</v>
      </c>
      <c r="I1022" s="178" t="s">
        <v>6569</v>
      </c>
      <c r="J1022" s="171" t="s">
        <v>8870</v>
      </c>
      <c r="K1022" s="171" t="s">
        <v>6527</v>
      </c>
      <c r="L1022" s="98" t="s">
        <v>8894</v>
      </c>
      <c r="M1022" s="399" t="s">
        <v>8885</v>
      </c>
      <c r="N1022" s="178" t="s">
        <v>8895</v>
      </c>
      <c r="O1022" s="116" t="s">
        <v>15</v>
      </c>
      <c r="P1022" s="188" t="s">
        <v>6636</v>
      </c>
      <c r="Q1022" s="426">
        <v>70000000</v>
      </c>
      <c r="R1022" s="468" t="s">
        <v>6620</v>
      </c>
      <c r="S1022" s="14"/>
      <c r="T1022" s="14"/>
      <c r="U1022" s="162"/>
      <c r="V1022" s="14"/>
      <c r="W1022" s="14"/>
      <c r="X1022" s="14"/>
    </row>
    <row r="1023" spans="1:24" ht="26.4">
      <c r="A1023" s="45">
        <v>1007</v>
      </c>
      <c r="B1023" s="118">
        <v>44469</v>
      </c>
      <c r="C1023" s="14"/>
      <c r="D1023" s="30" t="s">
        <v>27</v>
      </c>
      <c r="E1023" s="14" t="s">
        <v>434</v>
      </c>
      <c r="F1023" s="131">
        <f t="shared" si="20"/>
        <v>44483</v>
      </c>
      <c r="G1023" s="131"/>
      <c r="H1023" s="239" t="s">
        <v>8896</v>
      </c>
      <c r="I1023" s="178" t="s">
        <v>6570</v>
      </c>
      <c r="J1023" s="287" t="s">
        <v>125</v>
      </c>
      <c r="K1023" s="287" t="s">
        <v>121</v>
      </c>
      <c r="L1023" s="502" t="s">
        <v>8897</v>
      </c>
      <c r="M1023" s="118" t="s">
        <v>8885</v>
      </c>
      <c r="N1023" s="117" t="s">
        <v>3429</v>
      </c>
      <c r="O1023" s="116" t="s">
        <v>27</v>
      </c>
      <c r="P1023" s="188" t="s">
        <v>4497</v>
      </c>
      <c r="Q1023" s="426">
        <v>640563435</v>
      </c>
      <c r="R1023" s="232" t="s">
        <v>5805</v>
      </c>
      <c r="S1023" s="14"/>
      <c r="T1023" s="14"/>
      <c r="U1023" s="162"/>
      <c r="V1023" s="14"/>
      <c r="W1023" s="14"/>
      <c r="X1023" s="14"/>
    </row>
    <row r="1024" spans="1:24" ht="26.4">
      <c r="A1024" s="14">
        <v>1008</v>
      </c>
      <c r="B1024" s="118">
        <v>44470</v>
      </c>
      <c r="C1024" s="14"/>
      <c r="D1024" s="30" t="s">
        <v>27</v>
      </c>
      <c r="E1024" s="14" t="s">
        <v>8898</v>
      </c>
      <c r="F1024" s="131">
        <f t="shared" si="20"/>
        <v>44484</v>
      </c>
      <c r="G1024" s="131"/>
      <c r="H1024" s="239" t="s">
        <v>126</v>
      </c>
      <c r="I1024" s="178" t="s">
        <v>6569</v>
      </c>
      <c r="J1024" s="235" t="s">
        <v>1069</v>
      </c>
      <c r="K1024" s="171" t="s">
        <v>965</v>
      </c>
      <c r="L1024" s="502" t="s">
        <v>8899</v>
      </c>
      <c r="M1024" s="118" t="s">
        <v>8882</v>
      </c>
      <c r="N1024" s="117" t="s">
        <v>8900</v>
      </c>
      <c r="O1024" s="116" t="s">
        <v>27</v>
      </c>
      <c r="P1024" s="188" t="s">
        <v>4497</v>
      </c>
      <c r="Q1024" s="426">
        <v>239102928600</v>
      </c>
      <c r="R1024" s="203"/>
      <c r="S1024" s="14"/>
      <c r="T1024" s="14"/>
      <c r="U1024" s="162"/>
      <c r="V1024" s="14"/>
      <c r="W1024" s="14"/>
      <c r="X1024" s="14"/>
    </row>
    <row r="1025" spans="1:24" ht="45" customHeight="1">
      <c r="A1025" s="45">
        <v>1009</v>
      </c>
      <c r="B1025" s="118">
        <v>44470</v>
      </c>
      <c r="C1025" s="14"/>
      <c r="D1025" s="30" t="s">
        <v>10</v>
      </c>
      <c r="E1025" s="14" t="s">
        <v>469</v>
      </c>
      <c r="F1025" s="131">
        <f t="shared" si="20"/>
        <v>44484</v>
      </c>
      <c r="G1025" s="131"/>
      <c r="H1025" s="239" t="s">
        <v>8901</v>
      </c>
      <c r="I1025" s="178" t="s">
        <v>6576</v>
      </c>
      <c r="J1025" s="171" t="s">
        <v>120</v>
      </c>
      <c r="K1025" s="171" t="s">
        <v>431</v>
      </c>
      <c r="L1025" s="415"/>
      <c r="M1025" s="118" t="s">
        <v>8848</v>
      </c>
      <c r="N1025" s="116" t="s">
        <v>8902</v>
      </c>
      <c r="O1025" s="116" t="s">
        <v>10</v>
      </c>
      <c r="P1025" s="188"/>
      <c r="Q1025" s="426"/>
      <c r="R1025" s="203"/>
      <c r="S1025" s="14"/>
      <c r="T1025" s="14"/>
      <c r="U1025" s="162"/>
      <c r="V1025" s="14"/>
      <c r="W1025" s="14"/>
      <c r="X1025" s="14"/>
    </row>
    <row r="1026" spans="1:24" ht="45" customHeight="1">
      <c r="A1026" s="14">
        <v>1010</v>
      </c>
      <c r="B1026" s="118">
        <v>44473</v>
      </c>
      <c r="C1026" s="14"/>
      <c r="D1026" s="30" t="s">
        <v>5</v>
      </c>
      <c r="E1026" s="361" t="s">
        <v>191</v>
      </c>
      <c r="F1026" s="131">
        <f t="shared" si="20"/>
        <v>44487</v>
      </c>
      <c r="G1026" s="131"/>
      <c r="H1026" s="239" t="s">
        <v>8903</v>
      </c>
      <c r="I1026" s="178" t="s">
        <v>6570</v>
      </c>
      <c r="J1026" s="171" t="s">
        <v>214</v>
      </c>
      <c r="K1026" s="171" t="s">
        <v>1236</v>
      </c>
      <c r="L1026" s="415"/>
      <c r="M1026" s="118" t="s">
        <v>8904</v>
      </c>
      <c r="N1026" s="415" t="s">
        <v>8905</v>
      </c>
      <c r="O1026" s="116" t="s">
        <v>5</v>
      </c>
      <c r="P1026" s="188" t="s">
        <v>4600</v>
      </c>
      <c r="Q1026" s="426"/>
      <c r="R1026" s="203"/>
      <c r="S1026" s="14"/>
      <c r="T1026" s="14"/>
      <c r="U1026" s="162"/>
      <c r="V1026" s="14"/>
      <c r="W1026" s="14"/>
      <c r="X1026" s="14"/>
    </row>
    <row r="1027" spans="1:24" ht="45" customHeight="1">
      <c r="A1027" s="45">
        <v>1011</v>
      </c>
      <c r="B1027" s="118">
        <v>44474</v>
      </c>
      <c r="C1027" s="14"/>
      <c r="D1027" s="30" t="s">
        <v>5</v>
      </c>
      <c r="E1027" s="14" t="s">
        <v>587</v>
      </c>
      <c r="F1027" s="131">
        <f t="shared" si="20"/>
        <v>44488</v>
      </c>
      <c r="G1027" s="131"/>
      <c r="H1027" s="239" t="s">
        <v>8906</v>
      </c>
      <c r="I1027" s="178" t="s">
        <v>6570</v>
      </c>
      <c r="J1027" s="171" t="s">
        <v>125</v>
      </c>
      <c r="K1027" s="171" t="s">
        <v>121</v>
      </c>
      <c r="L1027" s="415"/>
      <c r="M1027" s="118" t="s">
        <v>8907</v>
      </c>
      <c r="N1027" s="415" t="s">
        <v>6109</v>
      </c>
      <c r="O1027" s="116" t="s">
        <v>5</v>
      </c>
      <c r="P1027" s="188" t="s">
        <v>4497</v>
      </c>
      <c r="Q1027" s="426">
        <v>797501250</v>
      </c>
      <c r="R1027" s="203"/>
      <c r="S1027" s="14"/>
      <c r="T1027" s="14"/>
      <c r="U1027" s="162"/>
      <c r="V1027" s="14"/>
      <c r="W1027" s="14"/>
      <c r="X1027" s="14"/>
    </row>
    <row r="1028" spans="1:24" ht="45" customHeight="1">
      <c r="A1028" s="14">
        <v>1012</v>
      </c>
      <c r="B1028" s="118">
        <v>44474</v>
      </c>
      <c r="C1028" s="14"/>
      <c r="D1028" s="30" t="s">
        <v>15</v>
      </c>
      <c r="E1028" s="14" t="s">
        <v>8908</v>
      </c>
      <c r="F1028" s="131">
        <f t="shared" si="20"/>
        <v>44488</v>
      </c>
      <c r="G1028" s="131"/>
      <c r="H1028" s="239" t="s">
        <v>8909</v>
      </c>
      <c r="I1028" s="178" t="s">
        <v>6570</v>
      </c>
      <c r="J1028" s="171" t="s">
        <v>6747</v>
      </c>
      <c r="K1028" s="171" t="s">
        <v>121</v>
      </c>
      <c r="L1028" s="98" t="s">
        <v>8910</v>
      </c>
      <c r="M1028" s="399" t="s">
        <v>8907</v>
      </c>
      <c r="N1028" s="178" t="s">
        <v>8911</v>
      </c>
      <c r="O1028" s="116" t="s">
        <v>15</v>
      </c>
      <c r="P1028" s="188" t="s">
        <v>5647</v>
      </c>
      <c r="Q1028" s="426">
        <v>446500000</v>
      </c>
      <c r="R1028" s="203"/>
      <c r="S1028" s="14"/>
      <c r="T1028" s="14"/>
      <c r="U1028" s="162"/>
      <c r="V1028" s="14"/>
      <c r="W1028" s="14"/>
      <c r="X1028" s="14"/>
    </row>
    <row r="1029" spans="1:24" ht="45" customHeight="1">
      <c r="A1029" s="45">
        <v>1013</v>
      </c>
      <c r="B1029" s="118">
        <v>44474</v>
      </c>
      <c r="C1029" s="14"/>
      <c r="D1029" s="30" t="s">
        <v>10</v>
      </c>
      <c r="E1029" s="192" t="s">
        <v>7821</v>
      </c>
      <c r="F1029" s="131">
        <f t="shared" si="20"/>
        <v>44488</v>
      </c>
      <c r="G1029" s="131"/>
      <c r="H1029" s="239" t="s">
        <v>8912</v>
      </c>
      <c r="I1029" s="178" t="s">
        <v>6569</v>
      </c>
      <c r="J1029" s="171" t="s">
        <v>125</v>
      </c>
      <c r="K1029" s="171" t="s">
        <v>121</v>
      </c>
      <c r="L1029" s="116" t="s">
        <v>8913</v>
      </c>
      <c r="M1029" s="118" t="s">
        <v>8907</v>
      </c>
      <c r="N1029" s="116" t="s">
        <v>8914</v>
      </c>
      <c r="O1029" s="113" t="s">
        <v>10</v>
      </c>
      <c r="P1029" s="188" t="s">
        <v>4497</v>
      </c>
      <c r="Q1029" s="426">
        <v>61359360</v>
      </c>
      <c r="R1029" s="203"/>
      <c r="S1029" s="14"/>
      <c r="T1029" s="14"/>
      <c r="U1029" s="162"/>
      <c r="V1029" s="14"/>
      <c r="W1029" s="14"/>
      <c r="X1029" s="14"/>
    </row>
    <row r="1030" spans="1:24" ht="45" customHeight="1">
      <c r="A1030" s="14">
        <v>1014</v>
      </c>
      <c r="B1030" s="118">
        <v>44474</v>
      </c>
      <c r="C1030" s="14"/>
      <c r="D1030" s="30" t="s">
        <v>31</v>
      </c>
      <c r="E1030" s="14" t="s">
        <v>376</v>
      </c>
      <c r="F1030" s="131">
        <f>B1029+14</f>
        <v>44488</v>
      </c>
      <c r="G1030" s="131"/>
      <c r="H1030" s="239" t="s">
        <v>135</v>
      </c>
      <c r="I1030" s="178" t="s">
        <v>6570</v>
      </c>
      <c r="J1030" s="171" t="s">
        <v>125</v>
      </c>
      <c r="K1030" s="171" t="s">
        <v>121</v>
      </c>
      <c r="L1030" s="502" t="s">
        <v>8915</v>
      </c>
      <c r="M1030" s="118" t="s">
        <v>8907</v>
      </c>
      <c r="N1030" s="116" t="s">
        <v>8916</v>
      </c>
      <c r="O1030" s="30" t="s">
        <v>31</v>
      </c>
      <c r="P1030" s="188" t="s">
        <v>6336</v>
      </c>
      <c r="Q1030" s="426">
        <v>353257500</v>
      </c>
      <c r="R1030" s="203" t="s">
        <v>5805</v>
      </c>
      <c r="S1030" s="14"/>
      <c r="T1030" s="14"/>
      <c r="U1030" s="162"/>
      <c r="V1030" s="14"/>
      <c r="W1030" s="14"/>
      <c r="X1030" s="14"/>
    </row>
    <row r="1031" spans="1:24" ht="45" customHeight="1">
      <c r="A1031" s="45">
        <v>1015</v>
      </c>
      <c r="B1031" s="118">
        <v>44475</v>
      </c>
      <c r="C1031" s="14"/>
      <c r="D1031" s="30" t="s">
        <v>10</v>
      </c>
      <c r="E1031" s="14" t="s">
        <v>179</v>
      </c>
      <c r="F1031" s="131">
        <f>B1031+14</f>
        <v>44489</v>
      </c>
      <c r="G1031" s="131"/>
      <c r="H1031" s="239" t="s">
        <v>8240</v>
      </c>
      <c r="I1031" s="178" t="s">
        <v>6573</v>
      </c>
      <c r="J1031" s="171" t="s">
        <v>125</v>
      </c>
      <c r="K1031" s="171" t="s">
        <v>121</v>
      </c>
      <c r="L1031" s="415"/>
      <c r="M1031" s="118" t="s">
        <v>8885</v>
      </c>
      <c r="N1031" s="116" t="s">
        <v>8917</v>
      </c>
      <c r="O1031" s="113" t="s">
        <v>10</v>
      </c>
      <c r="P1031" s="188"/>
      <c r="Q1031" s="426"/>
      <c r="R1031" s="203"/>
      <c r="S1031" s="14"/>
      <c r="T1031" s="14"/>
      <c r="U1031" s="162"/>
      <c r="V1031" s="14"/>
      <c r="W1031" s="14"/>
      <c r="X1031" s="14"/>
    </row>
    <row r="1032" spans="1:24" ht="45" customHeight="1">
      <c r="A1032" s="14">
        <v>1016</v>
      </c>
      <c r="B1032" s="118">
        <v>44475</v>
      </c>
      <c r="C1032" s="14"/>
      <c r="D1032" s="30" t="s">
        <v>15</v>
      </c>
      <c r="E1032" s="14" t="s">
        <v>448</v>
      </c>
      <c r="F1032" s="131">
        <f>B1031+14</f>
        <v>44489</v>
      </c>
      <c r="G1032" s="131"/>
      <c r="H1032" s="239" t="s">
        <v>8918</v>
      </c>
      <c r="I1032" s="178" t="s">
        <v>6575</v>
      </c>
      <c r="J1032" s="171" t="s">
        <v>8870</v>
      </c>
      <c r="K1032" s="171" t="s">
        <v>6527</v>
      </c>
      <c r="L1032" s="98">
        <v>0</v>
      </c>
      <c r="M1032" s="118" t="s">
        <v>8854</v>
      </c>
      <c r="N1032" s="415" t="s">
        <v>8919</v>
      </c>
      <c r="O1032" s="30" t="s">
        <v>15</v>
      </c>
      <c r="P1032" s="98">
        <v>0</v>
      </c>
      <c r="Q1032" s="426"/>
      <c r="R1032" s="203"/>
      <c r="S1032" s="14"/>
      <c r="T1032" s="14"/>
      <c r="U1032" s="162"/>
      <c r="V1032" s="14"/>
      <c r="W1032" s="14"/>
      <c r="X1032" s="14"/>
    </row>
    <row r="1033" spans="1:24" ht="66">
      <c r="A1033" s="45">
        <v>1017</v>
      </c>
      <c r="B1033" s="118">
        <v>44476</v>
      </c>
      <c r="C1033" s="14"/>
      <c r="D1033" s="30" t="s">
        <v>5</v>
      </c>
      <c r="E1033" s="14" t="s">
        <v>8920</v>
      </c>
      <c r="F1033" s="131">
        <f t="shared" ref="F1033:F1046" si="21">B1033+14</f>
        <v>44490</v>
      </c>
      <c r="G1033" s="131"/>
      <c r="H1033" s="239" t="s">
        <v>8921</v>
      </c>
      <c r="I1033" s="178" t="s">
        <v>6570</v>
      </c>
      <c r="J1033" s="235" t="s">
        <v>480</v>
      </c>
      <c r="K1033" s="171" t="s">
        <v>1236</v>
      </c>
      <c r="L1033" s="415" t="s">
        <v>8922</v>
      </c>
      <c r="M1033" s="118" t="s">
        <v>8923</v>
      </c>
      <c r="N1033" s="415" t="s">
        <v>8924</v>
      </c>
      <c r="O1033" s="113" t="s">
        <v>5</v>
      </c>
      <c r="P1033" s="188" t="s">
        <v>6636</v>
      </c>
      <c r="Q1033" s="426">
        <v>6500000000</v>
      </c>
      <c r="R1033" s="203"/>
      <c r="S1033" s="14"/>
      <c r="T1033" s="14"/>
      <c r="U1033" s="162"/>
      <c r="V1033" s="14"/>
      <c r="W1033" s="14"/>
      <c r="X1033" s="14"/>
    </row>
    <row r="1034" spans="1:24" ht="45" customHeight="1">
      <c r="A1034" s="14">
        <v>1018</v>
      </c>
      <c r="B1034" s="118">
        <v>44476</v>
      </c>
      <c r="C1034" s="14"/>
      <c r="D1034" s="30" t="s">
        <v>23</v>
      </c>
      <c r="E1034" s="14" t="s">
        <v>7394</v>
      </c>
      <c r="F1034" s="131">
        <f t="shared" si="21"/>
        <v>44490</v>
      </c>
      <c r="G1034" s="131"/>
      <c r="H1034" s="239" t="s">
        <v>8925</v>
      </c>
      <c r="I1034" s="178" t="s">
        <v>6570</v>
      </c>
      <c r="J1034" s="171" t="s">
        <v>125</v>
      </c>
      <c r="K1034" s="171" t="s">
        <v>121</v>
      </c>
      <c r="L1034" s="415"/>
      <c r="M1034" s="521" t="s">
        <v>8923</v>
      </c>
      <c r="N1034" s="116" t="s">
        <v>8926</v>
      </c>
      <c r="O1034" s="116" t="s">
        <v>23</v>
      </c>
      <c r="P1034" s="231" t="s">
        <v>4497</v>
      </c>
      <c r="Q1034" s="426">
        <v>1410750000</v>
      </c>
      <c r="R1034" s="203"/>
      <c r="S1034" s="14"/>
      <c r="T1034" s="14"/>
      <c r="U1034" s="162"/>
      <c r="V1034" s="14"/>
      <c r="W1034" s="14"/>
      <c r="X1034" s="14"/>
    </row>
    <row r="1035" spans="1:24" ht="45" customHeight="1">
      <c r="A1035" s="45">
        <v>1019</v>
      </c>
      <c r="B1035" s="118">
        <v>44476</v>
      </c>
      <c r="C1035" s="14"/>
      <c r="D1035" s="30" t="s">
        <v>5</v>
      </c>
      <c r="E1035" s="14" t="s">
        <v>8494</v>
      </c>
      <c r="F1035" s="131">
        <f t="shared" si="21"/>
        <v>44490</v>
      </c>
      <c r="G1035" s="131"/>
      <c r="H1035" s="239" t="s">
        <v>8888</v>
      </c>
      <c r="I1035" s="178" t="s">
        <v>6575</v>
      </c>
      <c r="J1035" s="171" t="s">
        <v>8889</v>
      </c>
      <c r="K1035" s="171" t="s">
        <v>121</v>
      </c>
      <c r="L1035" s="415"/>
      <c r="M1035" s="118" t="s">
        <v>8927</v>
      </c>
      <c r="N1035" s="415" t="s">
        <v>8928</v>
      </c>
      <c r="O1035" s="113" t="s">
        <v>5</v>
      </c>
      <c r="P1035" s="188"/>
      <c r="Q1035" s="426"/>
      <c r="R1035" s="203"/>
      <c r="S1035" s="14"/>
      <c r="T1035" s="14"/>
      <c r="U1035" s="162"/>
      <c r="V1035" s="14"/>
      <c r="W1035" s="14"/>
      <c r="X1035" s="14"/>
    </row>
    <row r="1036" spans="1:24" ht="45" customHeight="1">
      <c r="A1036" s="14">
        <v>1020</v>
      </c>
      <c r="B1036" s="118">
        <v>44477</v>
      </c>
      <c r="C1036" s="14"/>
      <c r="D1036" s="30" t="s">
        <v>31</v>
      </c>
      <c r="E1036" s="14" t="s">
        <v>8878</v>
      </c>
      <c r="F1036" s="131">
        <f t="shared" si="21"/>
        <v>44491</v>
      </c>
      <c r="G1036" s="131"/>
      <c r="H1036" s="523" t="s">
        <v>8929</v>
      </c>
      <c r="I1036" s="178" t="s">
        <v>6575</v>
      </c>
      <c r="J1036" s="171" t="s">
        <v>6715</v>
      </c>
      <c r="K1036" s="171" t="s">
        <v>6082</v>
      </c>
      <c r="L1036" s="415"/>
      <c r="M1036" s="118" t="s">
        <v>8885</v>
      </c>
      <c r="N1036" s="116" t="s">
        <v>8930</v>
      </c>
      <c r="O1036" s="113" t="s">
        <v>31</v>
      </c>
      <c r="P1036" s="188" t="s">
        <v>4600</v>
      </c>
      <c r="Q1036" s="426">
        <v>1890000000</v>
      </c>
      <c r="R1036" s="203"/>
      <c r="S1036" s="14"/>
      <c r="T1036" s="536"/>
      <c r="U1036" s="162"/>
      <c r="V1036" s="14"/>
      <c r="W1036" s="14"/>
      <c r="X1036" s="14"/>
    </row>
    <row r="1037" spans="1:24" ht="45" customHeight="1">
      <c r="A1037" s="45">
        <v>1021</v>
      </c>
      <c r="B1037" s="118">
        <v>44477</v>
      </c>
      <c r="C1037" s="14"/>
      <c r="D1037" s="30" t="s">
        <v>15</v>
      </c>
      <c r="E1037" s="14" t="s">
        <v>8931</v>
      </c>
      <c r="F1037" s="131">
        <f t="shared" si="21"/>
        <v>44491</v>
      </c>
      <c r="G1037" s="553"/>
      <c r="H1037" s="579" t="s">
        <v>451</v>
      </c>
      <c r="I1037" s="555" t="s">
        <v>6570</v>
      </c>
      <c r="J1037" s="178" t="s">
        <v>125</v>
      </c>
      <c r="K1037" s="171" t="s">
        <v>121</v>
      </c>
      <c r="L1037" s="98" t="s">
        <v>8932</v>
      </c>
      <c r="M1037" s="118" t="s">
        <v>8927</v>
      </c>
      <c r="N1037" s="415" t="s">
        <v>8933</v>
      </c>
      <c r="O1037" s="30" t="s">
        <v>15</v>
      </c>
      <c r="P1037" s="30" t="s">
        <v>5647</v>
      </c>
      <c r="Q1037" s="426">
        <v>988060800</v>
      </c>
      <c r="R1037" s="203" t="s">
        <v>5805</v>
      </c>
      <c r="S1037" s="14"/>
      <c r="T1037" s="14"/>
      <c r="U1037" s="162"/>
      <c r="V1037" s="14"/>
      <c r="W1037" s="14"/>
      <c r="X1037" s="14"/>
    </row>
    <row r="1038" spans="1:24" ht="45" customHeight="1">
      <c r="A1038" s="14">
        <v>1022</v>
      </c>
      <c r="B1038" s="118">
        <v>44477</v>
      </c>
      <c r="C1038" s="14"/>
      <c r="D1038" s="30" t="s">
        <v>15</v>
      </c>
      <c r="E1038" s="14" t="s">
        <v>310</v>
      </c>
      <c r="F1038" s="131">
        <f t="shared" si="21"/>
        <v>44491</v>
      </c>
      <c r="G1038" s="553"/>
      <c r="H1038" s="605" t="s">
        <v>451</v>
      </c>
      <c r="I1038" s="555" t="s">
        <v>6570</v>
      </c>
      <c r="J1038" s="171" t="s">
        <v>125</v>
      </c>
      <c r="K1038" s="171" t="s">
        <v>121</v>
      </c>
      <c r="L1038" s="98" t="s">
        <v>8932</v>
      </c>
      <c r="M1038" s="118" t="s">
        <v>8927</v>
      </c>
      <c r="N1038" s="415" t="s">
        <v>8933</v>
      </c>
      <c r="O1038" s="30" t="s">
        <v>15</v>
      </c>
      <c r="P1038" s="30" t="s">
        <v>5647</v>
      </c>
      <c r="Q1038" s="426">
        <v>988060800</v>
      </c>
      <c r="R1038" s="203" t="s">
        <v>5805</v>
      </c>
      <c r="S1038" s="14"/>
      <c r="T1038" s="14"/>
      <c r="U1038" s="162"/>
      <c r="V1038" s="14"/>
      <c r="W1038" s="14"/>
      <c r="X1038" s="14"/>
    </row>
    <row r="1039" spans="1:24" ht="45" customHeight="1">
      <c r="A1039" s="45">
        <v>1023</v>
      </c>
      <c r="B1039" s="350">
        <v>44477</v>
      </c>
      <c r="C1039" s="25"/>
      <c r="D1039" s="35" t="s">
        <v>10</v>
      </c>
      <c r="E1039" s="25" t="s">
        <v>7128</v>
      </c>
      <c r="F1039" s="504">
        <f t="shared" si="21"/>
        <v>44491</v>
      </c>
      <c r="G1039" s="584"/>
      <c r="H1039" s="238" t="s">
        <v>8934</v>
      </c>
      <c r="I1039" s="585" t="s">
        <v>6575</v>
      </c>
      <c r="J1039" s="259" t="s">
        <v>8730</v>
      </c>
      <c r="K1039" s="259" t="s">
        <v>498</v>
      </c>
      <c r="L1039" s="535"/>
      <c r="M1039" s="118" t="s">
        <v>8935</v>
      </c>
      <c r="N1039" s="218">
        <v>1461853</v>
      </c>
      <c r="O1039" s="113" t="s">
        <v>10</v>
      </c>
      <c r="P1039" s="299"/>
      <c r="Q1039" s="426"/>
      <c r="R1039" s="300"/>
      <c r="S1039" s="25"/>
      <c r="T1039" s="25"/>
      <c r="U1039" s="219"/>
      <c r="V1039" s="25"/>
      <c r="W1039" s="25"/>
      <c r="X1039" s="14"/>
    </row>
    <row r="1040" spans="1:24" ht="45" customHeight="1">
      <c r="A1040" s="14">
        <v>1024</v>
      </c>
      <c r="B1040" s="136">
        <v>44477</v>
      </c>
      <c r="C1040" s="30"/>
      <c r="D1040" s="30" t="s">
        <v>5</v>
      </c>
      <c r="E1040" s="30" t="s">
        <v>8936</v>
      </c>
      <c r="F1040" s="311">
        <f t="shared" si="21"/>
        <v>44491</v>
      </c>
      <c r="G1040" s="311"/>
      <c r="H1040" s="513" t="s">
        <v>8937</v>
      </c>
      <c r="I1040" s="235" t="s">
        <v>6573</v>
      </c>
      <c r="J1040" s="181" t="s">
        <v>8938</v>
      </c>
      <c r="K1040" s="181" t="s">
        <v>498</v>
      </c>
      <c r="L1040" s="281"/>
      <c r="M1040" s="136" t="s">
        <v>8927</v>
      </c>
      <c r="N1040" s="415" t="s">
        <v>8939</v>
      </c>
      <c r="O1040" s="116" t="s">
        <v>5</v>
      </c>
      <c r="P1040" s="231"/>
      <c r="Q1040" s="426"/>
      <c r="R1040" s="232"/>
      <c r="S1040" s="30"/>
      <c r="T1040" s="30"/>
      <c r="U1040" s="233"/>
      <c r="V1040" s="30"/>
      <c r="W1040" s="30"/>
      <c r="X1040" s="30"/>
    </row>
    <row r="1041" spans="1:24" ht="45" customHeight="1">
      <c r="A1041" s="45">
        <v>1025</v>
      </c>
      <c r="B1041" s="136">
        <v>44477</v>
      </c>
      <c r="C1041" s="30"/>
      <c r="D1041" s="30" t="s">
        <v>27</v>
      </c>
      <c r="E1041" s="30" t="s">
        <v>8940</v>
      </c>
      <c r="F1041" s="311">
        <f t="shared" si="21"/>
        <v>44491</v>
      </c>
      <c r="G1041" s="311"/>
      <c r="H1041" s="320" t="s">
        <v>8941</v>
      </c>
      <c r="I1041" s="235" t="s">
        <v>6570</v>
      </c>
      <c r="J1041" s="181" t="s">
        <v>8942</v>
      </c>
      <c r="K1041" s="181" t="s">
        <v>1199</v>
      </c>
      <c r="L1041" s="502" t="s">
        <v>8943</v>
      </c>
      <c r="M1041" s="136" t="s">
        <v>8927</v>
      </c>
      <c r="N1041" s="117" t="s">
        <v>8944</v>
      </c>
      <c r="O1041" s="235" t="s">
        <v>27</v>
      </c>
      <c r="P1041" s="231" t="s">
        <v>4874</v>
      </c>
      <c r="Q1041" s="426">
        <v>168000000</v>
      </c>
      <c r="R1041" s="232"/>
      <c r="S1041" s="30"/>
      <c r="T1041" s="30"/>
      <c r="U1041" s="233"/>
      <c r="V1041" s="30"/>
      <c r="W1041" s="30"/>
      <c r="X1041" s="30"/>
    </row>
    <row r="1042" spans="1:24" ht="45" customHeight="1">
      <c r="A1042" s="14">
        <v>1026</v>
      </c>
      <c r="B1042" s="136">
        <v>44477</v>
      </c>
      <c r="C1042" s="30"/>
      <c r="D1042" s="30" t="s">
        <v>15</v>
      </c>
      <c r="E1042" s="361" t="s">
        <v>191</v>
      </c>
      <c r="F1042" s="311">
        <f t="shared" si="21"/>
        <v>44491</v>
      </c>
      <c r="G1042" s="554"/>
      <c r="H1042" s="222" t="s">
        <v>8945</v>
      </c>
      <c r="I1042" s="556" t="s">
        <v>6572</v>
      </c>
      <c r="J1042" s="181" t="s">
        <v>8946</v>
      </c>
      <c r="K1042" s="171" t="s">
        <v>6698</v>
      </c>
      <c r="L1042" s="98" t="s">
        <v>3469</v>
      </c>
      <c r="M1042" s="118" t="s">
        <v>8927</v>
      </c>
      <c r="N1042" s="415" t="s">
        <v>8947</v>
      </c>
      <c r="O1042" s="30" t="s">
        <v>15</v>
      </c>
      <c r="P1042" s="98">
        <v>0</v>
      </c>
      <c r="Q1042" s="426"/>
      <c r="R1042" s="232"/>
      <c r="S1042" s="30"/>
      <c r="T1042" s="30"/>
      <c r="U1042" s="233"/>
      <c r="V1042" s="30"/>
      <c r="W1042" s="30"/>
      <c r="X1042" s="30"/>
    </row>
    <row r="1043" spans="1:24" ht="45" customHeight="1">
      <c r="A1043" s="45">
        <v>1027</v>
      </c>
      <c r="B1043" s="136">
        <v>44477</v>
      </c>
      <c r="C1043" s="30"/>
      <c r="D1043" s="30" t="s">
        <v>10</v>
      </c>
      <c r="E1043" s="30" t="s">
        <v>497</v>
      </c>
      <c r="F1043" s="311">
        <f t="shared" si="21"/>
        <v>44491</v>
      </c>
      <c r="G1043" s="311"/>
      <c r="H1043" s="513" t="s">
        <v>8948</v>
      </c>
      <c r="I1043" s="235" t="s">
        <v>6570</v>
      </c>
      <c r="J1043" s="181" t="s">
        <v>8565</v>
      </c>
      <c r="K1043" s="181" t="s">
        <v>977</v>
      </c>
      <c r="L1043" s="116" t="s">
        <v>8949</v>
      </c>
      <c r="M1043" s="136" t="s">
        <v>8927</v>
      </c>
      <c r="N1043" s="116" t="s">
        <v>8950</v>
      </c>
      <c r="O1043" s="113" t="s">
        <v>10</v>
      </c>
      <c r="P1043" s="231" t="s">
        <v>4497</v>
      </c>
      <c r="Q1043" s="426">
        <v>54000000</v>
      </c>
      <c r="R1043" s="232"/>
      <c r="S1043" s="30"/>
      <c r="T1043" s="30"/>
      <c r="U1043" s="233"/>
      <c r="V1043" s="30"/>
      <c r="W1043" s="30"/>
      <c r="X1043" s="30"/>
    </row>
    <row r="1044" spans="1:24" ht="45" customHeight="1">
      <c r="A1044" s="14">
        <v>1028</v>
      </c>
      <c r="B1044" s="136">
        <v>44477</v>
      </c>
      <c r="C1044" s="30"/>
      <c r="D1044" s="30" t="s">
        <v>31</v>
      </c>
      <c r="E1044" s="30" t="s">
        <v>8951</v>
      </c>
      <c r="F1044" s="311">
        <f t="shared" si="21"/>
        <v>44491</v>
      </c>
      <c r="G1044" s="311"/>
      <c r="H1044" s="238" t="s">
        <v>8952</v>
      </c>
      <c r="I1044" s="235" t="s">
        <v>6573</v>
      </c>
      <c r="J1044" s="181" t="s">
        <v>617</v>
      </c>
      <c r="K1044" s="181" t="s">
        <v>428</v>
      </c>
      <c r="L1044" s="281"/>
      <c r="M1044" s="136" t="s">
        <v>8953</v>
      </c>
      <c r="N1044" s="415" t="s">
        <v>8954</v>
      </c>
      <c r="O1044" s="235" t="s">
        <v>31</v>
      </c>
      <c r="P1044" s="14" t="s">
        <v>6636</v>
      </c>
      <c r="Q1044" s="426">
        <v>1265000000</v>
      </c>
      <c r="R1044" s="232"/>
      <c r="S1044" s="30"/>
      <c r="T1044" s="30"/>
      <c r="U1044" s="233"/>
      <c r="V1044" s="30"/>
      <c r="W1044" s="30"/>
      <c r="X1044" s="30"/>
    </row>
    <row r="1045" spans="1:24" ht="45" customHeight="1">
      <c r="A1045" s="45">
        <v>1029</v>
      </c>
      <c r="B1045" s="318">
        <v>44480</v>
      </c>
      <c r="C1045" s="30"/>
      <c r="D1045" s="35" t="s">
        <v>23</v>
      </c>
      <c r="E1045" s="35" t="s">
        <v>434</v>
      </c>
      <c r="F1045" s="396">
        <f t="shared" si="21"/>
        <v>44494</v>
      </c>
      <c r="G1045" s="396"/>
      <c r="H1045" s="320" t="s">
        <v>177</v>
      </c>
      <c r="I1045" s="537" t="s">
        <v>6570</v>
      </c>
      <c r="J1045" s="242" t="s">
        <v>125</v>
      </c>
      <c r="K1045" s="242" t="s">
        <v>121</v>
      </c>
      <c r="L1045" s="538" t="s">
        <v>8955</v>
      </c>
      <c r="M1045" s="521" t="s">
        <v>8956</v>
      </c>
      <c r="N1045" s="116" t="s">
        <v>8957</v>
      </c>
      <c r="O1045" s="116" t="s">
        <v>23</v>
      </c>
      <c r="P1045" s="231" t="s">
        <v>4497</v>
      </c>
      <c r="Q1045" s="426">
        <v>238516500</v>
      </c>
      <c r="R1045" s="243"/>
      <c r="S1045" s="35"/>
      <c r="T1045" s="35"/>
      <c r="U1045" s="321"/>
      <c r="V1045" s="35"/>
      <c r="W1045" s="35"/>
      <c r="X1045" s="30"/>
    </row>
    <row r="1046" spans="1:24" ht="45" customHeight="1">
      <c r="A1046" s="14">
        <v>1030</v>
      </c>
      <c r="B1046" s="539">
        <v>44480</v>
      </c>
      <c r="D1046" s="30" t="s">
        <v>15</v>
      </c>
      <c r="E1046" s="30" t="s">
        <v>8958</v>
      </c>
      <c r="F1046" s="396">
        <f t="shared" si="21"/>
        <v>44494</v>
      </c>
      <c r="G1046" s="554"/>
      <c r="H1046" s="552" t="s">
        <v>8959</v>
      </c>
      <c r="I1046" s="556" t="s">
        <v>6573</v>
      </c>
      <c r="J1046" s="178" t="s">
        <v>7807</v>
      </c>
      <c r="K1046" s="181" t="s">
        <v>121</v>
      </c>
      <c r="L1046" s="98">
        <v>0</v>
      </c>
      <c r="M1046" s="118" t="s">
        <v>8953</v>
      </c>
      <c r="N1046" s="415" t="s">
        <v>8960</v>
      </c>
      <c r="O1046" s="30" t="s">
        <v>15</v>
      </c>
      <c r="P1046" s="98">
        <v>0</v>
      </c>
      <c r="Q1046" s="426"/>
      <c r="R1046" s="232"/>
      <c r="S1046" s="30"/>
      <c r="T1046" s="30"/>
      <c r="U1046" s="233"/>
      <c r="V1046" s="30"/>
      <c r="W1046" s="30"/>
      <c r="X1046" s="30"/>
    </row>
    <row r="1047" spans="1:24" ht="45" customHeight="1">
      <c r="A1047" s="45">
        <v>1031</v>
      </c>
      <c r="B1047" s="539">
        <v>44480</v>
      </c>
      <c r="D1047" s="30" t="s">
        <v>31</v>
      </c>
      <c r="E1047" s="361" t="s">
        <v>2366</v>
      </c>
      <c r="F1047" s="396">
        <f t="shared" ref="F1047:F1090" si="22">B1047+14</f>
        <v>44494</v>
      </c>
      <c r="G1047" s="311"/>
      <c r="H1047" s="513" t="s">
        <v>8961</v>
      </c>
      <c r="I1047" s="235" t="s">
        <v>6570</v>
      </c>
      <c r="J1047" s="181" t="s">
        <v>470</v>
      </c>
      <c r="K1047" s="181" t="s">
        <v>431</v>
      </c>
      <c r="L1047" s="502" t="s">
        <v>8962</v>
      </c>
      <c r="M1047" s="136" t="s">
        <v>8956</v>
      </c>
      <c r="N1047" s="117" t="s">
        <v>8963</v>
      </c>
      <c r="O1047" s="235" t="s">
        <v>31</v>
      </c>
      <c r="P1047" s="231" t="s">
        <v>4600</v>
      </c>
      <c r="Q1047" s="426">
        <v>90000000</v>
      </c>
      <c r="R1047" s="232" t="s">
        <v>5805</v>
      </c>
      <c r="S1047" s="30"/>
      <c r="T1047" s="30"/>
      <c r="U1047" s="233"/>
      <c r="V1047" s="30"/>
      <c r="W1047" s="30"/>
      <c r="X1047" s="30"/>
    </row>
    <row r="1048" spans="1:24" ht="45" customHeight="1">
      <c r="A1048" s="14">
        <v>1032</v>
      </c>
      <c r="B1048" s="539">
        <v>44480</v>
      </c>
      <c r="D1048" s="30" t="s">
        <v>31</v>
      </c>
      <c r="E1048" s="361" t="s">
        <v>2366</v>
      </c>
      <c r="F1048" s="396">
        <f t="shared" si="22"/>
        <v>44494</v>
      </c>
      <c r="G1048" s="311"/>
      <c r="H1048" s="238" t="s">
        <v>8964</v>
      </c>
      <c r="I1048" s="235" t="s">
        <v>6570</v>
      </c>
      <c r="J1048" s="181" t="s">
        <v>470</v>
      </c>
      <c r="K1048" s="181" t="s">
        <v>431</v>
      </c>
      <c r="L1048" s="502" t="s">
        <v>8965</v>
      </c>
      <c r="M1048" s="136" t="s">
        <v>8956</v>
      </c>
      <c r="N1048" s="117" t="s">
        <v>8966</v>
      </c>
      <c r="O1048" s="235" t="s">
        <v>31</v>
      </c>
      <c r="P1048" s="231" t="s">
        <v>4600</v>
      </c>
      <c r="Q1048" s="426">
        <v>90000000</v>
      </c>
      <c r="R1048" s="232" t="s">
        <v>5805</v>
      </c>
      <c r="S1048" s="30"/>
      <c r="T1048" s="30"/>
      <c r="U1048" s="233"/>
      <c r="V1048" s="30"/>
      <c r="W1048" s="30"/>
      <c r="X1048" s="30"/>
    </row>
    <row r="1049" spans="1:24" ht="45" customHeight="1">
      <c r="A1049" s="14">
        <v>1034</v>
      </c>
      <c r="B1049" s="539">
        <v>44481</v>
      </c>
      <c r="D1049" s="30" t="s">
        <v>10</v>
      </c>
      <c r="E1049" s="30" t="s">
        <v>404</v>
      </c>
      <c r="F1049" s="396">
        <f t="shared" si="22"/>
        <v>44495</v>
      </c>
      <c r="G1049" s="311"/>
      <c r="H1049" s="320" t="s">
        <v>8967</v>
      </c>
      <c r="I1049" s="235" t="s">
        <v>6573</v>
      </c>
      <c r="J1049" s="181" t="s">
        <v>5302</v>
      </c>
      <c r="K1049" s="181" t="s">
        <v>456</v>
      </c>
      <c r="L1049" s="281"/>
      <c r="M1049" s="136" t="s">
        <v>8882</v>
      </c>
      <c r="N1049" s="116" t="s">
        <v>8968</v>
      </c>
      <c r="O1049" s="113" t="s">
        <v>10</v>
      </c>
      <c r="P1049" s="231"/>
      <c r="Q1049" s="426"/>
      <c r="R1049" s="232"/>
      <c r="S1049" s="30"/>
      <c r="T1049" s="30"/>
      <c r="U1049" s="233"/>
      <c r="V1049" s="30"/>
      <c r="W1049" s="30"/>
      <c r="X1049" s="30"/>
    </row>
    <row r="1050" spans="1:24" ht="45" customHeight="1">
      <c r="A1050" s="45">
        <v>1035</v>
      </c>
      <c r="B1050" s="539">
        <v>44481</v>
      </c>
      <c r="D1050" s="30" t="s">
        <v>15</v>
      </c>
      <c r="E1050" s="30" t="s">
        <v>4278</v>
      </c>
      <c r="F1050" s="396">
        <f t="shared" si="22"/>
        <v>44495</v>
      </c>
      <c r="G1050" s="554"/>
      <c r="H1050" s="552" t="s">
        <v>8969</v>
      </c>
      <c r="I1050" s="556" t="s">
        <v>6573</v>
      </c>
      <c r="J1050" s="181" t="s">
        <v>480</v>
      </c>
      <c r="K1050" s="181" t="s">
        <v>1236</v>
      </c>
      <c r="L1050" s="98">
        <v>0</v>
      </c>
      <c r="M1050" s="118" t="s">
        <v>8953</v>
      </c>
      <c r="N1050" s="415" t="s">
        <v>8970</v>
      </c>
      <c r="O1050" s="30" t="s">
        <v>15</v>
      </c>
      <c r="P1050" s="98">
        <v>0</v>
      </c>
      <c r="Q1050" s="426"/>
      <c r="R1050" s="232"/>
      <c r="S1050" s="30"/>
      <c r="T1050" s="30"/>
      <c r="U1050" s="233"/>
      <c r="V1050" s="30"/>
      <c r="W1050" s="30"/>
      <c r="X1050" s="30"/>
    </row>
    <row r="1051" spans="1:24" ht="45" customHeight="1">
      <c r="A1051" s="14">
        <v>1036</v>
      </c>
      <c r="B1051" s="539">
        <v>44481</v>
      </c>
      <c r="D1051" s="30" t="s">
        <v>5</v>
      </c>
      <c r="E1051" s="30" t="s">
        <v>583</v>
      </c>
      <c r="F1051" s="396">
        <f t="shared" si="22"/>
        <v>44495</v>
      </c>
      <c r="G1051" s="311"/>
      <c r="H1051" s="513" t="s">
        <v>8971</v>
      </c>
      <c r="I1051" s="235" t="s">
        <v>6573</v>
      </c>
      <c r="J1051" s="181" t="s">
        <v>181</v>
      </c>
      <c r="K1051" s="181" t="s">
        <v>498</v>
      </c>
      <c r="L1051" s="98"/>
      <c r="M1051" s="118" t="s">
        <v>8882</v>
      </c>
      <c r="N1051" s="415" t="s">
        <v>8972</v>
      </c>
      <c r="O1051" s="30" t="s">
        <v>5</v>
      </c>
      <c r="P1051" s="98">
        <v>0</v>
      </c>
      <c r="Q1051" s="426"/>
      <c r="R1051" s="232"/>
      <c r="S1051" s="30"/>
      <c r="T1051" s="30"/>
      <c r="U1051" s="233"/>
      <c r="V1051" s="30"/>
      <c r="W1051" s="30"/>
      <c r="X1051" s="30"/>
    </row>
    <row r="1052" spans="1:24" ht="45" customHeight="1">
      <c r="A1052" s="45">
        <v>1037</v>
      </c>
      <c r="B1052" s="539">
        <v>44481</v>
      </c>
      <c r="D1052" s="30" t="s">
        <v>31</v>
      </c>
      <c r="E1052" s="30" t="s">
        <v>4290</v>
      </c>
      <c r="F1052" s="396">
        <f t="shared" si="22"/>
        <v>44495</v>
      </c>
      <c r="G1052" s="311"/>
      <c r="H1052" s="238" t="s">
        <v>8973</v>
      </c>
      <c r="I1052" s="235" t="s">
        <v>6571</v>
      </c>
      <c r="J1052" s="181" t="s">
        <v>1069</v>
      </c>
      <c r="K1052" s="181" t="s">
        <v>965</v>
      </c>
      <c r="L1052" s="117" t="s">
        <v>8974</v>
      </c>
      <c r="M1052" s="136" t="s">
        <v>8975</v>
      </c>
      <c r="N1052" s="117" t="s">
        <v>3477</v>
      </c>
      <c r="O1052" s="235" t="s">
        <v>31</v>
      </c>
      <c r="P1052" s="231" t="s">
        <v>5647</v>
      </c>
      <c r="Q1052" s="426">
        <v>1355309200</v>
      </c>
      <c r="R1052" s="232"/>
      <c r="S1052" s="30"/>
      <c r="T1052" s="30"/>
      <c r="U1052" s="233"/>
      <c r="V1052" s="30"/>
      <c r="W1052" s="30"/>
      <c r="X1052" s="30"/>
    </row>
    <row r="1053" spans="1:24" ht="45" customHeight="1">
      <c r="A1053" s="14">
        <v>1038</v>
      </c>
      <c r="B1053" s="539">
        <v>44481</v>
      </c>
      <c r="D1053" s="30" t="s">
        <v>5</v>
      </c>
      <c r="E1053" s="30" t="s">
        <v>2174</v>
      </c>
      <c r="F1053" s="396">
        <f t="shared" si="22"/>
        <v>44495</v>
      </c>
      <c r="G1053" s="311"/>
      <c r="H1053" s="238" t="s">
        <v>4821</v>
      </c>
      <c r="I1053" s="235" t="s">
        <v>6573</v>
      </c>
      <c r="J1053" s="181" t="s">
        <v>1945</v>
      </c>
      <c r="K1053" s="181" t="s">
        <v>121</v>
      </c>
      <c r="L1053" s="502"/>
      <c r="M1053" s="136" t="s">
        <v>8935</v>
      </c>
      <c r="N1053" s="415" t="s">
        <v>8976</v>
      </c>
      <c r="O1053" s="235" t="s">
        <v>5</v>
      </c>
      <c r="P1053" s="231" t="s">
        <v>6336</v>
      </c>
      <c r="Q1053" s="426">
        <v>1355309200</v>
      </c>
      <c r="R1053" s="232"/>
      <c r="S1053" s="30"/>
      <c r="T1053" s="30"/>
      <c r="U1053" s="233"/>
      <c r="V1053" s="30"/>
      <c r="W1053" s="30"/>
      <c r="X1053" s="30"/>
    </row>
    <row r="1054" spans="1:24" ht="45" customHeight="1">
      <c r="A1054" s="45">
        <v>1039</v>
      </c>
      <c r="B1054" s="539">
        <v>44481</v>
      </c>
      <c r="D1054" s="30" t="s">
        <v>15</v>
      </c>
      <c r="E1054" s="30" t="s">
        <v>7660</v>
      </c>
      <c r="F1054" s="396">
        <f t="shared" si="22"/>
        <v>44495</v>
      </c>
      <c r="G1054" s="311"/>
      <c r="H1054" s="238" t="s">
        <v>8977</v>
      </c>
      <c r="I1054" s="235" t="s">
        <v>6570</v>
      </c>
      <c r="J1054" s="235" t="s">
        <v>120</v>
      </c>
      <c r="K1054" s="181" t="s">
        <v>431</v>
      </c>
      <c r="L1054" s="98" t="s">
        <v>8978</v>
      </c>
      <c r="M1054" s="118" t="s">
        <v>8975</v>
      </c>
      <c r="N1054" s="415" t="s">
        <v>8979</v>
      </c>
      <c r="O1054" s="30" t="s">
        <v>15</v>
      </c>
      <c r="P1054" s="231" t="s">
        <v>5423</v>
      </c>
      <c r="Q1054" s="426">
        <v>750900000</v>
      </c>
      <c r="R1054" s="468" t="s">
        <v>6620</v>
      </c>
      <c r="S1054" s="30"/>
      <c r="T1054" s="30"/>
      <c r="U1054" s="233"/>
      <c r="V1054" s="30"/>
      <c r="W1054" s="30"/>
      <c r="X1054" s="30"/>
    </row>
    <row r="1055" spans="1:24" ht="45" customHeight="1">
      <c r="A1055" s="14">
        <v>1040</v>
      </c>
      <c r="B1055" s="539">
        <v>44481</v>
      </c>
      <c r="D1055" s="30" t="s">
        <v>5</v>
      </c>
      <c r="E1055" s="30" t="s">
        <v>8980</v>
      </c>
      <c r="F1055" s="396">
        <f t="shared" si="22"/>
        <v>44495</v>
      </c>
      <c r="G1055" s="311"/>
      <c r="H1055" s="238" t="s">
        <v>8981</v>
      </c>
      <c r="I1055" s="235" t="s">
        <v>6573</v>
      </c>
      <c r="J1055" s="181" t="s">
        <v>1069</v>
      </c>
      <c r="K1055" s="181" t="s">
        <v>965</v>
      </c>
      <c r="L1055" s="281"/>
      <c r="M1055" s="136" t="s">
        <v>8904</v>
      </c>
      <c r="N1055" s="116" t="s">
        <v>8982</v>
      </c>
      <c r="O1055" s="30" t="s">
        <v>5</v>
      </c>
      <c r="P1055" s="231"/>
      <c r="Q1055" s="426"/>
      <c r="R1055" s="232"/>
      <c r="S1055" s="30"/>
      <c r="T1055" s="30"/>
      <c r="U1055" s="233"/>
      <c r="V1055" s="30"/>
      <c r="W1055" s="30"/>
      <c r="X1055" s="30"/>
    </row>
    <row r="1056" spans="1:24" ht="45" customHeight="1">
      <c r="A1056" s="45">
        <v>1041</v>
      </c>
      <c r="B1056" s="539">
        <v>44482</v>
      </c>
      <c r="D1056" s="30" t="s">
        <v>5</v>
      </c>
      <c r="E1056" s="30" t="s">
        <v>8983</v>
      </c>
      <c r="F1056" s="396">
        <f t="shared" si="22"/>
        <v>44496</v>
      </c>
      <c r="G1056" s="311"/>
      <c r="H1056" s="238" t="s">
        <v>8984</v>
      </c>
      <c r="I1056" s="235" t="s">
        <v>6573</v>
      </c>
      <c r="J1056" s="181" t="s">
        <v>5838</v>
      </c>
      <c r="K1056" s="181" t="s">
        <v>456</v>
      </c>
      <c r="L1056" s="281"/>
      <c r="M1056" s="136" t="s">
        <v>8904</v>
      </c>
      <c r="N1056" s="116" t="s">
        <v>8985</v>
      </c>
      <c r="O1056" s="235" t="s">
        <v>5</v>
      </c>
      <c r="P1056" s="231"/>
      <c r="Q1056" s="426"/>
      <c r="R1056" s="232"/>
      <c r="S1056" s="30"/>
      <c r="T1056" s="30"/>
      <c r="U1056" s="233"/>
      <c r="V1056" s="30"/>
      <c r="W1056" s="30"/>
      <c r="X1056" s="30"/>
    </row>
    <row r="1057" spans="1:24" ht="45" customHeight="1">
      <c r="A1057" s="14">
        <v>1042</v>
      </c>
      <c r="B1057" s="539">
        <v>44482</v>
      </c>
      <c r="D1057" s="30" t="s">
        <v>10</v>
      </c>
      <c r="E1057" s="30" t="s">
        <v>770</v>
      </c>
      <c r="F1057" s="396">
        <f t="shared" si="22"/>
        <v>44496</v>
      </c>
      <c r="G1057" s="311"/>
      <c r="H1057" s="238" t="s">
        <v>8986</v>
      </c>
      <c r="I1057" s="235" t="s">
        <v>6575</v>
      </c>
      <c r="J1057" s="181" t="s">
        <v>470</v>
      </c>
      <c r="K1057" s="181" t="s">
        <v>431</v>
      </c>
      <c r="L1057" s="281"/>
      <c r="M1057" s="136" t="s">
        <v>8935</v>
      </c>
      <c r="N1057" s="116" t="s">
        <v>8987</v>
      </c>
      <c r="O1057" s="113" t="s">
        <v>10</v>
      </c>
      <c r="P1057" s="231"/>
      <c r="Q1057" s="426"/>
      <c r="R1057" s="232"/>
      <c r="S1057" s="30"/>
      <c r="T1057" s="30"/>
      <c r="U1057" s="233"/>
      <c r="V1057" s="30"/>
      <c r="W1057" s="30"/>
      <c r="X1057" s="30"/>
    </row>
    <row r="1058" spans="1:24" ht="45" customHeight="1">
      <c r="A1058" s="45">
        <v>1043</v>
      </c>
      <c r="B1058" s="539">
        <v>44482</v>
      </c>
      <c r="C1058" s="30"/>
      <c r="D1058" s="30" t="s">
        <v>10</v>
      </c>
      <c r="E1058" s="30" t="s">
        <v>8988</v>
      </c>
      <c r="F1058" s="396">
        <f t="shared" si="22"/>
        <v>44496</v>
      </c>
      <c r="G1058" s="311"/>
      <c r="H1058" s="238" t="s">
        <v>8989</v>
      </c>
      <c r="I1058" s="235" t="s">
        <v>6573</v>
      </c>
      <c r="J1058" s="181" t="s">
        <v>3031</v>
      </c>
      <c r="K1058" s="537" t="s">
        <v>431</v>
      </c>
      <c r="L1058" s="281"/>
      <c r="M1058" s="136" t="s">
        <v>8882</v>
      </c>
      <c r="N1058" s="116" t="s">
        <v>8990</v>
      </c>
      <c r="O1058" s="113" t="s">
        <v>10</v>
      </c>
      <c r="P1058" s="231"/>
      <c r="Q1058" s="426"/>
      <c r="R1058" s="232"/>
      <c r="S1058" s="30"/>
      <c r="T1058" s="30"/>
      <c r="U1058" s="233"/>
      <c r="V1058" s="30"/>
      <c r="W1058" s="30"/>
      <c r="X1058" s="30"/>
    </row>
    <row r="1059" spans="1:24" ht="45" customHeight="1">
      <c r="A1059" s="14">
        <v>1044</v>
      </c>
      <c r="B1059" s="539">
        <v>44483</v>
      </c>
      <c r="C1059" s="30"/>
      <c r="D1059" s="30" t="s">
        <v>5</v>
      </c>
      <c r="E1059" s="30" t="s">
        <v>8991</v>
      </c>
      <c r="F1059" s="396">
        <f t="shared" si="22"/>
        <v>44497</v>
      </c>
      <c r="G1059" s="311"/>
      <c r="H1059" s="238" t="s">
        <v>162</v>
      </c>
      <c r="I1059" s="235" t="s">
        <v>6570</v>
      </c>
      <c r="J1059" s="181" t="s">
        <v>125</v>
      </c>
      <c r="K1059" s="181" t="s">
        <v>121</v>
      </c>
      <c r="L1059" s="116" t="s">
        <v>8992</v>
      </c>
      <c r="M1059" s="136" t="s">
        <v>8975</v>
      </c>
      <c r="N1059" s="116" t="s">
        <v>8947</v>
      </c>
      <c r="O1059" s="113" t="s">
        <v>5</v>
      </c>
      <c r="P1059" s="231" t="s">
        <v>4497</v>
      </c>
      <c r="Q1059" s="426">
        <v>1402912500</v>
      </c>
      <c r="R1059" s="232"/>
      <c r="S1059" s="30"/>
      <c r="T1059" s="30"/>
      <c r="U1059" s="233"/>
      <c r="V1059" s="30"/>
    </row>
    <row r="1060" spans="1:24" ht="45" customHeight="1">
      <c r="A1060" s="45">
        <v>1045</v>
      </c>
      <c r="B1060" s="539">
        <v>44483</v>
      </c>
      <c r="C1060" s="30"/>
      <c r="D1060" s="30" t="s">
        <v>15</v>
      </c>
      <c r="E1060" s="30" t="s">
        <v>8372</v>
      </c>
      <c r="F1060" s="396">
        <f t="shared" si="22"/>
        <v>44497</v>
      </c>
      <c r="G1060" s="311"/>
      <c r="H1060" s="238" t="s">
        <v>8993</v>
      </c>
      <c r="I1060" s="235" t="s">
        <v>6570</v>
      </c>
      <c r="J1060" s="181" t="s">
        <v>8726</v>
      </c>
      <c r="K1060" s="181" t="s">
        <v>1027</v>
      </c>
      <c r="L1060" s="98" t="s">
        <v>8994</v>
      </c>
      <c r="M1060" s="136" t="s">
        <v>8995</v>
      </c>
      <c r="N1060" s="116" t="s">
        <v>8996</v>
      </c>
      <c r="O1060" s="30" t="s">
        <v>15</v>
      </c>
      <c r="P1060" s="231" t="s">
        <v>5647</v>
      </c>
      <c r="Q1060" s="426">
        <v>366600000</v>
      </c>
      <c r="R1060" s="468" t="s">
        <v>6620</v>
      </c>
      <c r="S1060" s="30"/>
      <c r="T1060" s="30"/>
      <c r="U1060" s="233"/>
      <c r="V1060" s="30"/>
    </row>
    <row r="1061" spans="1:24" ht="45" customHeight="1">
      <c r="A1061" s="14">
        <v>1046</v>
      </c>
      <c r="B1061" s="539">
        <v>44484</v>
      </c>
      <c r="C1061" s="30"/>
      <c r="D1061" s="30" t="s">
        <v>23</v>
      </c>
      <c r="E1061" s="30" t="s">
        <v>129</v>
      </c>
      <c r="F1061" s="396">
        <f t="shared" si="22"/>
        <v>44498</v>
      </c>
      <c r="G1061" s="311"/>
      <c r="H1061" s="238" t="s">
        <v>154</v>
      </c>
      <c r="I1061" s="235" t="s">
        <v>6570</v>
      </c>
      <c r="J1061" s="181" t="s">
        <v>125</v>
      </c>
      <c r="K1061" s="181" t="s">
        <v>121</v>
      </c>
      <c r="L1061" s="281" t="s">
        <v>8997</v>
      </c>
      <c r="M1061" s="521" t="s">
        <v>8998</v>
      </c>
      <c r="N1061" s="116" t="s">
        <v>8999</v>
      </c>
      <c r="O1061" s="116" t="s">
        <v>23</v>
      </c>
      <c r="P1061" s="231" t="s">
        <v>4497</v>
      </c>
      <c r="Q1061" s="426">
        <v>2000012352</v>
      </c>
      <c r="R1061" s="232"/>
      <c r="S1061" s="30"/>
      <c r="T1061" s="30"/>
      <c r="U1061" s="233"/>
      <c r="V1061" s="30"/>
    </row>
    <row r="1062" spans="1:24" ht="45" customHeight="1">
      <c r="A1062" s="45">
        <v>1047</v>
      </c>
      <c r="B1062" s="539">
        <v>44484</v>
      </c>
      <c r="C1062" s="30"/>
      <c r="D1062" s="30" t="s">
        <v>31</v>
      </c>
      <c r="E1062" s="30" t="s">
        <v>1246</v>
      </c>
      <c r="F1062" s="396">
        <f t="shared" si="22"/>
        <v>44498</v>
      </c>
      <c r="G1062" s="311"/>
      <c r="H1062" s="238" t="s">
        <v>9000</v>
      </c>
      <c r="I1062" s="235" t="s">
        <v>6570</v>
      </c>
      <c r="J1062" s="181" t="s">
        <v>480</v>
      </c>
      <c r="K1062" s="181" t="s">
        <v>1236</v>
      </c>
      <c r="L1062" s="117" t="s">
        <v>9001</v>
      </c>
      <c r="M1062" s="136" t="s">
        <v>9002</v>
      </c>
      <c r="N1062" s="117" t="s">
        <v>9003</v>
      </c>
      <c r="O1062" s="235" t="s">
        <v>31</v>
      </c>
      <c r="P1062" s="231" t="s">
        <v>6636</v>
      </c>
      <c r="Q1062" s="426">
        <v>330000000</v>
      </c>
      <c r="R1062" s="232"/>
      <c r="S1062" s="30"/>
      <c r="T1062" s="30"/>
      <c r="U1062" s="233"/>
      <c r="V1062" s="278"/>
      <c r="W1062" s="30"/>
      <c r="X1062" s="30"/>
    </row>
    <row r="1063" spans="1:24" ht="45" customHeight="1">
      <c r="A1063" s="14">
        <v>1048</v>
      </c>
      <c r="B1063" s="539">
        <v>44484</v>
      </c>
      <c r="C1063" s="30"/>
      <c r="D1063" s="30" t="s">
        <v>31</v>
      </c>
      <c r="E1063" s="30" t="s">
        <v>9004</v>
      </c>
      <c r="F1063" s="396">
        <f t="shared" si="22"/>
        <v>44498</v>
      </c>
      <c r="G1063" s="311"/>
      <c r="H1063" s="238" t="s">
        <v>9005</v>
      </c>
      <c r="I1063" s="235" t="s">
        <v>6573</v>
      </c>
      <c r="J1063" s="181" t="s">
        <v>1951</v>
      </c>
      <c r="K1063" s="181" t="s">
        <v>453</v>
      </c>
      <c r="L1063" s="281"/>
      <c r="M1063" s="136" t="s">
        <v>8935</v>
      </c>
      <c r="N1063" s="117" t="s">
        <v>9006</v>
      </c>
      <c r="O1063" s="235" t="s">
        <v>31</v>
      </c>
      <c r="P1063" s="231" t="s">
        <v>4600</v>
      </c>
      <c r="Q1063" s="426">
        <v>2500000000</v>
      </c>
      <c r="R1063" s="232"/>
      <c r="S1063" s="30"/>
      <c r="T1063" s="30"/>
      <c r="U1063" s="233"/>
      <c r="V1063" s="278"/>
      <c r="W1063" s="30"/>
      <c r="X1063" s="30"/>
    </row>
    <row r="1064" spans="1:24" ht="45" customHeight="1">
      <c r="A1064" s="45">
        <v>1049</v>
      </c>
      <c r="B1064" s="539">
        <v>44484</v>
      </c>
      <c r="C1064" s="30"/>
      <c r="D1064" s="30" t="s">
        <v>27</v>
      </c>
      <c r="E1064" s="30" t="s">
        <v>469</v>
      </c>
      <c r="F1064" s="396">
        <f t="shared" si="22"/>
        <v>44498</v>
      </c>
      <c r="G1064" s="311"/>
      <c r="H1064" s="592" t="s">
        <v>9007</v>
      </c>
      <c r="I1064" s="235" t="s">
        <v>6570</v>
      </c>
      <c r="J1064" s="181" t="s">
        <v>480</v>
      </c>
      <c r="K1064" s="181" t="s">
        <v>1236</v>
      </c>
      <c r="L1064" s="117" t="s">
        <v>9008</v>
      </c>
      <c r="M1064" s="136" t="s">
        <v>8998</v>
      </c>
      <c r="N1064" s="117" t="s">
        <v>9009</v>
      </c>
      <c r="O1064" s="116" t="s">
        <v>27</v>
      </c>
      <c r="P1064" s="231" t="s">
        <v>6636</v>
      </c>
      <c r="Q1064" s="438">
        <v>5185000000</v>
      </c>
      <c r="R1064" s="232"/>
      <c r="S1064" s="30"/>
      <c r="T1064" s="30"/>
      <c r="U1064" s="233"/>
      <c r="V1064" s="30"/>
    </row>
    <row r="1065" spans="1:24" ht="45" customHeight="1">
      <c r="A1065" s="14">
        <v>1050</v>
      </c>
      <c r="B1065" s="539">
        <v>44484</v>
      </c>
      <c r="C1065" s="30"/>
      <c r="D1065" s="30" t="s">
        <v>23</v>
      </c>
      <c r="E1065" s="30" t="s">
        <v>9010</v>
      </c>
      <c r="F1065" s="396">
        <f t="shared" si="22"/>
        <v>44498</v>
      </c>
      <c r="G1065" s="311"/>
      <c r="H1065" s="513" t="s">
        <v>9011</v>
      </c>
      <c r="I1065" s="235" t="s">
        <v>6569</v>
      </c>
      <c r="J1065" s="181" t="s">
        <v>120</v>
      </c>
      <c r="K1065" s="181" t="s">
        <v>431</v>
      </c>
      <c r="L1065" s="281" t="s">
        <v>9012</v>
      </c>
      <c r="M1065" s="136" t="s">
        <v>9002</v>
      </c>
      <c r="N1065" s="117" t="s">
        <v>9013</v>
      </c>
      <c r="O1065" s="116" t="s">
        <v>23</v>
      </c>
      <c r="P1065" s="231" t="s">
        <v>6636</v>
      </c>
      <c r="Q1065" s="485">
        <v>2846475000</v>
      </c>
      <c r="R1065" s="232"/>
      <c r="S1065" s="30"/>
      <c r="T1065" s="30"/>
      <c r="U1065" s="233"/>
      <c r="V1065" s="278"/>
      <c r="W1065" s="30"/>
      <c r="X1065" s="30"/>
    </row>
    <row r="1066" spans="1:24" ht="45" customHeight="1">
      <c r="A1066" s="45">
        <v>1051</v>
      </c>
      <c r="B1066" s="539">
        <v>44484</v>
      </c>
      <c r="C1066" s="30"/>
      <c r="D1066" s="30" t="s">
        <v>23</v>
      </c>
      <c r="E1066" s="550" t="s">
        <v>8753</v>
      </c>
      <c r="F1066" s="396">
        <f t="shared" si="22"/>
        <v>44498</v>
      </c>
      <c r="G1066" s="311"/>
      <c r="H1066" s="238" t="s">
        <v>8625</v>
      </c>
      <c r="I1066" s="235" t="s">
        <v>6570</v>
      </c>
      <c r="J1066" s="181" t="s">
        <v>6715</v>
      </c>
      <c r="K1066" s="181" t="s">
        <v>6082</v>
      </c>
      <c r="L1066" s="281" t="s">
        <v>9014</v>
      </c>
      <c r="M1066" s="521" t="s">
        <v>8995</v>
      </c>
      <c r="N1066" s="116" t="s">
        <v>9015</v>
      </c>
      <c r="O1066" s="116" t="s">
        <v>23</v>
      </c>
      <c r="P1066" s="231" t="s">
        <v>939</v>
      </c>
      <c r="Q1066" s="485">
        <v>2210000000</v>
      </c>
      <c r="R1066" s="232"/>
      <c r="S1066" s="30"/>
      <c r="T1066" s="30"/>
      <c r="U1066" s="233"/>
      <c r="V1066" s="30"/>
    </row>
    <row r="1067" spans="1:24" ht="45" customHeight="1">
      <c r="A1067" s="14">
        <v>1052</v>
      </c>
      <c r="B1067" s="539">
        <v>44484</v>
      </c>
      <c r="C1067" s="30"/>
      <c r="D1067" s="30" t="s">
        <v>27</v>
      </c>
      <c r="E1067" s="30" t="s">
        <v>541</v>
      </c>
      <c r="F1067" s="396">
        <f t="shared" si="22"/>
        <v>44498</v>
      </c>
      <c r="G1067" s="311"/>
      <c r="H1067" s="238" t="s">
        <v>9016</v>
      </c>
      <c r="I1067" s="235" t="s">
        <v>6570</v>
      </c>
      <c r="J1067" s="181" t="s">
        <v>125</v>
      </c>
      <c r="K1067" s="181" t="s">
        <v>121</v>
      </c>
      <c r="L1067" s="117" t="s">
        <v>9017</v>
      </c>
      <c r="M1067" s="136" t="s">
        <v>8995</v>
      </c>
      <c r="N1067" s="117" t="s">
        <v>9018</v>
      </c>
      <c r="O1067" s="116" t="s">
        <v>27</v>
      </c>
      <c r="P1067" s="231" t="s">
        <v>4497</v>
      </c>
      <c r="Q1067" s="438">
        <v>1007000000</v>
      </c>
      <c r="R1067" s="232" t="s">
        <v>5805</v>
      </c>
      <c r="S1067" s="30"/>
      <c r="T1067" s="30"/>
      <c r="U1067" s="233"/>
      <c r="V1067" s="30"/>
    </row>
    <row r="1068" spans="1:24" ht="45" customHeight="1">
      <c r="A1068" s="45">
        <v>1053</v>
      </c>
      <c r="B1068" s="539">
        <v>44484</v>
      </c>
      <c r="C1068" s="30"/>
      <c r="D1068" s="30" t="s">
        <v>27</v>
      </c>
      <c r="E1068" s="30" t="s">
        <v>3071</v>
      </c>
      <c r="F1068" s="396">
        <f t="shared" si="22"/>
        <v>44498</v>
      </c>
      <c r="G1068" s="311"/>
      <c r="H1068" s="238" t="s">
        <v>9016</v>
      </c>
      <c r="I1068" s="235" t="s">
        <v>6570</v>
      </c>
      <c r="J1068" s="181" t="s">
        <v>125</v>
      </c>
      <c r="K1068" s="181" t="s">
        <v>121</v>
      </c>
      <c r="L1068" s="117" t="s">
        <v>9017</v>
      </c>
      <c r="M1068" s="136" t="s">
        <v>8995</v>
      </c>
      <c r="N1068" s="117" t="s">
        <v>9018</v>
      </c>
      <c r="O1068" s="116" t="s">
        <v>27</v>
      </c>
      <c r="P1068" s="231" t="s">
        <v>4497</v>
      </c>
      <c r="Q1068" s="438">
        <v>1007000000</v>
      </c>
      <c r="R1068" s="232" t="s">
        <v>5805</v>
      </c>
      <c r="S1068" s="30"/>
      <c r="T1068" s="30"/>
      <c r="U1068" s="233"/>
      <c r="V1068" s="30"/>
    </row>
    <row r="1069" spans="1:24" ht="45" customHeight="1">
      <c r="A1069" s="14">
        <v>1054</v>
      </c>
      <c r="B1069" s="539">
        <v>44484</v>
      </c>
      <c r="C1069" s="35"/>
      <c r="D1069" s="35" t="s">
        <v>15</v>
      </c>
      <c r="E1069" s="35" t="s">
        <v>9019</v>
      </c>
      <c r="F1069" s="396">
        <f t="shared" si="22"/>
        <v>44498</v>
      </c>
      <c r="G1069" s="396"/>
      <c r="H1069" s="320" t="s">
        <v>9020</v>
      </c>
      <c r="I1069" s="537" t="s">
        <v>6572</v>
      </c>
      <c r="J1069" s="242" t="s">
        <v>170</v>
      </c>
      <c r="K1069" s="242" t="s">
        <v>121</v>
      </c>
      <c r="L1069" s="98">
        <v>0</v>
      </c>
      <c r="M1069" s="98">
        <v>0</v>
      </c>
      <c r="N1069" s="98">
        <v>0</v>
      </c>
      <c r="O1069" s="30" t="s">
        <v>15</v>
      </c>
      <c r="P1069" s="98">
        <v>0</v>
      </c>
      <c r="Q1069" s="485"/>
      <c r="R1069" s="232"/>
      <c r="S1069" s="30"/>
      <c r="T1069" s="30"/>
      <c r="U1069" s="233"/>
      <c r="V1069" s="30"/>
    </row>
    <row r="1070" spans="1:24" ht="45" customHeight="1">
      <c r="A1070" s="45">
        <v>1055</v>
      </c>
      <c r="B1070" s="136">
        <v>44484</v>
      </c>
      <c r="C1070" s="30"/>
      <c r="D1070" s="30" t="s">
        <v>5</v>
      </c>
      <c r="E1070" s="30" t="s">
        <v>380</v>
      </c>
      <c r="F1070" s="311">
        <f t="shared" si="22"/>
        <v>44498</v>
      </c>
      <c r="G1070" s="311"/>
      <c r="H1070" s="238" t="s">
        <v>9021</v>
      </c>
      <c r="I1070" s="235" t="s">
        <v>6571</v>
      </c>
      <c r="J1070" s="181" t="s">
        <v>9022</v>
      </c>
      <c r="K1070" s="181" t="s">
        <v>9023</v>
      </c>
      <c r="L1070" s="98" t="s">
        <v>9024</v>
      </c>
      <c r="M1070" s="98" t="s">
        <v>9025</v>
      </c>
      <c r="N1070" s="98" t="s">
        <v>9026</v>
      </c>
      <c r="O1070" s="30" t="s">
        <v>5</v>
      </c>
      <c r="P1070" s="231" t="s">
        <v>4497</v>
      </c>
      <c r="Q1070" s="551">
        <v>100000000</v>
      </c>
      <c r="R1070" s="243"/>
      <c r="S1070" s="35"/>
      <c r="T1070" s="35"/>
      <c r="U1070" s="321"/>
      <c r="V1070" s="35"/>
    </row>
    <row r="1071" spans="1:24" ht="45" customHeight="1">
      <c r="A1071" s="14">
        <v>1056</v>
      </c>
      <c r="B1071" s="136">
        <v>44487</v>
      </c>
      <c r="C1071" s="30"/>
      <c r="D1071" s="30" t="s">
        <v>31</v>
      </c>
      <c r="E1071" s="30" t="s">
        <v>1087</v>
      </c>
      <c r="F1071" s="311">
        <f t="shared" si="22"/>
        <v>44501</v>
      </c>
      <c r="G1071" s="311"/>
      <c r="H1071" s="238" t="s">
        <v>8861</v>
      </c>
      <c r="I1071" s="235" t="s">
        <v>6577</v>
      </c>
      <c r="J1071" s="181" t="s">
        <v>120</v>
      </c>
      <c r="K1071" s="181" t="s">
        <v>431</v>
      </c>
      <c r="L1071" s="281"/>
      <c r="M1071" s="136" t="s">
        <v>8927</v>
      </c>
      <c r="N1071" s="117" t="s">
        <v>9027</v>
      </c>
      <c r="O1071" s="235" t="s">
        <v>31</v>
      </c>
      <c r="P1071" s="231" t="s">
        <v>6636</v>
      </c>
      <c r="Q1071" s="426">
        <v>21393900000</v>
      </c>
      <c r="R1071" s="232"/>
      <c r="S1071" s="30"/>
      <c r="T1071" s="30"/>
      <c r="U1071" s="233"/>
      <c r="V1071" s="278"/>
      <c r="W1071" s="30"/>
      <c r="X1071" s="30"/>
    </row>
    <row r="1072" spans="1:24" ht="45" customHeight="1">
      <c r="A1072" s="45">
        <v>1057</v>
      </c>
      <c r="B1072" s="136">
        <v>44487</v>
      </c>
      <c r="C1072" s="30"/>
      <c r="D1072" s="30" t="s">
        <v>5</v>
      </c>
      <c r="E1072" s="30" t="s">
        <v>240</v>
      </c>
      <c r="F1072" s="311">
        <f t="shared" si="22"/>
        <v>44501</v>
      </c>
      <c r="G1072" s="311"/>
      <c r="H1072" s="238" t="s">
        <v>9028</v>
      </c>
      <c r="I1072" s="235" t="s">
        <v>6571</v>
      </c>
      <c r="J1072" s="181" t="s">
        <v>9029</v>
      </c>
      <c r="K1072" s="181" t="s">
        <v>447</v>
      </c>
      <c r="L1072" s="98" t="s">
        <v>3463</v>
      </c>
      <c r="M1072" s="136" t="s">
        <v>9025</v>
      </c>
      <c r="N1072" s="98" t="s">
        <v>9030</v>
      </c>
      <c r="O1072" s="192" t="s">
        <v>5</v>
      </c>
      <c r="P1072" s="231" t="s">
        <v>4600</v>
      </c>
      <c r="Q1072" s="426">
        <v>46700000</v>
      </c>
      <c r="R1072" s="232"/>
      <c r="S1072" s="30"/>
      <c r="T1072" s="30"/>
      <c r="U1072" s="233"/>
      <c r="V1072" s="30"/>
    </row>
    <row r="1073" spans="1:24" ht="45" customHeight="1">
      <c r="A1073" s="14">
        <v>1058</v>
      </c>
      <c r="B1073" s="136">
        <v>44487</v>
      </c>
      <c r="C1073" s="30"/>
      <c r="D1073" s="30" t="s">
        <v>27</v>
      </c>
      <c r="E1073" s="30" t="s">
        <v>4278</v>
      </c>
      <c r="F1073" s="311">
        <f t="shared" si="22"/>
        <v>44501</v>
      </c>
      <c r="G1073" s="311"/>
      <c r="H1073" s="592" t="s">
        <v>9031</v>
      </c>
      <c r="I1073" s="235" t="s">
        <v>6570</v>
      </c>
      <c r="J1073" s="181" t="s">
        <v>480</v>
      </c>
      <c r="K1073" s="181" t="s">
        <v>1236</v>
      </c>
      <c r="L1073" s="117" t="s">
        <v>9008</v>
      </c>
      <c r="M1073" s="136" t="s">
        <v>8975</v>
      </c>
      <c r="N1073" s="117" t="s">
        <v>9032</v>
      </c>
      <c r="O1073" s="116" t="s">
        <v>27</v>
      </c>
      <c r="P1073" s="231" t="s">
        <v>6636</v>
      </c>
      <c r="Q1073" s="438">
        <v>276050000</v>
      </c>
      <c r="R1073" s="232"/>
      <c r="S1073" s="30"/>
      <c r="T1073" s="30"/>
      <c r="U1073" s="233"/>
      <c r="V1073" s="30"/>
    </row>
    <row r="1074" spans="1:24" ht="45" customHeight="1">
      <c r="A1074" s="45">
        <v>1059</v>
      </c>
      <c r="B1074" s="136">
        <v>44488</v>
      </c>
      <c r="C1074" s="30"/>
      <c r="D1074" s="30" t="s">
        <v>23</v>
      </c>
      <c r="E1074" s="30" t="s">
        <v>221</v>
      </c>
      <c r="F1074" s="311">
        <f t="shared" si="22"/>
        <v>44502</v>
      </c>
      <c r="G1074" s="311"/>
      <c r="H1074" s="513" t="s">
        <v>9033</v>
      </c>
      <c r="I1074" s="235" t="s">
        <v>6569</v>
      </c>
      <c r="J1074" s="181" t="s">
        <v>125</v>
      </c>
      <c r="K1074" s="181" t="s">
        <v>121</v>
      </c>
      <c r="L1074" s="281" t="s">
        <v>9034</v>
      </c>
      <c r="M1074" s="521" t="s">
        <v>9025</v>
      </c>
      <c r="N1074" s="116" t="s">
        <v>9035</v>
      </c>
      <c r="O1074" s="116" t="s">
        <v>23</v>
      </c>
      <c r="P1074" s="231" t="s">
        <v>4497</v>
      </c>
      <c r="Q1074" s="485">
        <v>3200802966</v>
      </c>
      <c r="R1074" s="232"/>
      <c r="S1074" s="30"/>
      <c r="T1074" s="30"/>
      <c r="U1074" s="233"/>
      <c r="V1074" s="278"/>
      <c r="W1074" s="30"/>
      <c r="X1074" s="30"/>
    </row>
    <row r="1075" spans="1:24" ht="45" customHeight="1">
      <c r="A1075" s="14">
        <v>1060</v>
      </c>
      <c r="B1075" s="136">
        <v>44488</v>
      </c>
      <c r="C1075" s="30"/>
      <c r="D1075" s="30" t="s">
        <v>10</v>
      </c>
      <c r="E1075" s="30" t="s">
        <v>9036</v>
      </c>
      <c r="F1075" s="311">
        <f t="shared" si="22"/>
        <v>44502</v>
      </c>
      <c r="G1075" s="311"/>
      <c r="H1075" s="238" t="s">
        <v>9037</v>
      </c>
      <c r="I1075" s="235" t="s">
        <v>6570</v>
      </c>
      <c r="J1075" s="181" t="s">
        <v>7807</v>
      </c>
      <c r="K1075" s="181" t="s">
        <v>121</v>
      </c>
      <c r="L1075" s="116" t="s">
        <v>9038</v>
      </c>
      <c r="M1075" s="136" t="s">
        <v>8975</v>
      </c>
      <c r="N1075" s="116" t="s">
        <v>9039</v>
      </c>
      <c r="O1075" s="235" t="s">
        <v>10</v>
      </c>
      <c r="P1075" s="231" t="s">
        <v>4497</v>
      </c>
      <c r="Q1075" s="485">
        <v>624470000</v>
      </c>
      <c r="R1075" s="232"/>
      <c r="S1075" s="30"/>
      <c r="T1075" s="30"/>
      <c r="U1075" s="233"/>
      <c r="V1075" s="30"/>
    </row>
    <row r="1076" spans="1:24" ht="45" customHeight="1">
      <c r="A1076" s="45">
        <v>1061</v>
      </c>
      <c r="B1076" s="136">
        <v>44488</v>
      </c>
      <c r="C1076" s="30"/>
      <c r="D1076" s="30" t="s">
        <v>31</v>
      </c>
      <c r="E1076" s="30" t="s">
        <v>130</v>
      </c>
      <c r="F1076" s="311">
        <f t="shared" si="22"/>
        <v>44502</v>
      </c>
      <c r="G1076" s="311"/>
      <c r="H1076" s="238" t="s">
        <v>302</v>
      </c>
      <c r="I1076" s="235" t="s">
        <v>6570</v>
      </c>
      <c r="J1076" s="181" t="s">
        <v>125</v>
      </c>
      <c r="K1076" s="181" t="s">
        <v>121</v>
      </c>
      <c r="L1076" s="117" t="s">
        <v>9040</v>
      </c>
      <c r="M1076" s="136" t="s">
        <v>8995</v>
      </c>
      <c r="N1076" s="117" t="s">
        <v>6097</v>
      </c>
      <c r="O1076" s="235" t="s">
        <v>31</v>
      </c>
      <c r="P1076" s="231" t="s">
        <v>5647</v>
      </c>
      <c r="Q1076" s="426">
        <v>1003800000</v>
      </c>
      <c r="R1076" s="232" t="s">
        <v>5805</v>
      </c>
      <c r="S1076" s="30"/>
      <c r="T1076" s="30"/>
      <c r="U1076" s="233"/>
      <c r="V1076" s="278"/>
      <c r="W1076" s="30"/>
      <c r="X1076" s="30"/>
    </row>
    <row r="1077" spans="1:24" ht="45" customHeight="1">
      <c r="A1077" s="14">
        <v>1062</v>
      </c>
      <c r="B1077" s="136">
        <v>44489</v>
      </c>
      <c r="C1077" s="30"/>
      <c r="D1077" s="30" t="s">
        <v>10</v>
      </c>
      <c r="E1077" s="30" t="s">
        <v>9041</v>
      </c>
      <c r="F1077" s="311">
        <f t="shared" si="22"/>
        <v>44503</v>
      </c>
      <c r="G1077" s="311"/>
      <c r="H1077" s="238" t="s">
        <v>9042</v>
      </c>
      <c r="I1077" s="235" t="s">
        <v>6573</v>
      </c>
      <c r="J1077" s="181" t="s">
        <v>1074</v>
      </c>
      <c r="K1077" s="181" t="s">
        <v>456</v>
      </c>
      <c r="L1077" s="281"/>
      <c r="M1077" s="136" t="s">
        <v>8956</v>
      </c>
      <c r="N1077" s="116" t="s">
        <v>9043</v>
      </c>
      <c r="O1077" s="113" t="s">
        <v>10</v>
      </c>
      <c r="P1077" s="231"/>
      <c r="Q1077" s="485"/>
      <c r="R1077" s="232"/>
      <c r="S1077" s="30"/>
      <c r="T1077" s="30"/>
      <c r="U1077" s="233"/>
      <c r="V1077" s="30"/>
    </row>
    <row r="1078" spans="1:24" ht="45" customHeight="1">
      <c r="A1078" s="45">
        <v>1063</v>
      </c>
      <c r="B1078" s="136">
        <v>44489</v>
      </c>
      <c r="C1078" s="30"/>
      <c r="D1078" s="30" t="s">
        <v>5</v>
      </c>
      <c r="E1078" s="30" t="s">
        <v>9044</v>
      </c>
      <c r="F1078" s="311">
        <f t="shared" si="22"/>
        <v>44503</v>
      </c>
      <c r="G1078" s="311"/>
      <c r="H1078" s="238" t="s">
        <v>8174</v>
      </c>
      <c r="I1078" s="235" t="s">
        <v>6573</v>
      </c>
      <c r="J1078" s="181" t="s">
        <v>1069</v>
      </c>
      <c r="K1078" s="181" t="s">
        <v>965</v>
      </c>
      <c r="L1078" s="281"/>
      <c r="M1078" s="136" t="s">
        <v>8995</v>
      </c>
      <c r="N1078" s="98" t="s">
        <v>9045</v>
      </c>
      <c r="O1078" s="192" t="s">
        <v>5</v>
      </c>
      <c r="P1078" s="231" t="s">
        <v>4497</v>
      </c>
      <c r="Q1078" s="485"/>
      <c r="R1078" s="232"/>
      <c r="S1078" s="30"/>
      <c r="T1078" s="30"/>
      <c r="U1078" s="233"/>
      <c r="V1078" s="30"/>
    </row>
    <row r="1079" spans="1:24" ht="45" customHeight="1">
      <c r="A1079" s="14">
        <v>1064</v>
      </c>
      <c r="B1079" s="136">
        <v>44490</v>
      </c>
      <c r="C1079" s="30"/>
      <c r="D1079" s="30" t="s">
        <v>10</v>
      </c>
      <c r="E1079" s="30" t="s">
        <v>3606</v>
      </c>
      <c r="F1079" s="311">
        <f t="shared" si="22"/>
        <v>44504</v>
      </c>
      <c r="G1079" s="311"/>
      <c r="H1079" s="238" t="s">
        <v>9046</v>
      </c>
      <c r="I1079" s="235" t="s">
        <v>6570</v>
      </c>
      <c r="J1079" s="593" t="s">
        <v>6747</v>
      </c>
      <c r="K1079" s="181" t="s">
        <v>121</v>
      </c>
      <c r="L1079" s="116" t="s">
        <v>9047</v>
      </c>
      <c r="M1079" s="136" t="s">
        <v>8995</v>
      </c>
      <c r="N1079" s="116" t="s">
        <v>9048</v>
      </c>
      <c r="O1079" s="113" t="s">
        <v>10</v>
      </c>
      <c r="P1079" s="231" t="s">
        <v>4497</v>
      </c>
      <c r="Q1079" s="485">
        <v>6862822000</v>
      </c>
      <c r="R1079" s="232"/>
      <c r="S1079" s="30"/>
      <c r="T1079" s="30"/>
      <c r="U1079" s="233"/>
      <c r="V1079" s="30"/>
    </row>
    <row r="1080" spans="1:24" ht="45" customHeight="1">
      <c r="A1080" s="45">
        <v>1065</v>
      </c>
      <c r="B1080" s="136">
        <v>44495</v>
      </c>
      <c r="C1080" s="30"/>
      <c r="D1080" s="30" t="s">
        <v>10</v>
      </c>
      <c r="E1080" s="30" t="s">
        <v>9049</v>
      </c>
      <c r="F1080" s="311">
        <f t="shared" si="22"/>
        <v>44509</v>
      </c>
      <c r="G1080" s="311"/>
      <c r="H1080" s="238" t="s">
        <v>9050</v>
      </c>
      <c r="I1080" s="235" t="s">
        <v>6573</v>
      </c>
      <c r="J1080" s="593" t="s">
        <v>6747</v>
      </c>
      <c r="K1080" s="181" t="s">
        <v>121</v>
      </c>
      <c r="L1080" s="281"/>
      <c r="M1080" s="136" t="s">
        <v>8995</v>
      </c>
      <c r="N1080" s="116" t="s">
        <v>9051</v>
      </c>
      <c r="O1080" s="113" t="s">
        <v>10</v>
      </c>
      <c r="P1080" s="231"/>
      <c r="Q1080" s="485"/>
      <c r="R1080" s="232"/>
      <c r="S1080" s="30"/>
      <c r="T1080" s="30"/>
      <c r="U1080" s="233"/>
      <c r="V1080" s="30"/>
    </row>
    <row r="1081" spans="1:24" ht="45" customHeight="1">
      <c r="A1081" s="14">
        <v>1066</v>
      </c>
      <c r="B1081" s="136">
        <v>44495</v>
      </c>
      <c r="C1081" s="30"/>
      <c r="D1081" s="30" t="s">
        <v>15</v>
      </c>
      <c r="E1081" s="30" t="s">
        <v>7474</v>
      </c>
      <c r="F1081" s="311">
        <f t="shared" si="22"/>
        <v>44509</v>
      </c>
      <c r="G1081" s="311"/>
      <c r="H1081" s="238" t="s">
        <v>9052</v>
      </c>
      <c r="I1081" s="235" t="s">
        <v>6569</v>
      </c>
      <c r="J1081" s="181" t="s">
        <v>1069</v>
      </c>
      <c r="K1081" s="181" t="s">
        <v>965</v>
      </c>
      <c r="L1081" s="98" t="s">
        <v>6161</v>
      </c>
      <c r="M1081" s="136" t="s">
        <v>9053</v>
      </c>
      <c r="N1081" s="116" t="s">
        <v>9054</v>
      </c>
      <c r="O1081" s="30" t="s">
        <v>15</v>
      </c>
      <c r="P1081" s="231" t="s">
        <v>5647</v>
      </c>
      <c r="Q1081" s="485">
        <v>297777000</v>
      </c>
      <c r="R1081" s="232" t="s">
        <v>5805</v>
      </c>
      <c r="S1081" s="30"/>
      <c r="T1081" s="30"/>
      <c r="U1081" s="233"/>
      <c r="V1081" s="278"/>
      <c r="W1081" s="30"/>
      <c r="X1081" s="30"/>
    </row>
    <row r="1082" spans="1:24" ht="45" customHeight="1">
      <c r="A1082" s="45">
        <v>1067</v>
      </c>
      <c r="B1082" s="136">
        <v>44495</v>
      </c>
      <c r="C1082" s="30"/>
      <c r="D1082" s="30" t="s">
        <v>5</v>
      </c>
      <c r="E1082" s="30" t="s">
        <v>134</v>
      </c>
      <c r="F1082" s="311">
        <f t="shared" si="22"/>
        <v>44509</v>
      </c>
      <c r="G1082" s="311"/>
      <c r="H1082" s="238" t="s">
        <v>9055</v>
      </c>
      <c r="I1082" s="235" t="s">
        <v>6570</v>
      </c>
      <c r="J1082" s="181" t="s">
        <v>1241</v>
      </c>
      <c r="K1082" s="181" t="s">
        <v>6709</v>
      </c>
      <c r="L1082" s="98" t="s">
        <v>9056</v>
      </c>
      <c r="M1082" s="136" t="s">
        <v>9053</v>
      </c>
      <c r="N1082" s="98" t="s">
        <v>9057</v>
      </c>
      <c r="O1082" s="192" t="s">
        <v>5</v>
      </c>
      <c r="P1082" s="231" t="s">
        <v>9058</v>
      </c>
      <c r="Q1082" s="485">
        <v>200000000</v>
      </c>
      <c r="R1082" s="232"/>
      <c r="S1082" s="30"/>
      <c r="T1082" s="30"/>
      <c r="U1082" s="233"/>
      <c r="V1082" s="30"/>
    </row>
    <row r="1083" spans="1:24" ht="45" customHeight="1">
      <c r="A1083" s="45"/>
      <c r="B1083" s="136">
        <v>44495</v>
      </c>
      <c r="C1083" s="30"/>
      <c r="D1083" s="30" t="s">
        <v>10</v>
      </c>
      <c r="E1083" s="30" t="s">
        <v>310</v>
      </c>
      <c r="F1083" s="311">
        <f>B1083+14</f>
        <v>44509</v>
      </c>
      <c r="G1083" s="311"/>
      <c r="H1083" s="238" t="s">
        <v>9059</v>
      </c>
      <c r="I1083" s="235" t="s">
        <v>6570</v>
      </c>
      <c r="J1083" s="181" t="s">
        <v>5193</v>
      </c>
      <c r="K1083" s="181" t="s">
        <v>431</v>
      </c>
      <c r="L1083" s="116" t="s">
        <v>9060</v>
      </c>
      <c r="M1083" s="136" t="s">
        <v>9061</v>
      </c>
      <c r="N1083" s="116" t="s">
        <v>9062</v>
      </c>
      <c r="O1083" s="113" t="s">
        <v>10</v>
      </c>
      <c r="P1083" s="231" t="s">
        <v>5385</v>
      </c>
      <c r="Q1083" s="485">
        <v>40000000</v>
      </c>
      <c r="R1083" s="232"/>
      <c r="S1083" s="30"/>
      <c r="T1083" s="30"/>
      <c r="U1083" s="233"/>
      <c r="V1083" s="30"/>
    </row>
    <row r="1084" spans="1:24" ht="45" customHeight="1">
      <c r="A1084" s="14">
        <v>1068</v>
      </c>
      <c r="B1084" s="136">
        <v>44495</v>
      </c>
      <c r="C1084" s="30"/>
      <c r="D1084" s="30" t="s">
        <v>10</v>
      </c>
      <c r="E1084" s="30" t="s">
        <v>370</v>
      </c>
      <c r="F1084" s="311">
        <f t="shared" si="22"/>
        <v>44509</v>
      </c>
      <c r="G1084" s="311"/>
      <c r="H1084" s="238" t="s">
        <v>9063</v>
      </c>
      <c r="I1084" s="235" t="s">
        <v>6572</v>
      </c>
      <c r="J1084" s="181" t="s">
        <v>354</v>
      </c>
      <c r="K1084" s="181" t="s">
        <v>7135</v>
      </c>
      <c r="L1084" s="116" t="s">
        <v>9064</v>
      </c>
      <c r="M1084" s="136" t="s">
        <v>9025</v>
      </c>
      <c r="N1084" s="116" t="s">
        <v>9065</v>
      </c>
      <c r="O1084" s="113" t="s">
        <v>10</v>
      </c>
      <c r="P1084" s="231"/>
      <c r="Q1084" s="485"/>
      <c r="R1084" s="232"/>
      <c r="S1084" s="30"/>
      <c r="T1084" s="30"/>
      <c r="U1084" s="233"/>
      <c r="V1084" s="30"/>
    </row>
    <row r="1085" spans="1:24" ht="45" customHeight="1">
      <c r="A1085" s="45">
        <v>1069</v>
      </c>
      <c r="B1085" s="136">
        <v>44496</v>
      </c>
      <c r="C1085" s="30"/>
      <c r="D1085" s="30" t="s">
        <v>15</v>
      </c>
      <c r="E1085" s="30" t="s">
        <v>648</v>
      </c>
      <c r="F1085" s="311">
        <f t="shared" si="22"/>
        <v>44510</v>
      </c>
      <c r="G1085" s="311"/>
      <c r="H1085" s="238" t="s">
        <v>673</v>
      </c>
      <c r="I1085" s="235" t="s">
        <v>6573</v>
      </c>
      <c r="J1085" s="181" t="s">
        <v>7896</v>
      </c>
      <c r="K1085" s="181" t="s">
        <v>447</v>
      </c>
      <c r="L1085" s="98">
        <v>0</v>
      </c>
      <c r="M1085" s="136" t="s">
        <v>9025</v>
      </c>
      <c r="N1085" s="116" t="s">
        <v>9066</v>
      </c>
      <c r="O1085" s="30" t="s">
        <v>15</v>
      </c>
      <c r="P1085" s="98">
        <v>0</v>
      </c>
      <c r="Q1085" s="485"/>
      <c r="R1085" s="232"/>
      <c r="S1085" s="30"/>
      <c r="T1085" s="30"/>
      <c r="U1085" s="233"/>
      <c r="V1085" s="30"/>
    </row>
    <row r="1086" spans="1:24" ht="45" customHeight="1">
      <c r="A1086" s="14">
        <v>1070</v>
      </c>
      <c r="B1086" s="136">
        <v>44496</v>
      </c>
      <c r="C1086" s="30"/>
      <c r="D1086" s="30" t="s">
        <v>15</v>
      </c>
      <c r="E1086" s="30" t="s">
        <v>552</v>
      </c>
      <c r="F1086" s="311">
        <f t="shared" si="22"/>
        <v>44510</v>
      </c>
      <c r="G1086" s="311"/>
      <c r="H1086" s="238" t="s">
        <v>9067</v>
      </c>
      <c r="I1086" s="235" t="s">
        <v>6569</v>
      </c>
      <c r="J1086" s="181" t="s">
        <v>125</v>
      </c>
      <c r="K1086" s="181" t="s">
        <v>121</v>
      </c>
      <c r="L1086" s="98" t="s">
        <v>3527</v>
      </c>
      <c r="M1086" s="136" t="s">
        <v>9068</v>
      </c>
      <c r="N1086" s="116" t="s">
        <v>9069</v>
      </c>
      <c r="O1086" s="30" t="s">
        <v>15</v>
      </c>
      <c r="P1086" s="231" t="s">
        <v>5647</v>
      </c>
      <c r="Q1086" s="485">
        <v>85500000</v>
      </c>
      <c r="R1086" s="232"/>
      <c r="S1086" s="30"/>
      <c r="T1086" s="30"/>
      <c r="U1086" s="233"/>
      <c r="V1086" s="278"/>
      <c r="W1086" s="35"/>
      <c r="X1086" s="35"/>
    </row>
    <row r="1087" spans="1:24" ht="45" customHeight="1">
      <c r="A1087" s="45">
        <v>1071</v>
      </c>
      <c r="B1087" s="136">
        <v>44496</v>
      </c>
      <c r="C1087" s="30"/>
      <c r="D1087" s="30" t="s">
        <v>31</v>
      </c>
      <c r="E1087" s="30" t="s">
        <v>9070</v>
      </c>
      <c r="F1087" s="311">
        <f t="shared" si="22"/>
        <v>44510</v>
      </c>
      <c r="G1087" s="311"/>
      <c r="H1087" s="238" t="s">
        <v>9071</v>
      </c>
      <c r="I1087" s="235" t="s">
        <v>6570</v>
      </c>
      <c r="J1087" s="181" t="s">
        <v>2215</v>
      </c>
      <c r="K1087" s="181" t="s">
        <v>1090</v>
      </c>
      <c r="L1087" s="98" t="s">
        <v>9072</v>
      </c>
      <c r="M1087" s="136" t="s">
        <v>9053</v>
      </c>
      <c r="N1087" s="98" t="s">
        <v>9073</v>
      </c>
      <c r="O1087" s="218" t="s">
        <v>31</v>
      </c>
      <c r="P1087" s="231" t="s">
        <v>5647</v>
      </c>
      <c r="Q1087" s="485">
        <v>41800000</v>
      </c>
      <c r="R1087" s="232" t="s">
        <v>5805</v>
      </c>
      <c r="S1087" s="30"/>
      <c r="T1087" s="30"/>
      <c r="U1087" s="233"/>
      <c r="V1087" s="278"/>
      <c r="W1087" s="30"/>
      <c r="X1087" s="30"/>
    </row>
    <row r="1088" spans="1:24" ht="45" customHeight="1">
      <c r="A1088" s="14">
        <v>1072</v>
      </c>
      <c r="B1088" s="136">
        <v>44496</v>
      </c>
      <c r="C1088" s="30"/>
      <c r="D1088" s="30" t="s">
        <v>15</v>
      </c>
      <c r="E1088" s="30" t="s">
        <v>9074</v>
      </c>
      <c r="F1088" s="311">
        <f t="shared" si="22"/>
        <v>44510</v>
      </c>
      <c r="G1088" s="311"/>
      <c r="H1088" s="238" t="s">
        <v>9075</v>
      </c>
      <c r="I1088" s="235" t="s">
        <v>6570</v>
      </c>
      <c r="J1088" s="181" t="s">
        <v>470</v>
      </c>
      <c r="K1088" s="181" t="s">
        <v>431</v>
      </c>
      <c r="L1088" s="98" t="s">
        <v>9076</v>
      </c>
      <c r="M1088" s="136" t="s">
        <v>9068</v>
      </c>
      <c r="N1088" s="116" t="s">
        <v>9077</v>
      </c>
      <c r="O1088" s="30" t="s">
        <v>15</v>
      </c>
      <c r="P1088" s="231" t="s">
        <v>5423</v>
      </c>
      <c r="Q1088" s="485">
        <v>800000000</v>
      </c>
      <c r="R1088" s="232"/>
      <c r="S1088" s="30"/>
      <c r="T1088" s="30"/>
      <c r="U1088" s="233"/>
      <c r="V1088" s="30"/>
    </row>
    <row r="1089" spans="1:24" ht="45" customHeight="1">
      <c r="A1089" s="45">
        <v>1073</v>
      </c>
      <c r="B1089" s="136">
        <v>44497</v>
      </c>
      <c r="C1089" s="30"/>
      <c r="D1089" s="30" t="s">
        <v>10</v>
      </c>
      <c r="E1089" s="30" t="s">
        <v>905</v>
      </c>
      <c r="F1089" s="311">
        <f t="shared" si="22"/>
        <v>44511</v>
      </c>
      <c r="G1089" s="311"/>
      <c r="H1089" s="238" t="s">
        <v>144</v>
      </c>
      <c r="I1089" s="235" t="s">
        <v>6569</v>
      </c>
      <c r="J1089" s="181" t="s">
        <v>125</v>
      </c>
      <c r="K1089" s="181" t="s">
        <v>121</v>
      </c>
      <c r="L1089" s="116" t="s">
        <v>9078</v>
      </c>
      <c r="M1089" s="136" t="s">
        <v>9061</v>
      </c>
      <c r="N1089" s="116" t="s">
        <v>9079</v>
      </c>
      <c r="O1089" s="113" t="s">
        <v>10</v>
      </c>
      <c r="P1089" s="231" t="s">
        <v>4497</v>
      </c>
      <c r="Q1089" s="485">
        <v>829350000</v>
      </c>
      <c r="R1089" s="232"/>
      <c r="S1089" s="30"/>
      <c r="T1089" s="30"/>
      <c r="U1089" s="233"/>
      <c r="V1089" s="278"/>
      <c r="W1089" s="35"/>
      <c r="X1089" s="35" t="s">
        <v>7050</v>
      </c>
    </row>
    <row r="1090" spans="1:24" ht="45" customHeight="1">
      <c r="A1090" s="14">
        <v>1074</v>
      </c>
      <c r="B1090" s="136">
        <v>44497</v>
      </c>
      <c r="C1090" s="30"/>
      <c r="D1090" s="30" t="s">
        <v>31</v>
      </c>
      <c r="E1090" s="30" t="s">
        <v>9080</v>
      </c>
      <c r="F1090" s="311">
        <f t="shared" si="22"/>
        <v>44511</v>
      </c>
      <c r="G1090" s="311"/>
      <c r="H1090" s="238" t="s">
        <v>9081</v>
      </c>
      <c r="I1090" s="235" t="s">
        <v>6570</v>
      </c>
      <c r="J1090" s="181" t="s">
        <v>1069</v>
      </c>
      <c r="K1090" s="181" t="s">
        <v>965</v>
      </c>
      <c r="L1090" s="98" t="s">
        <v>9082</v>
      </c>
      <c r="M1090" s="136" t="s">
        <v>9053</v>
      </c>
      <c r="N1090" s="98" t="s">
        <v>6209</v>
      </c>
      <c r="O1090" s="235" t="s">
        <v>31</v>
      </c>
      <c r="P1090" s="231" t="s">
        <v>5647</v>
      </c>
      <c r="Q1090" s="485">
        <v>223850000</v>
      </c>
      <c r="R1090" s="232" t="s">
        <v>5805</v>
      </c>
      <c r="S1090" s="30"/>
      <c r="T1090" s="30"/>
      <c r="U1090" s="233"/>
      <c r="V1090" s="278"/>
      <c r="W1090" s="30"/>
      <c r="X1090" s="30"/>
    </row>
    <row r="1091" spans="1:24" ht="45" customHeight="1">
      <c r="A1091" s="45">
        <v>1075</v>
      </c>
      <c r="B1091" s="136">
        <v>44497</v>
      </c>
      <c r="C1091" s="30"/>
      <c r="D1091" s="30" t="s">
        <v>23</v>
      </c>
      <c r="E1091" s="30" t="s">
        <v>427</v>
      </c>
      <c r="F1091" s="311">
        <f>B1091+14</f>
        <v>44511</v>
      </c>
      <c r="G1091" s="311"/>
      <c r="H1091" s="238" t="s">
        <v>9083</v>
      </c>
      <c r="I1091" s="235" t="s">
        <v>6570</v>
      </c>
      <c r="J1091" s="181" t="s">
        <v>9084</v>
      </c>
      <c r="K1091" s="181" t="s">
        <v>1027</v>
      </c>
      <c r="L1091" s="281" t="s">
        <v>9085</v>
      </c>
      <c r="M1091" s="521" t="s">
        <v>9068</v>
      </c>
      <c r="N1091" s="116" t="s">
        <v>9086</v>
      </c>
      <c r="O1091" s="116" t="s">
        <v>23</v>
      </c>
      <c r="P1091" s="231"/>
      <c r="Q1091" s="485"/>
      <c r="R1091" s="232"/>
      <c r="S1091" s="30"/>
      <c r="T1091" s="30"/>
      <c r="U1091" s="233"/>
      <c r="V1091" s="30"/>
    </row>
    <row r="1092" spans="1:24" ht="45" customHeight="1">
      <c r="A1092" s="14">
        <v>1076</v>
      </c>
      <c r="B1092" s="136">
        <v>44497</v>
      </c>
      <c r="C1092" s="30"/>
      <c r="D1092" s="30" t="s">
        <v>27</v>
      </c>
      <c r="E1092" s="30" t="s">
        <v>376</v>
      </c>
      <c r="F1092" s="311">
        <f>B1092+14</f>
        <v>44511</v>
      </c>
      <c r="G1092" s="311"/>
      <c r="H1092" s="238" t="s">
        <v>9087</v>
      </c>
      <c r="I1092" s="235" t="s">
        <v>6572</v>
      </c>
      <c r="J1092" s="181" t="s">
        <v>125</v>
      </c>
      <c r="K1092" s="181" t="s">
        <v>121</v>
      </c>
      <c r="L1092" s="117" t="s">
        <v>9088</v>
      </c>
      <c r="M1092" s="136" t="s">
        <v>9053</v>
      </c>
      <c r="N1092" s="117" t="s">
        <v>9089</v>
      </c>
      <c r="O1092" s="116" t="s">
        <v>27</v>
      </c>
      <c r="P1092" s="325" t="s">
        <v>4497</v>
      </c>
      <c r="Q1092" s="438">
        <v>640563435</v>
      </c>
      <c r="R1092" s="232"/>
      <c r="S1092" s="30"/>
      <c r="T1092" s="30"/>
      <c r="U1092" s="233"/>
      <c r="V1092" s="30"/>
    </row>
    <row r="1093" spans="1:24" ht="45" customHeight="1">
      <c r="A1093" s="45">
        <v>1077</v>
      </c>
      <c r="B1093" s="136">
        <v>44497</v>
      </c>
      <c r="C1093" s="30"/>
      <c r="D1093" s="30" t="s">
        <v>31</v>
      </c>
      <c r="E1093" s="30" t="s">
        <v>9090</v>
      </c>
      <c r="F1093" s="311">
        <f>B1093+14</f>
        <v>44511</v>
      </c>
      <c r="G1093" s="311"/>
      <c r="H1093" s="238" t="s">
        <v>9091</v>
      </c>
      <c r="I1093" s="235" t="s">
        <v>6570</v>
      </c>
      <c r="J1093" s="181" t="s">
        <v>554</v>
      </c>
      <c r="K1093" s="181" t="s">
        <v>1236</v>
      </c>
      <c r="L1093" s="98" t="s">
        <v>9092</v>
      </c>
      <c r="M1093" s="136" t="s">
        <v>9068</v>
      </c>
      <c r="N1093" s="98" t="s">
        <v>9093</v>
      </c>
      <c r="O1093" s="235" t="s">
        <v>31</v>
      </c>
      <c r="P1093" s="231" t="s">
        <v>6636</v>
      </c>
      <c r="Q1093" s="485">
        <v>1570000000</v>
      </c>
      <c r="R1093" s="232"/>
      <c r="S1093" s="30"/>
      <c r="T1093" s="30"/>
      <c r="U1093" s="233"/>
      <c r="V1093" s="278"/>
      <c r="W1093" s="30"/>
      <c r="X1093" s="30"/>
    </row>
    <row r="1094" spans="1:24" ht="45" customHeight="1">
      <c r="A1094" s="14">
        <v>1078</v>
      </c>
      <c r="B1094" s="136">
        <v>44498</v>
      </c>
      <c r="C1094" s="30"/>
      <c r="D1094" s="30" t="s">
        <v>31</v>
      </c>
      <c r="E1094" s="30" t="s">
        <v>7988</v>
      </c>
      <c r="F1094" s="311">
        <f>B1094+14</f>
        <v>44512</v>
      </c>
      <c r="G1094" s="311"/>
      <c r="H1094" s="238" t="s">
        <v>9094</v>
      </c>
      <c r="I1094" s="235" t="s">
        <v>6570</v>
      </c>
      <c r="J1094" s="181" t="s">
        <v>1198</v>
      </c>
      <c r="K1094" s="181" t="s">
        <v>1199</v>
      </c>
      <c r="L1094" s="98" t="s">
        <v>9095</v>
      </c>
      <c r="M1094" s="136" t="s">
        <v>9096</v>
      </c>
      <c r="N1094" s="136"/>
      <c r="O1094" s="235" t="s">
        <v>31</v>
      </c>
      <c r="P1094" s="231" t="s">
        <v>4600</v>
      </c>
      <c r="Q1094" s="485">
        <v>950000000</v>
      </c>
      <c r="R1094" s="232" t="s">
        <v>5805</v>
      </c>
      <c r="S1094" s="30"/>
      <c r="T1094" s="30"/>
      <c r="U1094" s="233"/>
      <c r="V1094" s="278"/>
      <c r="W1094" s="30"/>
      <c r="X1094" s="30"/>
    </row>
    <row r="1095" spans="1:24" ht="45" customHeight="1">
      <c r="A1095" s="45">
        <v>1079</v>
      </c>
      <c r="B1095" s="136">
        <v>44501</v>
      </c>
      <c r="C1095" s="30"/>
      <c r="D1095" s="30" t="s">
        <v>10</v>
      </c>
      <c r="E1095" s="30" t="s">
        <v>9097</v>
      </c>
      <c r="F1095" s="311">
        <f t="shared" ref="F1095:F1105" si="23">B1095+14</f>
        <v>44515</v>
      </c>
      <c r="G1095" s="311"/>
      <c r="H1095" s="238" t="s">
        <v>9098</v>
      </c>
      <c r="I1095" s="235" t="s">
        <v>6569</v>
      </c>
      <c r="J1095" s="181" t="s">
        <v>9099</v>
      </c>
      <c r="K1095" s="181" t="s">
        <v>1090</v>
      </c>
      <c r="L1095" s="116" t="s">
        <v>9100</v>
      </c>
      <c r="M1095" s="136" t="s">
        <v>9101</v>
      </c>
      <c r="N1095" s="116" t="s">
        <v>9102</v>
      </c>
      <c r="O1095" s="113" t="s">
        <v>10</v>
      </c>
      <c r="P1095" s="231" t="s">
        <v>4497</v>
      </c>
      <c r="Q1095" s="485">
        <v>48000000</v>
      </c>
      <c r="R1095" s="232"/>
      <c r="S1095" s="30"/>
      <c r="T1095" s="30"/>
      <c r="U1095" s="233"/>
      <c r="V1095" s="278"/>
      <c r="W1095" s="22"/>
      <c r="X1095" s="22"/>
    </row>
    <row r="1096" spans="1:24" ht="66">
      <c r="A1096" s="14">
        <v>1080</v>
      </c>
      <c r="B1096" s="136">
        <v>44502</v>
      </c>
      <c r="C1096" s="30"/>
      <c r="D1096" s="30" t="s">
        <v>5</v>
      </c>
      <c r="E1096" s="30" t="s">
        <v>9103</v>
      </c>
      <c r="F1096" s="311">
        <f t="shared" si="23"/>
        <v>44516</v>
      </c>
      <c r="G1096" s="311"/>
      <c r="H1096" s="238" t="s">
        <v>9104</v>
      </c>
      <c r="I1096" s="235" t="s">
        <v>6570</v>
      </c>
      <c r="J1096" s="181" t="s">
        <v>1863</v>
      </c>
      <c r="K1096" s="181" t="s">
        <v>1027</v>
      </c>
      <c r="L1096" s="98" t="s">
        <v>3553</v>
      </c>
      <c r="M1096" s="136" t="s">
        <v>9105</v>
      </c>
      <c r="N1096" s="98" t="s">
        <v>9106</v>
      </c>
      <c r="O1096" s="192" t="s">
        <v>5</v>
      </c>
      <c r="P1096" s="231" t="s">
        <v>4600</v>
      </c>
      <c r="Q1096" s="485">
        <v>470000000</v>
      </c>
      <c r="R1096" s="232"/>
      <c r="S1096" s="30"/>
      <c r="T1096" s="30"/>
      <c r="U1096" s="233"/>
      <c r="V1096" s="30"/>
    </row>
    <row r="1097" spans="1:24" ht="45" customHeight="1">
      <c r="A1097" s="45">
        <v>1081</v>
      </c>
      <c r="B1097" s="136">
        <v>44501</v>
      </c>
      <c r="C1097" s="30"/>
      <c r="D1097" s="30" t="s">
        <v>31</v>
      </c>
      <c r="E1097" s="30" t="s">
        <v>9107</v>
      </c>
      <c r="F1097" s="311">
        <f t="shared" si="23"/>
        <v>44515</v>
      </c>
      <c r="G1097" s="311"/>
      <c r="H1097" s="238" t="s">
        <v>8388</v>
      </c>
      <c r="I1097" s="235" t="s">
        <v>6570</v>
      </c>
      <c r="J1097" s="181" t="s">
        <v>7235</v>
      </c>
      <c r="K1097" s="181" t="s">
        <v>675</v>
      </c>
      <c r="L1097" s="98" t="s">
        <v>9108</v>
      </c>
      <c r="M1097" s="136" t="s">
        <v>9105</v>
      </c>
      <c r="N1097" s="98" t="s">
        <v>3683</v>
      </c>
      <c r="O1097" s="235" t="s">
        <v>31</v>
      </c>
      <c r="P1097" s="231" t="s">
        <v>5277</v>
      </c>
      <c r="Q1097" s="485">
        <v>370000000</v>
      </c>
      <c r="R1097" s="232"/>
      <c r="S1097" s="30"/>
      <c r="T1097" s="30"/>
      <c r="U1097" s="233"/>
      <c r="V1097" s="278"/>
      <c r="W1097" s="30"/>
      <c r="X1097" s="30"/>
    </row>
    <row r="1098" spans="1:24" ht="45" customHeight="1">
      <c r="A1098" s="14">
        <v>1082</v>
      </c>
      <c r="B1098" s="136">
        <v>44501</v>
      </c>
      <c r="C1098" s="30"/>
      <c r="D1098" s="30" t="s">
        <v>27</v>
      </c>
      <c r="E1098" s="30" t="s">
        <v>424</v>
      </c>
      <c r="F1098" s="311">
        <f t="shared" si="23"/>
        <v>44515</v>
      </c>
      <c r="G1098" s="311"/>
      <c r="H1098" s="238" t="s">
        <v>9109</v>
      </c>
      <c r="I1098" s="235" t="s">
        <v>6570</v>
      </c>
      <c r="J1098" s="181" t="s">
        <v>125</v>
      </c>
      <c r="K1098" s="181" t="s">
        <v>121</v>
      </c>
      <c r="L1098" s="117" t="s">
        <v>9110</v>
      </c>
      <c r="M1098" s="136" t="s">
        <v>9105</v>
      </c>
      <c r="N1098" s="117" t="s">
        <v>9111</v>
      </c>
      <c r="O1098" s="116" t="s">
        <v>27</v>
      </c>
      <c r="P1098" s="231" t="s">
        <v>4874</v>
      </c>
      <c r="Q1098" s="485">
        <v>80000000</v>
      </c>
      <c r="R1098" s="232" t="s">
        <v>6787</v>
      </c>
      <c r="S1098" s="30"/>
      <c r="T1098" s="30"/>
      <c r="U1098" s="233"/>
      <c r="V1098" s="30"/>
    </row>
    <row r="1099" spans="1:24" ht="45" customHeight="1">
      <c r="A1099" s="45">
        <v>1083</v>
      </c>
      <c r="B1099" s="136">
        <v>44501</v>
      </c>
      <c r="C1099" s="30"/>
      <c r="D1099" s="30" t="s">
        <v>5</v>
      </c>
      <c r="E1099" s="30" t="s">
        <v>9112</v>
      </c>
      <c r="F1099" s="311">
        <f t="shared" si="23"/>
        <v>44515</v>
      </c>
      <c r="G1099" s="311"/>
      <c r="H1099" s="238" t="s">
        <v>9113</v>
      </c>
      <c r="I1099" s="235" t="s">
        <v>6569</v>
      </c>
      <c r="J1099" s="181" t="s">
        <v>1069</v>
      </c>
      <c r="K1099" s="181" t="s">
        <v>965</v>
      </c>
      <c r="L1099" s="98" t="s">
        <v>9114</v>
      </c>
      <c r="M1099" s="136" t="s">
        <v>9115</v>
      </c>
      <c r="N1099" s="98" t="s">
        <v>9116</v>
      </c>
      <c r="O1099" s="192" t="s">
        <v>5</v>
      </c>
      <c r="P1099" s="231" t="s">
        <v>4497</v>
      </c>
      <c r="Q1099" s="485">
        <v>80500000</v>
      </c>
      <c r="R1099" s="232"/>
      <c r="S1099" s="30"/>
      <c r="T1099" s="30"/>
      <c r="U1099" s="233"/>
      <c r="V1099" s="30"/>
    </row>
    <row r="1100" spans="1:24" ht="45" customHeight="1">
      <c r="A1100" s="14">
        <v>1084</v>
      </c>
      <c r="B1100" s="136">
        <v>44501</v>
      </c>
      <c r="C1100" s="30"/>
      <c r="D1100" s="30" t="s">
        <v>31</v>
      </c>
      <c r="E1100" s="30" t="s">
        <v>9117</v>
      </c>
      <c r="F1100" s="311">
        <f t="shared" si="23"/>
        <v>44515</v>
      </c>
      <c r="G1100" s="311"/>
      <c r="H1100" s="238" t="s">
        <v>8388</v>
      </c>
      <c r="I1100" s="235" t="s">
        <v>6570</v>
      </c>
      <c r="J1100" s="181" t="s">
        <v>7235</v>
      </c>
      <c r="K1100" s="181" t="s">
        <v>675</v>
      </c>
      <c r="L1100" s="98" t="s">
        <v>9108</v>
      </c>
      <c r="M1100" s="136" t="s">
        <v>9105</v>
      </c>
      <c r="N1100" s="98" t="s">
        <v>3683</v>
      </c>
      <c r="O1100" s="235" t="s">
        <v>31</v>
      </c>
      <c r="P1100" s="231" t="s">
        <v>5277</v>
      </c>
      <c r="Q1100" s="485">
        <v>370000000</v>
      </c>
      <c r="R1100" s="232"/>
      <c r="S1100" s="30"/>
      <c r="T1100" s="30"/>
      <c r="U1100" s="233"/>
      <c r="V1100" s="278"/>
      <c r="W1100" s="30"/>
      <c r="X1100" s="30"/>
    </row>
    <row r="1101" spans="1:24" ht="45" customHeight="1">
      <c r="A1101" s="45">
        <v>1085</v>
      </c>
      <c r="B1101" s="136">
        <v>44501</v>
      </c>
      <c r="C1101" s="30"/>
      <c r="D1101" s="30" t="s">
        <v>15</v>
      </c>
      <c r="E1101" s="30" t="s">
        <v>9118</v>
      </c>
      <c r="F1101" s="311">
        <f t="shared" si="23"/>
        <v>44515</v>
      </c>
      <c r="G1101" s="311"/>
      <c r="H1101" s="238" t="s">
        <v>9119</v>
      </c>
      <c r="I1101" s="235" t="s">
        <v>6575</v>
      </c>
      <c r="J1101" s="181" t="s">
        <v>1768</v>
      </c>
      <c r="K1101" s="181" t="s">
        <v>487</v>
      </c>
      <c r="L1101" s="98">
        <v>0</v>
      </c>
      <c r="M1101" s="136" t="s">
        <v>9120</v>
      </c>
      <c r="N1101" s="116" t="s">
        <v>9121</v>
      </c>
      <c r="O1101" s="30" t="s">
        <v>15</v>
      </c>
      <c r="P1101" s="98">
        <v>0</v>
      </c>
      <c r="Q1101" s="485"/>
      <c r="R1101" s="232"/>
      <c r="S1101" s="30"/>
      <c r="T1101" s="30"/>
      <c r="U1101" s="233"/>
      <c r="V1101" s="30"/>
    </row>
    <row r="1102" spans="1:24" ht="65.25" customHeight="1">
      <c r="A1102" s="14">
        <v>1086</v>
      </c>
      <c r="B1102" s="136">
        <v>44501</v>
      </c>
      <c r="C1102" s="30"/>
      <c r="D1102" s="30" t="s">
        <v>27</v>
      </c>
      <c r="E1102" s="30" t="s">
        <v>9122</v>
      </c>
      <c r="F1102" s="311">
        <f t="shared" si="23"/>
        <v>44515</v>
      </c>
      <c r="G1102" s="311"/>
      <c r="H1102" s="238" t="s">
        <v>9123</v>
      </c>
      <c r="I1102" s="235" t="s">
        <v>6577</v>
      </c>
      <c r="J1102" s="181" t="s">
        <v>8942</v>
      </c>
      <c r="K1102" s="181" t="s">
        <v>9124</v>
      </c>
      <c r="L1102" s="281"/>
      <c r="M1102" s="136" t="s">
        <v>9125</v>
      </c>
      <c r="N1102" s="117" t="s">
        <v>9126</v>
      </c>
      <c r="O1102" s="116" t="s">
        <v>27</v>
      </c>
      <c r="P1102" s="231" t="s">
        <v>4874</v>
      </c>
      <c r="Q1102" s="426">
        <v>168000000</v>
      </c>
      <c r="R1102" s="232"/>
      <c r="S1102" s="30"/>
      <c r="T1102" s="30"/>
      <c r="U1102" s="233"/>
      <c r="V1102" s="30"/>
    </row>
    <row r="1103" spans="1:24" ht="45" customHeight="1">
      <c r="A1103" s="45">
        <v>1087</v>
      </c>
      <c r="B1103" s="136">
        <v>44501</v>
      </c>
      <c r="C1103" s="30"/>
      <c r="D1103" s="30" t="s">
        <v>10</v>
      </c>
      <c r="E1103" s="30" t="s">
        <v>455</v>
      </c>
      <c r="F1103" s="311">
        <f t="shared" si="23"/>
        <v>44515</v>
      </c>
      <c r="G1103" s="311"/>
      <c r="H1103" s="238" t="s">
        <v>9127</v>
      </c>
      <c r="I1103" s="235" t="s">
        <v>6570</v>
      </c>
      <c r="J1103" s="181" t="s">
        <v>125</v>
      </c>
      <c r="K1103" s="181" t="s">
        <v>121</v>
      </c>
      <c r="L1103" s="116" t="s">
        <v>9128</v>
      </c>
      <c r="M1103" s="136" t="s">
        <v>9101</v>
      </c>
      <c r="N1103" s="116" t="s">
        <v>9129</v>
      </c>
      <c r="O1103" s="113" t="s">
        <v>10</v>
      </c>
      <c r="P1103" s="231" t="s">
        <v>4497</v>
      </c>
      <c r="Q1103" s="485">
        <v>203636059</v>
      </c>
      <c r="R1103" s="232"/>
      <c r="S1103" s="30"/>
      <c r="T1103" s="30"/>
      <c r="U1103" s="233"/>
      <c r="V1103" s="30"/>
    </row>
    <row r="1104" spans="1:24" ht="45" customHeight="1">
      <c r="A1104" s="14">
        <v>1088</v>
      </c>
      <c r="B1104" s="136">
        <v>44502</v>
      </c>
      <c r="C1104" s="30"/>
      <c r="D1104" s="30" t="s">
        <v>10</v>
      </c>
      <c r="E1104" s="30" t="s">
        <v>9130</v>
      </c>
      <c r="F1104" s="311">
        <f t="shared" si="23"/>
        <v>44516</v>
      </c>
      <c r="G1104" s="311"/>
      <c r="H1104" s="238" t="s">
        <v>9131</v>
      </c>
      <c r="I1104" s="235" t="s">
        <v>6575</v>
      </c>
      <c r="J1104" s="181" t="s">
        <v>617</v>
      </c>
      <c r="K1104" s="181" t="s">
        <v>428</v>
      </c>
      <c r="L1104" s="281"/>
      <c r="M1104" s="136" t="s">
        <v>9061</v>
      </c>
      <c r="N1104" s="116" t="s">
        <v>9132</v>
      </c>
      <c r="O1104" s="113" t="s">
        <v>10</v>
      </c>
      <c r="P1104" s="231"/>
      <c r="Q1104" s="485"/>
      <c r="R1104" s="232"/>
      <c r="S1104" s="30"/>
      <c r="T1104" s="30"/>
      <c r="U1104" s="233"/>
      <c r="V1104" s="30"/>
    </row>
    <row r="1105" spans="1:24" ht="45" customHeight="1">
      <c r="A1105" s="45">
        <v>1089</v>
      </c>
      <c r="B1105" s="136">
        <v>44502</v>
      </c>
      <c r="C1105" s="30"/>
      <c r="D1105" s="30" t="s">
        <v>27</v>
      </c>
      <c r="E1105" s="30" t="s">
        <v>499</v>
      </c>
      <c r="F1105" s="311">
        <f t="shared" si="23"/>
        <v>44516</v>
      </c>
      <c r="G1105" s="311"/>
      <c r="H1105" s="238" t="s">
        <v>673</v>
      </c>
      <c r="I1105" s="235" t="s">
        <v>6570</v>
      </c>
      <c r="J1105" s="181" t="s">
        <v>7896</v>
      </c>
      <c r="K1105" s="181" t="s">
        <v>447</v>
      </c>
      <c r="L1105" s="117" t="s">
        <v>6183</v>
      </c>
      <c r="M1105" s="136" t="s">
        <v>9133</v>
      </c>
      <c r="N1105" s="117" t="s">
        <v>9134</v>
      </c>
      <c r="O1105" s="116" t="s">
        <v>27</v>
      </c>
      <c r="P1105" s="231" t="s">
        <v>5522</v>
      </c>
      <c r="Q1105" s="485">
        <v>100000000</v>
      </c>
      <c r="R1105" s="232"/>
      <c r="S1105" s="30"/>
      <c r="T1105" s="30"/>
      <c r="U1105" s="233"/>
      <c r="V1105" s="30"/>
    </row>
    <row r="1106" spans="1:24" ht="45" customHeight="1">
      <c r="A1106" s="14">
        <v>1090</v>
      </c>
      <c r="B1106" s="136">
        <v>44502</v>
      </c>
      <c r="C1106" s="30"/>
      <c r="D1106" s="30" t="s">
        <v>15</v>
      </c>
      <c r="E1106" s="30" t="s">
        <v>352</v>
      </c>
      <c r="F1106" s="311">
        <f>B1106+14</f>
        <v>44516</v>
      </c>
      <c r="G1106" s="311"/>
      <c r="H1106" s="238" t="s">
        <v>9135</v>
      </c>
      <c r="I1106" s="235" t="s">
        <v>6570</v>
      </c>
      <c r="J1106" s="181" t="s">
        <v>1951</v>
      </c>
      <c r="K1106" s="181" t="s">
        <v>453</v>
      </c>
      <c r="L1106" s="98" t="s">
        <v>3583</v>
      </c>
      <c r="M1106" s="136" t="s">
        <v>9133</v>
      </c>
      <c r="N1106" s="116" t="s">
        <v>9136</v>
      </c>
      <c r="O1106" s="30" t="s">
        <v>15</v>
      </c>
      <c r="P1106" s="231" t="s">
        <v>5423</v>
      </c>
      <c r="Q1106" s="485">
        <v>65350000</v>
      </c>
      <c r="R1106" s="232"/>
      <c r="S1106" s="30"/>
      <c r="T1106" s="30"/>
      <c r="U1106" s="233"/>
      <c r="V1106" s="30"/>
    </row>
    <row r="1107" spans="1:24" ht="75" customHeight="1">
      <c r="A1107" s="45">
        <v>1091</v>
      </c>
      <c r="B1107" s="136">
        <v>44503</v>
      </c>
      <c r="C1107" s="30"/>
      <c r="D1107" s="30" t="s">
        <v>5</v>
      </c>
      <c r="E1107" s="30" t="s">
        <v>9137</v>
      </c>
      <c r="F1107" s="311">
        <f>B1107+14</f>
        <v>44517</v>
      </c>
      <c r="G1107" s="311"/>
      <c r="H1107" s="238" t="s">
        <v>8846</v>
      </c>
      <c r="I1107" s="235" t="s">
        <v>6577</v>
      </c>
      <c r="J1107" s="181" t="s">
        <v>9138</v>
      </c>
      <c r="K1107" s="181" t="s">
        <v>121</v>
      </c>
      <c r="L1107" s="281"/>
      <c r="M1107" s="136" t="s">
        <v>9053</v>
      </c>
      <c r="N1107" s="98" t="s">
        <v>6163</v>
      </c>
      <c r="O1107" s="192" t="s">
        <v>5</v>
      </c>
      <c r="P1107" s="231"/>
      <c r="Q1107" s="485"/>
      <c r="R1107" s="232"/>
      <c r="S1107" s="30"/>
      <c r="T1107" s="30"/>
      <c r="U1107" s="233"/>
      <c r="V1107" s="30"/>
    </row>
    <row r="1108" spans="1:24" ht="45" customHeight="1">
      <c r="A1108" s="14">
        <v>1092</v>
      </c>
      <c r="B1108" s="136">
        <v>44504</v>
      </c>
      <c r="C1108" s="30"/>
      <c r="D1108" s="30" t="s">
        <v>5</v>
      </c>
      <c r="E1108" s="30" t="s">
        <v>334</v>
      </c>
      <c r="F1108" s="311">
        <f>B1108+14</f>
        <v>44518</v>
      </c>
      <c r="G1108" s="311"/>
      <c r="H1108" s="238" t="s">
        <v>9139</v>
      </c>
      <c r="I1108" s="235" t="s">
        <v>6570</v>
      </c>
      <c r="J1108" s="181" t="s">
        <v>9140</v>
      </c>
      <c r="K1108" s="181" t="s">
        <v>6698</v>
      </c>
      <c r="L1108" s="98" t="s">
        <v>3643</v>
      </c>
      <c r="M1108" s="136" t="s">
        <v>9141</v>
      </c>
      <c r="N1108" s="98" t="s">
        <v>9142</v>
      </c>
      <c r="O1108" s="192" t="s">
        <v>5</v>
      </c>
      <c r="P1108" s="231" t="s">
        <v>4600</v>
      </c>
      <c r="Q1108" s="485">
        <v>50000000</v>
      </c>
      <c r="R1108" s="232"/>
      <c r="S1108" s="30"/>
      <c r="T1108" s="30"/>
      <c r="U1108" s="233"/>
      <c r="V1108" s="30"/>
    </row>
    <row r="1109" spans="1:24" ht="45" customHeight="1">
      <c r="A1109" s="45">
        <v>1093</v>
      </c>
      <c r="B1109" s="136">
        <v>44504</v>
      </c>
      <c r="C1109" s="30"/>
      <c r="D1109" s="30" t="s">
        <v>23</v>
      </c>
      <c r="E1109" s="30" t="s">
        <v>9143</v>
      </c>
      <c r="F1109" s="311">
        <f>B1108+14</f>
        <v>44518</v>
      </c>
      <c r="G1109" s="311"/>
      <c r="H1109" s="238" t="s">
        <v>9144</v>
      </c>
      <c r="I1109" s="235" t="s">
        <v>6569</v>
      </c>
      <c r="J1109" s="181" t="s">
        <v>125</v>
      </c>
      <c r="K1109" s="181" t="s">
        <v>121</v>
      </c>
      <c r="L1109" s="281" t="s">
        <v>9145</v>
      </c>
      <c r="M1109" s="521" t="s">
        <v>9146</v>
      </c>
      <c r="N1109" s="116" t="s">
        <v>6195</v>
      </c>
      <c r="O1109" s="116" t="s">
        <v>23</v>
      </c>
      <c r="P1109" s="231"/>
      <c r="Q1109" s="485"/>
      <c r="R1109" s="232"/>
      <c r="S1109" s="30"/>
      <c r="T1109" s="30"/>
      <c r="U1109" s="233"/>
      <c r="V1109" s="30"/>
    </row>
    <row r="1110" spans="1:24" ht="45" customHeight="1">
      <c r="A1110" s="14">
        <v>1094</v>
      </c>
      <c r="B1110" s="136">
        <v>44504</v>
      </c>
      <c r="C1110" s="30"/>
      <c r="D1110" s="30" t="s">
        <v>34</v>
      </c>
      <c r="E1110" s="30" t="s">
        <v>9147</v>
      </c>
      <c r="F1110" s="311">
        <f>B1109+14</f>
        <v>44518</v>
      </c>
      <c r="G1110" s="311"/>
      <c r="H1110" s="238" t="s">
        <v>9148</v>
      </c>
      <c r="I1110" s="235" t="s">
        <v>6573</v>
      </c>
      <c r="J1110" s="181" t="s">
        <v>9149</v>
      </c>
      <c r="K1110" s="181" t="s">
        <v>1090</v>
      </c>
      <c r="L1110" s="281"/>
      <c r="M1110" s="136">
        <v>44511</v>
      </c>
      <c r="N1110" s="136">
        <v>1606125</v>
      </c>
      <c r="O1110" s="235"/>
      <c r="P1110" s="231"/>
      <c r="Q1110" s="485"/>
      <c r="R1110" s="232"/>
      <c r="S1110" s="30"/>
      <c r="T1110" s="30"/>
      <c r="U1110" s="233"/>
      <c r="V1110" s="30"/>
    </row>
    <row r="1111" spans="1:24" ht="45" customHeight="1">
      <c r="A1111" s="45">
        <v>1095</v>
      </c>
      <c r="B1111" s="136">
        <v>44504</v>
      </c>
      <c r="C1111" s="30"/>
      <c r="D1111" s="30" t="s">
        <v>23</v>
      </c>
      <c r="E1111" s="30" t="s">
        <v>583</v>
      </c>
      <c r="F1111" s="311">
        <f>B1110+14</f>
        <v>44518</v>
      </c>
      <c r="G1111" s="311"/>
      <c r="H1111" s="238" t="s">
        <v>9150</v>
      </c>
      <c r="I1111" s="235" t="s">
        <v>6575</v>
      </c>
      <c r="J1111" s="181" t="s">
        <v>4499</v>
      </c>
      <c r="K1111" s="181" t="s">
        <v>431</v>
      </c>
      <c r="L1111" s="281"/>
      <c r="M1111" s="521" t="s">
        <v>9068</v>
      </c>
      <c r="N1111" s="116" t="s">
        <v>9151</v>
      </c>
      <c r="O1111" s="116" t="s">
        <v>23</v>
      </c>
      <c r="P1111" s="231"/>
      <c r="Q1111" s="485"/>
      <c r="R1111" s="232"/>
      <c r="S1111" s="30"/>
      <c r="T1111" s="30"/>
      <c r="U1111" s="233"/>
      <c r="V1111" s="30"/>
    </row>
    <row r="1112" spans="1:24" ht="45" customHeight="1">
      <c r="A1112" s="14">
        <v>1096</v>
      </c>
      <c r="B1112" s="136">
        <v>44507</v>
      </c>
      <c r="C1112" s="30"/>
      <c r="D1112" s="30" t="s">
        <v>31</v>
      </c>
      <c r="E1112" s="30" t="s">
        <v>123</v>
      </c>
      <c r="F1112" s="311">
        <f t="shared" ref="F1112:F1129" si="24">B1112+14</f>
        <v>44521</v>
      </c>
      <c r="G1112" s="311"/>
      <c r="H1112" s="238" t="s">
        <v>9152</v>
      </c>
      <c r="I1112" s="235" t="s">
        <v>6578</v>
      </c>
      <c r="J1112" s="181" t="s">
        <v>554</v>
      </c>
      <c r="K1112" s="181" t="s">
        <v>1236</v>
      </c>
      <c r="L1112" s="281"/>
      <c r="M1112" s="136" t="s">
        <v>9101</v>
      </c>
      <c r="N1112" s="98" t="s">
        <v>9153</v>
      </c>
      <c r="O1112" s="235" t="s">
        <v>31</v>
      </c>
      <c r="P1112" s="231" t="s">
        <v>5912</v>
      </c>
      <c r="Q1112" s="485" t="s">
        <v>195</v>
      </c>
      <c r="R1112" s="232"/>
      <c r="S1112" s="30"/>
      <c r="T1112" s="30"/>
      <c r="U1112" s="233"/>
      <c r="V1112" s="278"/>
      <c r="W1112" s="30"/>
      <c r="X1112" s="30"/>
    </row>
    <row r="1113" spans="1:24" ht="45" customHeight="1">
      <c r="A1113" s="45">
        <v>1097</v>
      </c>
      <c r="B1113" s="136">
        <v>44508</v>
      </c>
      <c r="C1113" s="30"/>
      <c r="D1113" s="30" t="s">
        <v>15</v>
      </c>
      <c r="E1113" s="30" t="s">
        <v>344</v>
      </c>
      <c r="F1113" s="311">
        <f t="shared" si="24"/>
        <v>44522</v>
      </c>
      <c r="G1113" s="311"/>
      <c r="H1113" s="238" t="s">
        <v>451</v>
      </c>
      <c r="I1113" s="235" t="s">
        <v>6571</v>
      </c>
      <c r="J1113" s="181" t="s">
        <v>125</v>
      </c>
      <c r="K1113" s="181" t="s">
        <v>121</v>
      </c>
      <c r="L1113" s="98" t="s">
        <v>9154</v>
      </c>
      <c r="M1113" s="136" t="s">
        <v>9155</v>
      </c>
      <c r="N1113" s="116" t="s">
        <v>9156</v>
      </c>
      <c r="O1113" s="116" t="s">
        <v>15</v>
      </c>
      <c r="P1113" s="14" t="s">
        <v>5647</v>
      </c>
      <c r="Q1113" s="426">
        <v>988060800</v>
      </c>
      <c r="R1113" s="232"/>
      <c r="S1113" s="30"/>
      <c r="T1113" s="30"/>
      <c r="U1113" s="233"/>
      <c r="V1113" s="30"/>
    </row>
    <row r="1114" spans="1:24" ht="45" customHeight="1">
      <c r="A1114" s="14">
        <v>1098</v>
      </c>
      <c r="B1114" s="136">
        <v>44508</v>
      </c>
      <c r="C1114" s="30"/>
      <c r="D1114" s="30" t="s">
        <v>27</v>
      </c>
      <c r="E1114" s="30" t="s">
        <v>376</v>
      </c>
      <c r="F1114" s="311">
        <f t="shared" si="24"/>
        <v>44522</v>
      </c>
      <c r="G1114" s="311"/>
      <c r="H1114" s="238" t="s">
        <v>9087</v>
      </c>
      <c r="I1114" s="235" t="s">
        <v>6572</v>
      </c>
      <c r="J1114" s="181" t="s">
        <v>125</v>
      </c>
      <c r="K1114" s="181" t="s">
        <v>121</v>
      </c>
      <c r="L1114" s="281"/>
      <c r="M1114" s="136"/>
      <c r="N1114" s="117"/>
      <c r="O1114" s="116" t="s">
        <v>27</v>
      </c>
      <c r="P1114" s="231"/>
      <c r="Q1114" s="485"/>
      <c r="R1114" s="232"/>
      <c r="S1114" s="30"/>
      <c r="T1114" s="30"/>
      <c r="U1114" s="233"/>
      <c r="V1114" s="30"/>
    </row>
    <row r="1115" spans="1:24" ht="45" customHeight="1">
      <c r="A1115" s="45">
        <v>1099</v>
      </c>
      <c r="B1115" s="136">
        <v>44508</v>
      </c>
      <c r="C1115" s="30"/>
      <c r="D1115" s="30" t="s">
        <v>23</v>
      </c>
      <c r="E1115" s="30" t="s">
        <v>448</v>
      </c>
      <c r="F1115" s="311">
        <f t="shared" si="24"/>
        <v>44522</v>
      </c>
      <c r="G1115" s="311"/>
      <c r="H1115" s="238" t="s">
        <v>9157</v>
      </c>
      <c r="I1115" s="235" t="s">
        <v>6570</v>
      </c>
      <c r="J1115" s="181" t="s">
        <v>330</v>
      </c>
      <c r="K1115" s="181" t="s">
        <v>1090</v>
      </c>
      <c r="L1115" s="281" t="s">
        <v>9158</v>
      </c>
      <c r="M1115" s="521" t="s">
        <v>9155</v>
      </c>
      <c r="N1115" s="116" t="s">
        <v>9159</v>
      </c>
      <c r="O1115" s="235"/>
      <c r="P1115" s="231"/>
      <c r="Q1115" s="485"/>
      <c r="R1115" s="232"/>
      <c r="S1115" s="30"/>
      <c r="T1115" s="30"/>
      <c r="U1115" s="233"/>
      <c r="V1115" s="30"/>
    </row>
    <row r="1116" spans="1:24" ht="45" customHeight="1">
      <c r="A1116" s="30">
        <v>1100</v>
      </c>
      <c r="B1116" s="136">
        <v>44509</v>
      </c>
      <c r="C1116" s="30"/>
      <c r="D1116" s="30" t="s">
        <v>23</v>
      </c>
      <c r="E1116" s="30" t="s">
        <v>153</v>
      </c>
      <c r="F1116" s="311">
        <f t="shared" si="24"/>
        <v>44523</v>
      </c>
      <c r="G1116" s="311"/>
      <c r="H1116" s="238" t="s">
        <v>154</v>
      </c>
      <c r="I1116" s="235" t="s">
        <v>6577</v>
      </c>
      <c r="J1116" s="181" t="s">
        <v>125</v>
      </c>
      <c r="K1116" s="181" t="s">
        <v>121</v>
      </c>
      <c r="L1116" s="281"/>
      <c r="M1116" s="521" t="s">
        <v>9101</v>
      </c>
      <c r="N1116" s="116" t="s">
        <v>9160</v>
      </c>
      <c r="O1116" s="116" t="s">
        <v>23</v>
      </c>
      <c r="P1116" s="231"/>
      <c r="Q1116" s="485"/>
      <c r="R1116" s="232"/>
      <c r="S1116" s="30"/>
      <c r="T1116" s="30"/>
      <c r="U1116" s="233"/>
      <c r="V1116" s="30"/>
    </row>
    <row r="1117" spans="1:24" ht="45" customHeight="1">
      <c r="A1117" s="30">
        <v>1101</v>
      </c>
      <c r="B1117" s="136">
        <v>44510</v>
      </c>
      <c r="C1117" s="30"/>
      <c r="D1117" s="30" t="s">
        <v>23</v>
      </c>
      <c r="E1117" s="30" t="s">
        <v>9161</v>
      </c>
      <c r="F1117" s="311">
        <f t="shared" si="24"/>
        <v>44524</v>
      </c>
      <c r="G1117" s="311"/>
      <c r="H1117" s="238" t="s">
        <v>9162</v>
      </c>
      <c r="I1117" s="235" t="s">
        <v>6572</v>
      </c>
      <c r="J1117" s="181" t="s">
        <v>9163</v>
      </c>
      <c r="K1117" s="181" t="s">
        <v>6527</v>
      </c>
      <c r="L1117" s="281" t="s">
        <v>374</v>
      </c>
      <c r="M1117" s="136" t="s">
        <v>374</v>
      </c>
      <c r="N1117" s="136" t="s">
        <v>374</v>
      </c>
      <c r="O1117" s="235"/>
      <c r="P1117" s="231"/>
      <c r="Q1117" s="485"/>
      <c r="R1117" s="232"/>
      <c r="S1117" s="30"/>
      <c r="T1117" s="30"/>
      <c r="U1117" s="233"/>
      <c r="V1117" s="30"/>
    </row>
    <row r="1118" spans="1:24" ht="81.75" customHeight="1">
      <c r="A1118" s="30">
        <v>1102</v>
      </c>
      <c r="B1118" s="136">
        <v>44510</v>
      </c>
      <c r="C1118" s="30"/>
      <c r="D1118" s="30" t="s">
        <v>31</v>
      </c>
      <c r="E1118" s="30" t="s">
        <v>9164</v>
      </c>
      <c r="F1118" s="311">
        <f t="shared" si="24"/>
        <v>44524</v>
      </c>
      <c r="G1118" s="311"/>
      <c r="H1118" s="238" t="s">
        <v>9165</v>
      </c>
      <c r="I1118" s="235" t="s">
        <v>6573</v>
      </c>
      <c r="J1118" s="181" t="s">
        <v>8618</v>
      </c>
      <c r="K1118" s="181" t="s">
        <v>428</v>
      </c>
      <c r="L1118" s="281"/>
      <c r="M1118" s="606" t="s">
        <v>9166</v>
      </c>
      <c r="N1118" s="98" t="s">
        <v>1032</v>
      </c>
      <c r="O1118" s="235" t="s">
        <v>31</v>
      </c>
      <c r="P1118" s="231" t="s">
        <v>4600</v>
      </c>
      <c r="Q1118" s="485" t="s">
        <v>195</v>
      </c>
      <c r="R1118" s="232"/>
      <c r="S1118" s="30"/>
      <c r="T1118" s="30"/>
      <c r="U1118" s="233"/>
      <c r="V1118" s="278"/>
      <c r="W1118" s="30"/>
      <c r="X1118" s="30"/>
    </row>
    <row r="1119" spans="1:24" ht="79.5" customHeight="1">
      <c r="A1119" s="30">
        <v>1103</v>
      </c>
      <c r="B1119" s="136">
        <v>44510</v>
      </c>
      <c r="C1119" s="30"/>
      <c r="D1119" s="30" t="s">
        <v>31</v>
      </c>
      <c r="E1119" s="30" t="s">
        <v>9167</v>
      </c>
      <c r="F1119" s="311">
        <f t="shared" si="24"/>
        <v>44524</v>
      </c>
      <c r="G1119" s="311"/>
      <c r="H1119" s="238" t="s">
        <v>9165</v>
      </c>
      <c r="I1119" s="235" t="s">
        <v>6573</v>
      </c>
      <c r="J1119" s="181" t="s">
        <v>8618</v>
      </c>
      <c r="K1119" s="181" t="s">
        <v>428</v>
      </c>
      <c r="L1119" s="281"/>
      <c r="M1119" s="606" t="s">
        <v>9166</v>
      </c>
      <c r="N1119" s="98" t="s">
        <v>9168</v>
      </c>
      <c r="O1119" s="235" t="s">
        <v>31</v>
      </c>
      <c r="P1119" s="231" t="s">
        <v>4600</v>
      </c>
      <c r="Q1119" s="485" t="s">
        <v>195</v>
      </c>
      <c r="R1119" s="232"/>
      <c r="S1119" s="30"/>
      <c r="T1119" s="30"/>
      <c r="U1119" s="233"/>
      <c r="V1119" s="278"/>
      <c r="W1119" s="30"/>
      <c r="X1119" s="30"/>
    </row>
    <row r="1120" spans="1:24" ht="79.5" customHeight="1">
      <c r="A1120" s="30">
        <v>1104</v>
      </c>
      <c r="B1120" s="136">
        <v>44511</v>
      </c>
      <c r="C1120" s="30"/>
      <c r="D1120" s="30" t="s">
        <v>31</v>
      </c>
      <c r="E1120" s="30" t="s">
        <v>9169</v>
      </c>
      <c r="F1120" s="311">
        <f t="shared" si="24"/>
        <v>44525</v>
      </c>
      <c r="G1120" s="311"/>
      <c r="H1120" s="238" t="s">
        <v>9165</v>
      </c>
      <c r="I1120" s="235" t="s">
        <v>6573</v>
      </c>
      <c r="J1120" s="181" t="s">
        <v>8618</v>
      </c>
      <c r="K1120" s="181" t="s">
        <v>428</v>
      </c>
      <c r="L1120" s="281"/>
      <c r="M1120" s="606" t="s">
        <v>9166</v>
      </c>
      <c r="N1120" s="98" t="s">
        <v>3582</v>
      </c>
      <c r="O1120" s="235" t="s">
        <v>31</v>
      </c>
      <c r="P1120" s="231" t="s">
        <v>4600</v>
      </c>
      <c r="Q1120" s="485" t="s">
        <v>195</v>
      </c>
      <c r="R1120" s="232"/>
      <c r="S1120" s="30"/>
      <c r="T1120" s="30"/>
      <c r="U1120" s="233"/>
      <c r="V1120" s="278"/>
      <c r="W1120" s="30"/>
      <c r="X1120" s="30"/>
    </row>
    <row r="1121" spans="1:24" ht="45" customHeight="1">
      <c r="A1121" s="35">
        <v>1105</v>
      </c>
      <c r="B1121" s="136">
        <v>44515</v>
      </c>
      <c r="C1121" s="35"/>
      <c r="D1121" s="35" t="s">
        <v>5</v>
      </c>
      <c r="E1121" s="149" t="s">
        <v>161</v>
      </c>
      <c r="F1121" s="311">
        <f t="shared" si="24"/>
        <v>44529</v>
      </c>
      <c r="G1121" s="396"/>
      <c r="H1121" s="320" t="s">
        <v>162</v>
      </c>
      <c r="I1121" s="537" t="s">
        <v>6571</v>
      </c>
      <c r="J1121" s="242" t="s">
        <v>125</v>
      </c>
      <c r="K1121" s="242" t="s">
        <v>121</v>
      </c>
      <c r="L1121" s="98" t="s">
        <v>9170</v>
      </c>
      <c r="M1121" s="136" t="s">
        <v>9171</v>
      </c>
      <c r="N1121" s="98" t="s">
        <v>9172</v>
      </c>
      <c r="O1121" s="192" t="s">
        <v>5</v>
      </c>
      <c r="P1121" s="231" t="s">
        <v>4497</v>
      </c>
      <c r="Q1121" s="426">
        <v>1402912500</v>
      </c>
      <c r="R1121" s="232"/>
      <c r="S1121" s="30"/>
      <c r="T1121" s="30"/>
      <c r="U1121" s="233"/>
      <c r="V1121" s="30"/>
    </row>
    <row r="1122" spans="1:24" ht="45" customHeight="1">
      <c r="A1122" s="35">
        <v>1106</v>
      </c>
      <c r="B1122" s="318">
        <v>44516</v>
      </c>
      <c r="C1122" s="35"/>
      <c r="D1122" s="35" t="s">
        <v>10</v>
      </c>
      <c r="E1122" s="35" t="s">
        <v>3036</v>
      </c>
      <c r="F1122" s="396">
        <f t="shared" si="24"/>
        <v>44530</v>
      </c>
      <c r="G1122" s="396"/>
      <c r="H1122" s="320" t="s">
        <v>9173</v>
      </c>
      <c r="I1122" s="537" t="s">
        <v>6569</v>
      </c>
      <c r="J1122" s="537" t="s">
        <v>125</v>
      </c>
      <c r="K1122" s="537" t="s">
        <v>121</v>
      </c>
      <c r="L1122" s="116" t="s">
        <v>9174</v>
      </c>
      <c r="M1122" s="136" t="s">
        <v>9175</v>
      </c>
      <c r="N1122" s="116" t="s">
        <v>9176</v>
      </c>
      <c r="O1122" s="113" t="s">
        <v>10</v>
      </c>
      <c r="P1122" s="246" t="s">
        <v>4497</v>
      </c>
      <c r="Q1122" s="551">
        <v>1707720000</v>
      </c>
      <c r="R1122" s="243"/>
      <c r="S1122" s="35"/>
      <c r="T1122" s="35"/>
      <c r="U1122" s="321"/>
      <c r="V1122" s="604"/>
      <c r="W1122" s="35"/>
      <c r="X1122" s="35"/>
    </row>
    <row r="1123" spans="1:24" ht="45" customHeight="1">
      <c r="A1123" s="30">
        <v>1107</v>
      </c>
      <c r="B1123" s="318">
        <v>44516</v>
      </c>
      <c r="C1123" s="30"/>
      <c r="D1123" s="30" t="s">
        <v>31</v>
      </c>
      <c r="E1123" s="30" t="s">
        <v>9177</v>
      </c>
      <c r="F1123" s="396">
        <f t="shared" si="24"/>
        <v>44530</v>
      </c>
      <c r="G1123" s="311"/>
      <c r="H1123" s="238" t="s">
        <v>9178</v>
      </c>
      <c r="I1123" s="235" t="s">
        <v>6570</v>
      </c>
      <c r="J1123" s="181" t="s">
        <v>1069</v>
      </c>
      <c r="K1123" s="181" t="s">
        <v>965</v>
      </c>
      <c r="L1123" s="98" t="s">
        <v>9179</v>
      </c>
      <c r="M1123" s="136" t="s">
        <v>9180</v>
      </c>
      <c r="N1123" s="98" t="s">
        <v>9181</v>
      </c>
      <c r="O1123" s="235" t="s">
        <v>31</v>
      </c>
      <c r="P1123" s="231" t="s">
        <v>5647</v>
      </c>
      <c r="Q1123" s="485">
        <v>176000000</v>
      </c>
      <c r="R1123" s="232" t="s">
        <v>5805</v>
      </c>
      <c r="S1123" s="30"/>
      <c r="T1123" s="278"/>
      <c r="U1123" s="233"/>
      <c r="V1123" s="278"/>
      <c r="W1123" s="30"/>
      <c r="X1123" s="30"/>
    </row>
    <row r="1124" spans="1:24" ht="63" customHeight="1">
      <c r="A1124" s="30">
        <v>1108</v>
      </c>
      <c r="B1124" s="318">
        <v>44517</v>
      </c>
      <c r="C1124" s="30"/>
      <c r="D1124" s="30" t="s">
        <v>5</v>
      </c>
      <c r="E1124" s="30" t="s">
        <v>179</v>
      </c>
      <c r="F1124" s="396">
        <f t="shared" si="24"/>
        <v>44531</v>
      </c>
      <c r="G1124" s="311"/>
      <c r="H1124" s="238" t="s">
        <v>9182</v>
      </c>
      <c r="I1124" s="235" t="s">
        <v>6575</v>
      </c>
      <c r="J1124" s="181" t="s">
        <v>9183</v>
      </c>
      <c r="K1124" s="181" t="s">
        <v>1236</v>
      </c>
      <c r="L1124" s="98" t="s">
        <v>3644</v>
      </c>
      <c r="M1124" s="136" t="s">
        <v>9180</v>
      </c>
      <c r="N1124" s="98" t="s">
        <v>9184</v>
      </c>
      <c r="O1124" s="192" t="s">
        <v>5</v>
      </c>
      <c r="P1124" s="231"/>
      <c r="Q1124" s="485"/>
      <c r="R1124" s="232"/>
      <c r="S1124" s="30"/>
      <c r="T1124" s="278"/>
      <c r="U1124" s="233"/>
      <c r="V1124" s="30"/>
      <c r="W1124" s="22"/>
      <c r="X1124" s="22"/>
    </row>
    <row r="1125" spans="1:24" ht="45" customHeight="1">
      <c r="A1125" s="30">
        <v>1109</v>
      </c>
      <c r="B1125" s="318">
        <v>44517</v>
      </c>
      <c r="C1125" s="30"/>
      <c r="D1125" s="30" t="s">
        <v>15</v>
      </c>
      <c r="E1125" s="30" t="s">
        <v>4252</v>
      </c>
      <c r="F1125" s="396">
        <f t="shared" si="24"/>
        <v>44531</v>
      </c>
      <c r="G1125" s="311"/>
      <c r="H1125" s="238" t="s">
        <v>9185</v>
      </c>
      <c r="I1125" s="235" t="s">
        <v>6572</v>
      </c>
      <c r="J1125" s="181" t="s">
        <v>9186</v>
      </c>
      <c r="K1125" s="181" t="s">
        <v>431</v>
      </c>
      <c r="L1125" s="98" t="s">
        <v>9187</v>
      </c>
      <c r="M1125" s="136" t="s">
        <v>9188</v>
      </c>
      <c r="N1125" s="116" t="s">
        <v>9189</v>
      </c>
      <c r="O1125" s="116" t="s">
        <v>15</v>
      </c>
      <c r="P1125" s="98">
        <v>0</v>
      </c>
      <c r="Q1125" s="485"/>
      <c r="R1125" s="232"/>
      <c r="S1125" s="30"/>
      <c r="T1125" s="278"/>
      <c r="U1125" s="233"/>
      <c r="V1125" s="30"/>
      <c r="W1125" s="30"/>
      <c r="X1125" s="30"/>
    </row>
    <row r="1126" spans="1:24" ht="66" customHeight="1">
      <c r="A1126" s="30">
        <v>1110</v>
      </c>
      <c r="B1126" s="318">
        <v>44517</v>
      </c>
      <c r="C1126" s="30"/>
      <c r="D1126" s="30" t="s">
        <v>31</v>
      </c>
      <c r="E1126" s="30" t="s">
        <v>9190</v>
      </c>
      <c r="F1126" s="396">
        <f t="shared" si="24"/>
        <v>44531</v>
      </c>
      <c r="G1126" s="311"/>
      <c r="H1126" s="238" t="s">
        <v>9191</v>
      </c>
      <c r="I1126" s="235" t="s">
        <v>6573</v>
      </c>
      <c r="J1126" s="181" t="s">
        <v>1069</v>
      </c>
      <c r="K1126" s="181" t="s">
        <v>965</v>
      </c>
      <c r="L1126" s="281"/>
      <c r="M1126" s="136" t="s">
        <v>9192</v>
      </c>
      <c r="N1126" s="98" t="s">
        <v>9193</v>
      </c>
      <c r="O1126" s="235" t="s">
        <v>31</v>
      </c>
      <c r="P1126" s="231" t="s">
        <v>5647</v>
      </c>
      <c r="Q1126" s="485">
        <v>956447866100</v>
      </c>
      <c r="R1126" s="232"/>
      <c r="S1126" s="30"/>
      <c r="T1126" s="278"/>
      <c r="U1126" s="233"/>
      <c r="V1126" s="30"/>
      <c r="W1126" s="30"/>
      <c r="X1126" s="30"/>
    </row>
    <row r="1127" spans="1:24" ht="45" customHeight="1">
      <c r="A1127" s="30">
        <v>1111</v>
      </c>
      <c r="B1127" s="318">
        <v>44517</v>
      </c>
      <c r="C1127" s="30"/>
      <c r="D1127" s="30" t="s">
        <v>5</v>
      </c>
      <c r="E1127" s="30" t="s">
        <v>540</v>
      </c>
      <c r="F1127" s="396">
        <f t="shared" si="24"/>
        <v>44531</v>
      </c>
      <c r="G1127" s="311"/>
      <c r="H1127" s="238" t="s">
        <v>9194</v>
      </c>
      <c r="I1127" s="235" t="s">
        <v>6573</v>
      </c>
      <c r="J1127" s="181" t="s">
        <v>9195</v>
      </c>
      <c r="K1127" s="181" t="s">
        <v>9196</v>
      </c>
      <c r="L1127" s="281"/>
      <c r="M1127" s="136" t="s">
        <v>9188</v>
      </c>
      <c r="N1127" s="98" t="s">
        <v>9197</v>
      </c>
      <c r="O1127" s="192" t="s">
        <v>5</v>
      </c>
      <c r="P1127" s="231"/>
      <c r="Q1127" s="485"/>
      <c r="R1127" s="232"/>
      <c r="S1127" s="30"/>
      <c r="T1127" s="278"/>
      <c r="U1127" s="233"/>
      <c r="V1127" s="30"/>
      <c r="W1127" s="30"/>
      <c r="X1127" s="30"/>
    </row>
    <row r="1128" spans="1:24" ht="45" customHeight="1">
      <c r="A1128" s="30">
        <v>1112</v>
      </c>
      <c r="B1128" s="318">
        <v>44517</v>
      </c>
      <c r="C1128" s="30"/>
      <c r="D1128" s="30" t="s">
        <v>15</v>
      </c>
      <c r="E1128" s="30" t="s">
        <v>240</v>
      </c>
      <c r="F1128" s="396">
        <f t="shared" si="24"/>
        <v>44531</v>
      </c>
      <c r="G1128" s="311"/>
      <c r="H1128" s="238" t="s">
        <v>9198</v>
      </c>
      <c r="I1128" s="235" t="s">
        <v>6575</v>
      </c>
      <c r="J1128" s="181" t="s">
        <v>1069</v>
      </c>
      <c r="K1128" s="181" t="s">
        <v>965</v>
      </c>
      <c r="L1128" s="98" t="s">
        <v>9199</v>
      </c>
      <c r="M1128" s="136" t="s">
        <v>9180</v>
      </c>
      <c r="N1128" s="98" t="s">
        <v>6264</v>
      </c>
      <c r="O1128" s="116" t="s">
        <v>15</v>
      </c>
      <c r="P1128" s="231" t="s">
        <v>5647</v>
      </c>
      <c r="Q1128" s="485">
        <v>297777000</v>
      </c>
      <c r="R1128" s="232"/>
      <c r="S1128" s="30"/>
      <c r="T1128" s="278"/>
      <c r="U1128" s="233"/>
      <c r="V1128" s="30"/>
      <c r="W1128" s="30"/>
      <c r="X1128" s="30"/>
    </row>
    <row r="1129" spans="1:24" ht="68.25" customHeight="1">
      <c r="A1129" s="30">
        <v>1113</v>
      </c>
      <c r="B1129" s="318">
        <v>44517</v>
      </c>
      <c r="C1129" s="30"/>
      <c r="D1129" s="30" t="s">
        <v>31</v>
      </c>
      <c r="E1129" s="30" t="s">
        <v>2452</v>
      </c>
      <c r="F1129" s="396">
        <f t="shared" si="24"/>
        <v>44531</v>
      </c>
      <c r="G1129" s="311"/>
      <c r="H1129" s="238" t="s">
        <v>9081</v>
      </c>
      <c r="I1129" s="235" t="s">
        <v>6577</v>
      </c>
      <c r="J1129" s="181" t="s">
        <v>1069</v>
      </c>
      <c r="K1129" s="181" t="s">
        <v>965</v>
      </c>
      <c r="L1129" s="281"/>
      <c r="M1129" s="136" t="s">
        <v>9192</v>
      </c>
      <c r="N1129" s="98" t="s">
        <v>9200</v>
      </c>
      <c r="O1129" s="235" t="s">
        <v>31</v>
      </c>
      <c r="P1129" s="231" t="s">
        <v>5647</v>
      </c>
      <c r="Q1129" s="485">
        <v>223850000</v>
      </c>
      <c r="R1129" s="232"/>
      <c r="S1129" s="30"/>
      <c r="T1129" s="278"/>
      <c r="U1129" s="233"/>
      <c r="V1129" s="30"/>
      <c r="W1129" s="30"/>
      <c r="X1129" s="30"/>
    </row>
    <row r="1130" spans="1:24" ht="45" customHeight="1">
      <c r="A1130" s="30">
        <v>1114</v>
      </c>
      <c r="B1130" s="318">
        <v>44518</v>
      </c>
      <c r="C1130" s="30"/>
      <c r="D1130" s="30" t="s">
        <v>15</v>
      </c>
      <c r="E1130" s="30" t="s">
        <v>9201</v>
      </c>
      <c r="F1130" s="396">
        <f t="shared" ref="F1130:F1144" si="25">B1130+14</f>
        <v>44532</v>
      </c>
      <c r="G1130" s="311"/>
      <c r="H1130" s="238" t="s">
        <v>451</v>
      </c>
      <c r="I1130" s="235" t="s">
        <v>6571</v>
      </c>
      <c r="J1130" s="181" t="s">
        <v>125</v>
      </c>
      <c r="K1130" s="181" t="s">
        <v>121</v>
      </c>
      <c r="L1130" s="98" t="s">
        <v>9154</v>
      </c>
      <c r="M1130" s="136" t="s">
        <v>9155</v>
      </c>
      <c r="N1130" s="116" t="s">
        <v>9156</v>
      </c>
      <c r="O1130" s="116" t="s">
        <v>15</v>
      </c>
      <c r="P1130" s="14" t="s">
        <v>5647</v>
      </c>
      <c r="Q1130" s="426">
        <v>988060800</v>
      </c>
      <c r="R1130" s="232"/>
      <c r="S1130" s="30"/>
      <c r="T1130" s="278"/>
      <c r="U1130" s="233"/>
      <c r="V1130" s="30"/>
      <c r="W1130" s="30"/>
      <c r="X1130" s="30"/>
    </row>
    <row r="1131" spans="1:24" ht="45" customHeight="1">
      <c r="A1131" s="30">
        <v>1115</v>
      </c>
      <c r="B1131" s="318">
        <v>44518</v>
      </c>
      <c r="C1131" s="30"/>
      <c r="D1131" s="30" t="s">
        <v>31</v>
      </c>
      <c r="E1131" s="30" t="s">
        <v>9202</v>
      </c>
      <c r="F1131" s="396">
        <f t="shared" si="25"/>
        <v>44532</v>
      </c>
      <c r="G1131" s="311"/>
      <c r="H1131" s="238" t="s">
        <v>9203</v>
      </c>
      <c r="I1131" s="235" t="s">
        <v>6573</v>
      </c>
      <c r="J1131" s="181" t="s">
        <v>1069</v>
      </c>
      <c r="K1131" s="181" t="s">
        <v>965</v>
      </c>
      <c r="L1131" s="281"/>
      <c r="M1131" s="136" t="s">
        <v>9192</v>
      </c>
      <c r="N1131" s="98" t="s">
        <v>9204</v>
      </c>
      <c r="O1131" s="235" t="s">
        <v>31</v>
      </c>
      <c r="P1131" s="231" t="s">
        <v>5647</v>
      </c>
      <c r="Q1131" s="485">
        <v>550000000</v>
      </c>
      <c r="R1131" s="232"/>
      <c r="S1131" s="30"/>
      <c r="T1131" s="278"/>
      <c r="U1131" s="233"/>
      <c r="V1131" s="30"/>
      <c r="W1131" s="30"/>
      <c r="X1131" s="30"/>
    </row>
    <row r="1132" spans="1:24" ht="45" customHeight="1">
      <c r="A1132" s="30">
        <v>1116</v>
      </c>
      <c r="B1132" s="318">
        <v>44518</v>
      </c>
      <c r="C1132" s="35"/>
      <c r="D1132" s="35" t="s">
        <v>27</v>
      </c>
      <c r="E1132" s="35" t="s">
        <v>329</v>
      </c>
      <c r="F1132" s="396">
        <f t="shared" si="25"/>
        <v>44532</v>
      </c>
      <c r="G1132" s="396"/>
      <c r="H1132" s="320" t="s">
        <v>9205</v>
      </c>
      <c r="I1132" s="537" t="s">
        <v>6570</v>
      </c>
      <c r="J1132" s="242" t="s">
        <v>470</v>
      </c>
      <c r="K1132" s="242" t="s">
        <v>431</v>
      </c>
      <c r="L1132" s="565" t="s">
        <v>9206</v>
      </c>
      <c r="M1132" s="318" t="s">
        <v>9180</v>
      </c>
      <c r="N1132" s="565" t="s">
        <v>9207</v>
      </c>
      <c r="O1132" s="116" t="s">
        <v>27</v>
      </c>
      <c r="P1132" s="246" t="s">
        <v>9208</v>
      </c>
      <c r="Q1132" s="551">
        <v>60000000</v>
      </c>
      <c r="R1132" s="243" t="s">
        <v>14</v>
      </c>
      <c r="S1132" s="35"/>
      <c r="T1132" s="604"/>
      <c r="U1132" s="321"/>
      <c r="V1132" s="35"/>
      <c r="W1132" s="35"/>
      <c r="X1132" s="35"/>
    </row>
    <row r="1133" spans="1:24" ht="45" customHeight="1">
      <c r="A1133" s="30">
        <v>1117</v>
      </c>
      <c r="B1133" s="318">
        <v>44519</v>
      </c>
      <c r="C1133" s="30"/>
      <c r="D1133" s="30" t="s">
        <v>10</v>
      </c>
      <c r="E1133" s="30" t="s">
        <v>310</v>
      </c>
      <c r="F1133" s="396">
        <f t="shared" si="25"/>
        <v>44533</v>
      </c>
      <c r="G1133" s="311"/>
      <c r="H1133" s="238" t="s">
        <v>9209</v>
      </c>
      <c r="I1133" s="235" t="s">
        <v>6570</v>
      </c>
      <c r="J1133" s="181" t="s">
        <v>9186</v>
      </c>
      <c r="K1133" s="242" t="s">
        <v>431</v>
      </c>
      <c r="L1133" s="116" t="s">
        <v>9210</v>
      </c>
      <c r="M1133" s="136" t="s">
        <v>9180</v>
      </c>
      <c r="N1133" s="116" t="s">
        <v>9211</v>
      </c>
      <c r="O1133" s="113" t="s">
        <v>10</v>
      </c>
      <c r="P1133" s="231" t="s">
        <v>5385</v>
      </c>
      <c r="Q1133" s="485">
        <v>40000000</v>
      </c>
      <c r="R1133" s="232"/>
      <c r="S1133" s="30"/>
      <c r="T1133" s="30"/>
      <c r="U1133" s="233"/>
      <c r="V1133" s="30"/>
      <c r="W1133" s="30"/>
      <c r="X1133" s="30"/>
    </row>
    <row r="1134" spans="1:24" ht="45" customHeight="1">
      <c r="A1134" s="30">
        <v>1118</v>
      </c>
      <c r="B1134" s="318">
        <v>44519</v>
      </c>
      <c r="C1134" s="30"/>
      <c r="D1134" s="30" t="s">
        <v>27</v>
      </c>
      <c r="E1134" s="30" t="s">
        <v>9212</v>
      </c>
      <c r="F1134" s="396">
        <f t="shared" si="25"/>
        <v>44533</v>
      </c>
      <c r="G1134" s="311"/>
      <c r="H1134" s="238" t="s">
        <v>9203</v>
      </c>
      <c r="I1134" s="235" t="s">
        <v>6569</v>
      </c>
      <c r="J1134" s="181" t="s">
        <v>1069</v>
      </c>
      <c r="K1134" s="181" t="s">
        <v>965</v>
      </c>
      <c r="L1134" s="117" t="s">
        <v>9213</v>
      </c>
      <c r="M1134" s="318" t="s">
        <v>9214</v>
      </c>
      <c r="N1134" s="117" t="s">
        <v>9215</v>
      </c>
      <c r="O1134" s="116" t="s">
        <v>27</v>
      </c>
      <c r="P1134" s="231" t="s">
        <v>4874</v>
      </c>
      <c r="Q1134" s="485">
        <v>550000000</v>
      </c>
      <c r="R1134" s="232"/>
      <c r="S1134" s="30"/>
      <c r="T1134" s="30"/>
      <c r="U1134" s="233"/>
      <c r="V1134" s="30"/>
      <c r="W1134" s="30"/>
      <c r="X1134" s="30"/>
    </row>
    <row r="1135" spans="1:24" ht="45" customHeight="1">
      <c r="A1135" s="30">
        <v>1119</v>
      </c>
      <c r="B1135" s="318">
        <v>44522</v>
      </c>
      <c r="C1135" s="30"/>
      <c r="D1135" s="30" t="s">
        <v>5</v>
      </c>
      <c r="E1135" s="30" t="s">
        <v>9216</v>
      </c>
      <c r="F1135" s="396">
        <f t="shared" si="25"/>
        <v>44536</v>
      </c>
      <c r="G1135" s="311"/>
      <c r="H1135" s="238" t="s">
        <v>160</v>
      </c>
      <c r="I1135" s="235" t="s">
        <v>6569</v>
      </c>
      <c r="J1135" s="181" t="s">
        <v>125</v>
      </c>
      <c r="K1135" s="181" t="s">
        <v>121</v>
      </c>
      <c r="L1135" s="98" t="s">
        <v>9217</v>
      </c>
      <c r="M1135" s="136" t="s">
        <v>9218</v>
      </c>
      <c r="N1135" s="98" t="s">
        <v>9219</v>
      </c>
      <c r="O1135" s="192" t="s">
        <v>5</v>
      </c>
      <c r="P1135" s="231" t="s">
        <v>4497</v>
      </c>
      <c r="Q1135" s="485"/>
      <c r="R1135" s="232"/>
      <c r="S1135" s="30"/>
      <c r="T1135" s="30"/>
      <c r="U1135" s="233"/>
      <c r="V1135" s="30"/>
      <c r="W1135" s="30"/>
      <c r="X1135" s="30"/>
    </row>
    <row r="1136" spans="1:24" ht="45" customHeight="1">
      <c r="A1136" s="30">
        <v>1120</v>
      </c>
      <c r="B1136" s="318">
        <v>44522</v>
      </c>
      <c r="C1136" s="30"/>
      <c r="D1136" s="30" t="s">
        <v>15</v>
      </c>
      <c r="E1136" s="30" t="s">
        <v>174</v>
      </c>
      <c r="F1136" s="396">
        <f t="shared" si="25"/>
        <v>44536</v>
      </c>
      <c r="G1136" s="311"/>
      <c r="H1136" s="238" t="s">
        <v>9220</v>
      </c>
      <c r="I1136" s="235" t="s">
        <v>6570</v>
      </c>
      <c r="J1136" s="181" t="s">
        <v>906</v>
      </c>
      <c r="K1136" s="181" t="s">
        <v>568</v>
      </c>
      <c r="L1136" s="98" t="s">
        <v>9221</v>
      </c>
      <c r="M1136" s="136" t="s">
        <v>9222</v>
      </c>
      <c r="N1136" s="116" t="s">
        <v>9223</v>
      </c>
      <c r="O1136" s="116" t="s">
        <v>15</v>
      </c>
      <c r="P1136" s="231" t="s">
        <v>4502</v>
      </c>
      <c r="Q1136" s="485">
        <v>35000000</v>
      </c>
      <c r="R1136" s="232"/>
      <c r="S1136" s="30"/>
      <c r="T1136" s="30"/>
      <c r="U1136" s="233"/>
      <c r="V1136" s="30"/>
      <c r="W1136" s="30"/>
      <c r="X1136" s="30"/>
    </row>
    <row r="1137" spans="1:24" ht="45" customHeight="1">
      <c r="A1137" s="30">
        <v>1121</v>
      </c>
      <c r="B1137" s="318">
        <v>44522</v>
      </c>
      <c r="C1137" s="30"/>
      <c r="D1137" s="30" t="s">
        <v>27</v>
      </c>
      <c r="E1137" s="30" t="s">
        <v>9224</v>
      </c>
      <c r="F1137" s="396">
        <f t="shared" si="25"/>
        <v>44536</v>
      </c>
      <c r="G1137" s="311"/>
      <c r="H1137" s="238" t="s">
        <v>8625</v>
      </c>
      <c r="I1137" s="235" t="s">
        <v>6573</v>
      </c>
      <c r="J1137" s="181" t="s">
        <v>6715</v>
      </c>
      <c r="K1137" s="181" t="s">
        <v>6082</v>
      </c>
      <c r="L1137" s="117"/>
      <c r="M1137" s="136" t="s">
        <v>9188</v>
      </c>
      <c r="N1137" s="117" t="s">
        <v>9225</v>
      </c>
      <c r="O1137" s="116" t="s">
        <v>27</v>
      </c>
      <c r="P1137" s="231" t="s">
        <v>939</v>
      </c>
      <c r="Q1137" s="485">
        <v>1070000000</v>
      </c>
      <c r="R1137" s="232"/>
      <c r="S1137" s="30"/>
      <c r="T1137" s="30"/>
      <c r="U1137" s="233"/>
      <c r="V1137" s="30"/>
      <c r="W1137" s="30"/>
      <c r="X1137" s="30"/>
    </row>
    <row r="1138" spans="1:24" ht="45" customHeight="1">
      <c r="A1138" s="30">
        <v>1122</v>
      </c>
      <c r="B1138" s="318">
        <v>44523</v>
      </c>
      <c r="C1138" s="30"/>
      <c r="D1138" s="30" t="s">
        <v>23</v>
      </c>
      <c r="E1138" s="30" t="s">
        <v>4242</v>
      </c>
      <c r="F1138" s="396">
        <f t="shared" si="25"/>
        <v>44537</v>
      </c>
      <c r="G1138" s="311"/>
      <c r="H1138" s="238" t="s">
        <v>9226</v>
      </c>
      <c r="I1138" s="235" t="s">
        <v>6569</v>
      </c>
      <c r="J1138" s="181" t="s">
        <v>9227</v>
      </c>
      <c r="K1138" s="181" t="s">
        <v>1236</v>
      </c>
      <c r="L1138" s="116" t="s">
        <v>9228</v>
      </c>
      <c r="M1138" s="521" t="s">
        <v>9180</v>
      </c>
      <c r="N1138" s="116" t="s">
        <v>9229</v>
      </c>
      <c r="O1138" s="116" t="s">
        <v>23</v>
      </c>
      <c r="P1138" s="231"/>
      <c r="Q1138" s="485"/>
      <c r="R1138" s="232"/>
      <c r="S1138" s="30"/>
      <c r="T1138" s="30"/>
      <c r="U1138" s="233"/>
      <c r="V1138" s="30"/>
      <c r="W1138" s="30"/>
      <c r="X1138" s="30"/>
    </row>
    <row r="1139" spans="1:24" ht="45" customHeight="1">
      <c r="A1139" s="30">
        <v>1123</v>
      </c>
      <c r="B1139" s="318">
        <v>44523</v>
      </c>
      <c r="C1139" s="30"/>
      <c r="D1139" s="30" t="s">
        <v>10</v>
      </c>
      <c r="E1139" s="30" t="s">
        <v>390</v>
      </c>
      <c r="F1139" s="396">
        <f t="shared" si="25"/>
        <v>44537</v>
      </c>
      <c r="G1139" s="311"/>
      <c r="H1139" s="238" t="s">
        <v>9230</v>
      </c>
      <c r="I1139" s="235" t="s">
        <v>6573</v>
      </c>
      <c r="J1139" s="181" t="s">
        <v>617</v>
      </c>
      <c r="K1139" s="181" t="s">
        <v>428</v>
      </c>
      <c r="L1139" s="281"/>
      <c r="M1139" s="136" t="s">
        <v>9171</v>
      </c>
      <c r="N1139" s="116" t="s">
        <v>9231</v>
      </c>
      <c r="O1139" s="113" t="s">
        <v>10</v>
      </c>
      <c r="P1139" s="231"/>
      <c r="Q1139" s="485"/>
      <c r="R1139" s="232"/>
      <c r="S1139" s="30"/>
      <c r="T1139" s="30"/>
      <c r="U1139" s="233"/>
      <c r="V1139" s="30"/>
      <c r="W1139" s="30"/>
      <c r="X1139" s="30"/>
    </row>
    <row r="1140" spans="1:24" ht="45" customHeight="1">
      <c r="A1140" s="30">
        <v>1124</v>
      </c>
      <c r="B1140" s="318">
        <v>44523</v>
      </c>
      <c r="C1140" s="30"/>
      <c r="D1140" s="30" t="s">
        <v>5</v>
      </c>
      <c r="E1140" s="30" t="s">
        <v>191</v>
      </c>
      <c r="F1140" s="396">
        <f t="shared" si="25"/>
        <v>44537</v>
      </c>
      <c r="G1140" s="311"/>
      <c r="H1140" s="238" t="s">
        <v>8355</v>
      </c>
      <c r="I1140" s="235" t="s">
        <v>6569</v>
      </c>
      <c r="J1140" s="181" t="s">
        <v>3991</v>
      </c>
      <c r="K1140" s="181" t="s">
        <v>6698</v>
      </c>
      <c r="L1140" s="98" t="s">
        <v>9232</v>
      </c>
      <c r="M1140" s="136" t="s">
        <v>9233</v>
      </c>
      <c r="N1140" s="98" t="s">
        <v>3774</v>
      </c>
      <c r="O1140" s="192" t="s">
        <v>5</v>
      </c>
      <c r="P1140" s="231" t="s">
        <v>4600</v>
      </c>
      <c r="Q1140" s="485">
        <v>1200000000</v>
      </c>
      <c r="R1140" s="232"/>
      <c r="S1140" s="30"/>
      <c r="T1140" s="30"/>
      <c r="U1140" s="233"/>
      <c r="V1140" s="30"/>
      <c r="W1140" s="30"/>
      <c r="X1140" s="30"/>
    </row>
    <row r="1141" spans="1:24" ht="45" customHeight="1">
      <c r="A1141" s="30">
        <v>1125</v>
      </c>
      <c r="B1141" s="318">
        <v>44524</v>
      </c>
      <c r="C1141" s="30"/>
      <c r="D1141" s="30" t="s">
        <v>23</v>
      </c>
      <c r="E1141" s="19" t="s">
        <v>376</v>
      </c>
      <c r="F1141" s="396">
        <f t="shared" si="25"/>
        <v>44538</v>
      </c>
      <c r="G1141" s="311"/>
      <c r="H1141" s="238" t="s">
        <v>401</v>
      </c>
      <c r="I1141" s="235" t="s">
        <v>6570</v>
      </c>
      <c r="J1141" s="181" t="s">
        <v>125</v>
      </c>
      <c r="K1141" s="181" t="s">
        <v>121</v>
      </c>
      <c r="L1141" s="116" t="s">
        <v>9234</v>
      </c>
      <c r="M1141" s="136" t="s">
        <v>9235</v>
      </c>
      <c r="N1141" s="98" t="s">
        <v>9236</v>
      </c>
      <c r="O1141" s="30" t="s">
        <v>23</v>
      </c>
      <c r="P1141" s="231"/>
      <c r="Q1141" s="551"/>
      <c r="R1141" s="232"/>
      <c r="S1141" s="30"/>
      <c r="T1141" s="30"/>
      <c r="U1141" s="233"/>
      <c r="V1141" s="30"/>
      <c r="W1141" s="30"/>
      <c r="X1141" s="30"/>
    </row>
    <row r="1142" spans="1:24" ht="45" customHeight="1">
      <c r="A1142" s="30">
        <v>1126</v>
      </c>
      <c r="B1142" s="318">
        <v>44525</v>
      </c>
      <c r="C1142" s="30"/>
      <c r="D1142" s="30" t="s">
        <v>15</v>
      </c>
      <c r="E1142" s="30" t="s">
        <v>9237</v>
      </c>
      <c r="F1142" s="396">
        <f t="shared" si="25"/>
        <v>44539</v>
      </c>
      <c r="G1142" s="311"/>
      <c r="H1142" s="238" t="s">
        <v>9238</v>
      </c>
      <c r="I1142" s="235" t="s">
        <v>6570</v>
      </c>
      <c r="J1142" s="181" t="s">
        <v>5672</v>
      </c>
      <c r="K1142" s="181" t="s">
        <v>1236</v>
      </c>
      <c r="L1142" s="98" t="s">
        <v>9239</v>
      </c>
      <c r="M1142" s="136" t="s">
        <v>9240</v>
      </c>
      <c r="N1142" s="116" t="s">
        <v>9241</v>
      </c>
      <c r="O1142" s="116" t="s">
        <v>15</v>
      </c>
      <c r="P1142" s="608" t="s">
        <v>5423</v>
      </c>
      <c r="Q1142" s="621">
        <v>37071360</v>
      </c>
      <c r="R1142" s="609"/>
      <c r="S1142" s="30"/>
      <c r="T1142" s="30"/>
      <c r="U1142" s="233"/>
      <c r="V1142" s="30"/>
      <c r="W1142" s="30"/>
      <c r="X1142" s="30"/>
    </row>
    <row r="1143" spans="1:24" ht="45" customHeight="1">
      <c r="A1143" s="30">
        <v>1127</v>
      </c>
      <c r="B1143" s="318">
        <v>44525</v>
      </c>
      <c r="C1143" s="30"/>
      <c r="D1143" s="30" t="s">
        <v>5</v>
      </c>
      <c r="E1143" s="30" t="s">
        <v>9107</v>
      </c>
      <c r="F1143" s="396">
        <f t="shared" si="25"/>
        <v>44539</v>
      </c>
      <c r="G1143" s="311"/>
      <c r="H1143" s="238" t="s">
        <v>9242</v>
      </c>
      <c r="I1143" s="235" t="s">
        <v>6575</v>
      </c>
      <c r="J1143" s="181" t="s">
        <v>1074</v>
      </c>
      <c r="K1143" s="181" t="s">
        <v>456</v>
      </c>
      <c r="L1143" s="281"/>
      <c r="M1143" s="136" t="s">
        <v>9233</v>
      </c>
      <c r="N1143" s="98" t="s">
        <v>9243</v>
      </c>
      <c r="O1143" s="192" t="s">
        <v>5</v>
      </c>
      <c r="P1143" s="231"/>
      <c r="Q1143" s="610"/>
      <c r="R1143" s="232"/>
      <c r="S1143" s="30"/>
      <c r="T1143" s="30"/>
      <c r="U1143" s="233"/>
      <c r="V1143" s="30"/>
      <c r="W1143" s="30"/>
      <c r="X1143" s="30"/>
    </row>
    <row r="1144" spans="1:24" ht="45" customHeight="1">
      <c r="A1144" s="30">
        <v>1128</v>
      </c>
      <c r="B1144" s="318">
        <v>44525</v>
      </c>
      <c r="C1144" s="30"/>
      <c r="D1144" s="30" t="s">
        <v>10</v>
      </c>
      <c r="E1144" s="30" t="s">
        <v>9244</v>
      </c>
      <c r="F1144" s="396">
        <f t="shared" si="25"/>
        <v>44539</v>
      </c>
      <c r="G1144" s="311"/>
      <c r="H1144" s="238" t="s">
        <v>9245</v>
      </c>
      <c r="I1144" s="235" t="s">
        <v>6570</v>
      </c>
      <c r="J1144" s="181" t="s">
        <v>617</v>
      </c>
      <c r="K1144" s="181" t="s">
        <v>428</v>
      </c>
      <c r="L1144" s="116" t="s">
        <v>9246</v>
      </c>
      <c r="M1144" s="136" t="s">
        <v>9240</v>
      </c>
      <c r="N1144" s="116" t="s">
        <v>9247</v>
      </c>
      <c r="O1144" s="30" t="s">
        <v>10</v>
      </c>
      <c r="P1144" s="231" t="s">
        <v>8794</v>
      </c>
      <c r="Q1144" s="551">
        <v>900000000</v>
      </c>
      <c r="R1144" s="232"/>
      <c r="S1144" s="30"/>
      <c r="T1144" s="30"/>
      <c r="U1144" s="233"/>
      <c r="V1144" s="30"/>
      <c r="W1144" s="30"/>
      <c r="X1144" s="30"/>
    </row>
    <row r="1145" spans="1:24" ht="45" customHeight="1">
      <c r="A1145" s="30">
        <v>1129</v>
      </c>
      <c r="B1145" s="318">
        <v>44525</v>
      </c>
      <c r="C1145" s="30"/>
      <c r="D1145" s="30" t="s">
        <v>15</v>
      </c>
      <c r="E1145" s="30" t="s">
        <v>9237</v>
      </c>
      <c r="F1145" s="396">
        <f t="shared" ref="F1145" si="26">B1145+14</f>
        <v>44539</v>
      </c>
      <c r="G1145" s="311"/>
      <c r="H1145" s="238" t="s">
        <v>9248</v>
      </c>
      <c r="I1145" s="235" t="s">
        <v>6570</v>
      </c>
      <c r="J1145" s="181" t="s">
        <v>5672</v>
      </c>
      <c r="K1145" s="181" t="s">
        <v>1236</v>
      </c>
      <c r="L1145" s="98" t="s">
        <v>9239</v>
      </c>
      <c r="M1145" s="136" t="s">
        <v>9240</v>
      </c>
      <c r="N1145" s="116" t="s">
        <v>9241</v>
      </c>
      <c r="O1145" s="116" t="s">
        <v>15</v>
      </c>
      <c r="P1145" s="608" t="s">
        <v>5423</v>
      </c>
      <c r="Q1145" s="607">
        <v>8840740</v>
      </c>
      <c r="R1145" s="609"/>
      <c r="S1145" s="30"/>
      <c r="T1145" s="30"/>
      <c r="U1145" s="233"/>
      <c r="V1145" s="30"/>
      <c r="W1145" s="30"/>
      <c r="X1145" s="30"/>
    </row>
    <row r="1146" spans="1:24" ht="45" customHeight="1">
      <c r="A1146" s="30">
        <v>1130</v>
      </c>
      <c r="B1146" s="318">
        <v>44529</v>
      </c>
      <c r="C1146" s="30"/>
      <c r="D1146" s="30" t="s">
        <v>31</v>
      </c>
      <c r="E1146" s="30" t="s">
        <v>424</v>
      </c>
      <c r="F1146" s="396">
        <f t="shared" ref="F1146:F1156" si="27">B1146+14</f>
        <v>44543</v>
      </c>
      <c r="G1146" s="311"/>
      <c r="H1146" s="238" t="s">
        <v>9249</v>
      </c>
      <c r="I1146" s="235" t="s">
        <v>6571</v>
      </c>
      <c r="J1146" s="181" t="s">
        <v>1129</v>
      </c>
      <c r="K1146" s="181" t="s">
        <v>460</v>
      </c>
      <c r="L1146" s="116" t="s">
        <v>6249</v>
      </c>
      <c r="M1146" s="136" t="s">
        <v>9250</v>
      </c>
      <c r="N1146" s="98" t="s">
        <v>9251</v>
      </c>
      <c r="O1146" s="235" t="s">
        <v>31</v>
      </c>
      <c r="P1146" s="231" t="s">
        <v>5884</v>
      </c>
      <c r="Q1146" s="610">
        <v>80000000</v>
      </c>
      <c r="R1146" s="232"/>
      <c r="S1146" s="30"/>
      <c r="T1146" s="30"/>
      <c r="U1146" s="233"/>
      <c r="V1146" s="30"/>
      <c r="W1146" s="30"/>
      <c r="X1146" s="30"/>
    </row>
    <row r="1147" spans="1:24" ht="45" customHeight="1">
      <c r="A1147" s="30">
        <v>1131</v>
      </c>
      <c r="B1147" s="318">
        <v>44529</v>
      </c>
      <c r="C1147" s="30"/>
      <c r="D1147" s="30" t="s">
        <v>5</v>
      </c>
      <c r="E1147" s="30" t="s">
        <v>9252</v>
      </c>
      <c r="F1147" s="396">
        <f t="shared" si="27"/>
        <v>44543</v>
      </c>
      <c r="G1147" s="311"/>
      <c r="H1147" s="238" t="s">
        <v>9253</v>
      </c>
      <c r="I1147" s="235" t="s">
        <v>6570</v>
      </c>
      <c r="J1147" s="181" t="s">
        <v>9254</v>
      </c>
      <c r="K1147" s="181" t="s">
        <v>431</v>
      </c>
      <c r="L1147" s="98" t="s">
        <v>9255</v>
      </c>
      <c r="M1147" s="136" t="s">
        <v>9233</v>
      </c>
      <c r="N1147" s="98" t="s">
        <v>9256</v>
      </c>
      <c r="O1147" s="192" t="s">
        <v>5</v>
      </c>
      <c r="P1147" s="231" t="s">
        <v>4497</v>
      </c>
      <c r="Q1147" s="485">
        <v>180000000</v>
      </c>
      <c r="R1147" s="232"/>
      <c r="S1147" s="30"/>
      <c r="T1147" s="30"/>
      <c r="U1147" s="233"/>
      <c r="V1147" s="30"/>
      <c r="W1147" s="30"/>
      <c r="X1147" s="30"/>
    </row>
    <row r="1148" spans="1:24" ht="45" customHeight="1">
      <c r="A1148" s="30">
        <v>1132</v>
      </c>
      <c r="B1148" s="318">
        <v>44530</v>
      </c>
      <c r="C1148" s="30"/>
      <c r="D1148" s="30" t="s">
        <v>31</v>
      </c>
      <c r="E1148" s="30" t="s">
        <v>9257</v>
      </c>
      <c r="F1148" s="396">
        <f t="shared" si="27"/>
        <v>44544</v>
      </c>
      <c r="G1148" s="311"/>
      <c r="H1148" s="238" t="s">
        <v>9258</v>
      </c>
      <c r="I1148" s="235" t="s">
        <v>6569</v>
      </c>
      <c r="J1148" s="181" t="s">
        <v>125</v>
      </c>
      <c r="K1148" s="181" t="s">
        <v>121</v>
      </c>
      <c r="L1148" s="98" t="s">
        <v>3746</v>
      </c>
      <c r="M1148" s="136" t="s">
        <v>9240</v>
      </c>
      <c r="N1148" s="116" t="s">
        <v>9259</v>
      </c>
      <c r="O1148" s="235" t="s">
        <v>31</v>
      </c>
      <c r="P1148" s="231" t="s">
        <v>5647</v>
      </c>
      <c r="Q1148" s="485">
        <v>154837650</v>
      </c>
      <c r="R1148" s="232" t="s">
        <v>6620</v>
      </c>
      <c r="S1148" s="30"/>
      <c r="T1148" s="30"/>
      <c r="U1148" s="233"/>
      <c r="V1148" s="30"/>
      <c r="W1148" s="30"/>
      <c r="X1148" s="30"/>
    </row>
    <row r="1149" spans="1:24" ht="45" customHeight="1">
      <c r="A1149" s="30">
        <v>1133</v>
      </c>
      <c r="B1149" s="318">
        <v>44531</v>
      </c>
      <c r="C1149" s="30"/>
      <c r="D1149" s="30" t="s">
        <v>23</v>
      </c>
      <c r="E1149" s="30" t="s">
        <v>2366</v>
      </c>
      <c r="F1149" s="396">
        <f t="shared" si="27"/>
        <v>44545</v>
      </c>
      <c r="G1149" s="311"/>
      <c r="H1149" s="238" t="s">
        <v>133</v>
      </c>
      <c r="I1149" s="235" t="s">
        <v>6573</v>
      </c>
      <c r="J1149" s="181" t="s">
        <v>125</v>
      </c>
      <c r="K1149" s="181" t="s">
        <v>121</v>
      </c>
      <c r="L1149" s="281" t="s">
        <v>374</v>
      </c>
      <c r="M1149" s="521" t="s">
        <v>9218</v>
      </c>
      <c r="N1149" s="116" t="s">
        <v>9260</v>
      </c>
      <c r="O1149" s="30" t="s">
        <v>23</v>
      </c>
      <c r="P1149" s="231"/>
      <c r="Q1149" s="485"/>
      <c r="R1149" s="232"/>
      <c r="S1149" s="30"/>
      <c r="T1149" s="30"/>
      <c r="U1149" s="233"/>
      <c r="V1149" s="30"/>
      <c r="W1149" s="30"/>
      <c r="X1149" s="30"/>
    </row>
    <row r="1150" spans="1:24" ht="45" customHeight="1">
      <c r="A1150" s="30">
        <v>1134</v>
      </c>
      <c r="B1150" s="318">
        <v>44532</v>
      </c>
      <c r="C1150" s="30"/>
      <c r="D1150" s="30" t="s">
        <v>27</v>
      </c>
      <c r="E1150" s="30" t="s">
        <v>9261</v>
      </c>
      <c r="F1150" s="396">
        <f t="shared" si="27"/>
        <v>44546</v>
      </c>
      <c r="G1150" s="311"/>
      <c r="H1150" s="238" t="s">
        <v>9262</v>
      </c>
      <c r="I1150" s="235" t="s">
        <v>6573</v>
      </c>
      <c r="J1150" s="181" t="s">
        <v>125</v>
      </c>
      <c r="K1150" s="181" t="s">
        <v>121</v>
      </c>
      <c r="L1150" s="281"/>
      <c r="M1150" s="136" t="s">
        <v>9218</v>
      </c>
      <c r="N1150" s="117" t="s">
        <v>9263</v>
      </c>
      <c r="O1150" s="30" t="s">
        <v>27</v>
      </c>
      <c r="P1150" s="231" t="s">
        <v>4497</v>
      </c>
      <c r="Q1150" s="485">
        <v>950000000</v>
      </c>
      <c r="R1150" s="232"/>
      <c r="S1150" s="30"/>
      <c r="T1150" s="30"/>
      <c r="U1150" s="233"/>
      <c r="V1150" s="30"/>
      <c r="W1150" s="30"/>
      <c r="X1150" s="30"/>
    </row>
    <row r="1151" spans="1:24" ht="45" customHeight="1">
      <c r="A1151" s="30">
        <v>1135</v>
      </c>
      <c r="B1151" s="318">
        <v>44532</v>
      </c>
      <c r="C1151" s="30"/>
      <c r="D1151" s="30" t="s">
        <v>23</v>
      </c>
      <c r="E1151" s="30" t="s">
        <v>4240</v>
      </c>
      <c r="F1151" s="396">
        <f t="shared" si="27"/>
        <v>44546</v>
      </c>
      <c r="G1151" s="311"/>
      <c r="H1151" s="238" t="s">
        <v>9264</v>
      </c>
      <c r="I1151" s="235" t="s">
        <v>6570</v>
      </c>
      <c r="J1151" s="181" t="s">
        <v>7127</v>
      </c>
      <c r="K1151" s="181" t="s">
        <v>487</v>
      </c>
      <c r="L1151" s="116" t="s">
        <v>9265</v>
      </c>
      <c r="M1151" s="521" t="s">
        <v>9266</v>
      </c>
      <c r="N1151" s="116" t="s">
        <v>9267</v>
      </c>
      <c r="O1151" s="30" t="s">
        <v>23</v>
      </c>
      <c r="P1151" s="231"/>
      <c r="Q1151" s="485"/>
      <c r="R1151" s="232"/>
      <c r="S1151" s="30"/>
      <c r="T1151" s="30"/>
      <c r="U1151" s="233"/>
      <c r="V1151" s="30"/>
      <c r="W1151" s="30"/>
      <c r="X1151" s="30"/>
    </row>
    <row r="1152" spans="1:24" ht="45" customHeight="1">
      <c r="A1152" s="30">
        <v>1136</v>
      </c>
      <c r="B1152" s="318">
        <v>44532</v>
      </c>
      <c r="C1152" s="30"/>
      <c r="D1152" s="30" t="s">
        <v>27</v>
      </c>
      <c r="E1152" s="30" t="s">
        <v>8258</v>
      </c>
      <c r="F1152" s="396">
        <f t="shared" si="27"/>
        <v>44546</v>
      </c>
      <c r="G1152" s="311"/>
      <c r="H1152" s="238" t="s">
        <v>8259</v>
      </c>
      <c r="I1152" s="235" t="s">
        <v>6570</v>
      </c>
      <c r="J1152" s="181" t="s">
        <v>125</v>
      </c>
      <c r="K1152" s="181" t="s">
        <v>121</v>
      </c>
      <c r="L1152" s="117" t="s">
        <v>9268</v>
      </c>
      <c r="M1152" s="136" t="s">
        <v>9266</v>
      </c>
      <c r="N1152" s="117" t="s">
        <v>6351</v>
      </c>
      <c r="O1152" s="30" t="s">
        <v>27</v>
      </c>
      <c r="P1152" s="231" t="s">
        <v>4497</v>
      </c>
      <c r="Q1152" s="485">
        <v>1171355871</v>
      </c>
      <c r="R1152" s="232"/>
      <c r="S1152" s="30"/>
      <c r="T1152" s="30"/>
      <c r="U1152" s="233"/>
      <c r="V1152" s="30"/>
      <c r="W1152" s="30"/>
      <c r="X1152" s="30"/>
    </row>
    <row r="1153" spans="1:24" ht="45" customHeight="1">
      <c r="A1153" s="30">
        <v>1137</v>
      </c>
      <c r="B1153" s="318">
        <v>44532</v>
      </c>
      <c r="C1153" s="30"/>
      <c r="D1153" s="30" t="s">
        <v>23</v>
      </c>
      <c r="E1153" s="30" t="s">
        <v>9269</v>
      </c>
      <c r="F1153" s="396">
        <f t="shared" si="27"/>
        <v>44546</v>
      </c>
      <c r="G1153" s="311"/>
      <c r="H1153" s="238" t="s">
        <v>8259</v>
      </c>
      <c r="I1153" s="235" t="s">
        <v>6573</v>
      </c>
      <c r="J1153" s="181" t="s">
        <v>125</v>
      </c>
      <c r="K1153" s="181" t="s">
        <v>121</v>
      </c>
      <c r="L1153" s="281" t="s">
        <v>374</v>
      </c>
      <c r="M1153" s="521" t="s">
        <v>9218</v>
      </c>
      <c r="N1153" s="116" t="s">
        <v>9270</v>
      </c>
      <c r="O1153" s="30" t="s">
        <v>23</v>
      </c>
      <c r="P1153" s="231"/>
      <c r="Q1153" s="485"/>
      <c r="R1153" s="232"/>
      <c r="S1153" s="30"/>
      <c r="T1153" s="30"/>
      <c r="U1153" s="233"/>
      <c r="V1153" s="30"/>
      <c r="W1153" s="30"/>
      <c r="X1153" s="30"/>
    </row>
    <row r="1154" spans="1:24" ht="45" customHeight="1">
      <c r="A1154" s="30">
        <v>1138</v>
      </c>
      <c r="B1154" s="318" t="s">
        <v>9214</v>
      </c>
      <c r="C1154" s="30"/>
      <c r="D1154" s="30" t="s">
        <v>31</v>
      </c>
      <c r="E1154" s="30" t="s">
        <v>310</v>
      </c>
      <c r="F1154" s="396">
        <v>44547</v>
      </c>
      <c r="G1154" s="311"/>
      <c r="H1154" s="412" t="s">
        <v>9271</v>
      </c>
      <c r="I1154" s="235" t="s">
        <v>6575</v>
      </c>
      <c r="J1154" s="181" t="s">
        <v>8870</v>
      </c>
      <c r="K1154" s="181" t="s">
        <v>6527</v>
      </c>
      <c r="L1154" s="117" t="s">
        <v>3763</v>
      </c>
      <c r="M1154" s="521" t="s">
        <v>9272</v>
      </c>
      <c r="N1154" s="116" t="s">
        <v>9273</v>
      </c>
      <c r="O1154" s="30" t="s">
        <v>31</v>
      </c>
      <c r="P1154" s="524" t="s">
        <v>5423</v>
      </c>
      <c r="Q1154" s="485">
        <v>427000000</v>
      </c>
      <c r="R1154" s="232"/>
      <c r="S1154" s="30"/>
      <c r="T1154" s="30"/>
      <c r="U1154" s="233"/>
      <c r="V1154" s="30"/>
      <c r="W1154" s="30"/>
      <c r="X1154" s="30"/>
    </row>
    <row r="1155" spans="1:24" ht="45" customHeight="1">
      <c r="A1155" s="30">
        <v>1139</v>
      </c>
      <c r="B1155" s="318">
        <v>44536</v>
      </c>
      <c r="C1155" s="30"/>
      <c r="D1155" s="30" t="s">
        <v>15</v>
      </c>
      <c r="E1155" s="30" t="s">
        <v>352</v>
      </c>
      <c r="F1155" s="396">
        <f t="shared" si="27"/>
        <v>44550</v>
      </c>
      <c r="G1155" s="554"/>
      <c r="H1155" s="611" t="s">
        <v>200</v>
      </c>
      <c r="I1155" s="556" t="s">
        <v>6573</v>
      </c>
      <c r="J1155" s="181" t="s">
        <v>120</v>
      </c>
      <c r="K1155" s="181" t="s">
        <v>431</v>
      </c>
      <c r="L1155" s="98">
        <v>0</v>
      </c>
      <c r="M1155" s="136" t="s">
        <v>9235</v>
      </c>
      <c r="N1155" s="116" t="s">
        <v>9274</v>
      </c>
      <c r="O1155" s="116" t="s">
        <v>15</v>
      </c>
      <c r="P1155" s="98">
        <v>0</v>
      </c>
      <c r="Q1155" s="485"/>
      <c r="R1155" s="232"/>
      <c r="S1155" s="30"/>
      <c r="T1155" s="30"/>
      <c r="U1155" s="233"/>
      <c r="V1155" s="30"/>
      <c r="W1155" s="30"/>
      <c r="X1155" s="30"/>
    </row>
    <row r="1156" spans="1:24" ht="45" customHeight="1">
      <c r="A1156" s="30">
        <v>1140</v>
      </c>
      <c r="B1156" s="318">
        <v>44536</v>
      </c>
      <c r="C1156" s="30"/>
      <c r="D1156" s="30" t="s">
        <v>31</v>
      </c>
      <c r="E1156" s="30" t="s">
        <v>9275</v>
      </c>
      <c r="F1156" s="396">
        <f t="shared" si="27"/>
        <v>44550</v>
      </c>
      <c r="G1156" s="311"/>
      <c r="H1156" s="238" t="s">
        <v>200</v>
      </c>
      <c r="I1156" s="235" t="s">
        <v>6570</v>
      </c>
      <c r="J1156" s="181" t="s">
        <v>201</v>
      </c>
      <c r="K1156" s="181" t="s">
        <v>431</v>
      </c>
      <c r="L1156" s="98" t="s">
        <v>9276</v>
      </c>
      <c r="M1156" s="136" t="s">
        <v>9277</v>
      </c>
      <c r="N1156" s="117" t="s">
        <v>9278</v>
      </c>
      <c r="O1156" s="235" t="s">
        <v>31</v>
      </c>
      <c r="P1156" s="231" t="s">
        <v>9279</v>
      </c>
      <c r="Q1156" s="485">
        <v>200000000</v>
      </c>
      <c r="R1156" s="232" t="s">
        <v>5805</v>
      </c>
      <c r="S1156" s="30"/>
      <c r="T1156" s="30"/>
      <c r="U1156" s="233"/>
      <c r="V1156" s="30"/>
      <c r="W1156" s="30"/>
      <c r="X1156" s="30"/>
    </row>
    <row r="1157" spans="1:24" ht="45" customHeight="1">
      <c r="A1157" s="30">
        <v>1141</v>
      </c>
      <c r="B1157" s="318">
        <v>44536</v>
      </c>
      <c r="C1157" s="30"/>
      <c r="D1157" s="30" t="s">
        <v>10</v>
      </c>
      <c r="E1157" s="30" t="s">
        <v>9280</v>
      </c>
      <c r="F1157" s="396">
        <f t="shared" ref="F1157:F1174" si="28">B1157+14</f>
        <v>44550</v>
      </c>
      <c r="G1157" s="311"/>
      <c r="H1157" s="238" t="s">
        <v>9281</v>
      </c>
      <c r="I1157" s="235" t="s">
        <v>6575</v>
      </c>
      <c r="J1157" s="181" t="s">
        <v>2090</v>
      </c>
      <c r="K1157" s="181" t="s">
        <v>439</v>
      </c>
      <c r="L1157" s="281"/>
      <c r="M1157" s="136" t="s">
        <v>9250</v>
      </c>
      <c r="N1157" s="116" t="s">
        <v>9282</v>
      </c>
      <c r="O1157" s="30" t="s">
        <v>10</v>
      </c>
      <c r="P1157" s="231"/>
      <c r="Q1157" s="485"/>
      <c r="R1157" s="232"/>
      <c r="S1157" s="30"/>
      <c r="T1157" s="30"/>
      <c r="U1157" s="233"/>
      <c r="V1157" s="30"/>
      <c r="W1157" s="30"/>
      <c r="X1157" s="30"/>
    </row>
    <row r="1158" spans="1:24" ht="45" customHeight="1">
      <c r="A1158" s="30">
        <v>1142</v>
      </c>
      <c r="B1158" s="318">
        <v>44536</v>
      </c>
      <c r="C1158" s="30"/>
      <c r="D1158" s="30" t="s">
        <v>5</v>
      </c>
      <c r="E1158" s="30" t="s">
        <v>9283</v>
      </c>
      <c r="F1158" s="396">
        <f t="shared" si="28"/>
        <v>44550</v>
      </c>
      <c r="G1158" s="311"/>
      <c r="H1158" s="238" t="s">
        <v>9284</v>
      </c>
      <c r="I1158" s="235" t="s">
        <v>6570</v>
      </c>
      <c r="J1158" s="181" t="s">
        <v>617</v>
      </c>
      <c r="K1158" s="181" t="s">
        <v>428</v>
      </c>
      <c r="L1158" s="98" t="s">
        <v>9285</v>
      </c>
      <c r="M1158" s="136"/>
      <c r="N1158" s="136"/>
      <c r="O1158" s="192" t="s">
        <v>5</v>
      </c>
      <c r="P1158" s="231" t="s">
        <v>4600</v>
      </c>
      <c r="Q1158" s="485">
        <v>960000000</v>
      </c>
      <c r="R1158" s="232"/>
      <c r="S1158" s="30"/>
      <c r="T1158" s="30"/>
      <c r="U1158" s="233"/>
      <c r="V1158" s="30"/>
      <c r="W1158" s="30"/>
      <c r="X1158" s="30"/>
    </row>
    <row r="1159" spans="1:24" ht="45" customHeight="1">
      <c r="A1159" s="30">
        <v>1143</v>
      </c>
      <c r="B1159" s="318">
        <v>44537</v>
      </c>
      <c r="C1159" s="30"/>
      <c r="D1159" s="30" t="s">
        <v>10</v>
      </c>
      <c r="E1159" s="30" t="s">
        <v>333</v>
      </c>
      <c r="F1159" s="396">
        <f t="shared" si="28"/>
        <v>44551</v>
      </c>
      <c r="G1159" s="311"/>
      <c r="H1159" s="238" t="s">
        <v>9286</v>
      </c>
      <c r="I1159" s="235" t="s">
        <v>6578</v>
      </c>
      <c r="J1159" s="181" t="s">
        <v>538</v>
      </c>
      <c r="K1159" s="181" t="s">
        <v>1052</v>
      </c>
      <c r="L1159" s="281"/>
      <c r="M1159" s="136" t="s">
        <v>9240</v>
      </c>
      <c r="N1159" s="116" t="s">
        <v>9287</v>
      </c>
      <c r="O1159" s="30" t="s">
        <v>10</v>
      </c>
      <c r="P1159" s="231"/>
      <c r="Q1159" s="485"/>
      <c r="R1159" s="232"/>
      <c r="S1159" s="30"/>
      <c r="T1159" s="30"/>
      <c r="U1159" s="233"/>
      <c r="V1159" s="30"/>
      <c r="W1159" s="30"/>
      <c r="X1159" s="30"/>
    </row>
    <row r="1160" spans="1:24" ht="45" customHeight="1">
      <c r="A1160" s="30">
        <v>1144</v>
      </c>
      <c r="B1160" s="318">
        <v>44537</v>
      </c>
      <c r="C1160" s="30"/>
      <c r="D1160" s="30" t="s">
        <v>31</v>
      </c>
      <c r="E1160" s="30" t="s">
        <v>9288</v>
      </c>
      <c r="F1160" s="396">
        <f t="shared" si="28"/>
        <v>44551</v>
      </c>
      <c r="G1160" s="311"/>
      <c r="H1160" s="238" t="s">
        <v>9289</v>
      </c>
      <c r="I1160" s="171" t="s">
        <v>6572</v>
      </c>
      <c r="J1160" s="181" t="s">
        <v>125</v>
      </c>
      <c r="K1160" s="181" t="s">
        <v>121</v>
      </c>
      <c r="L1160" s="98" t="s">
        <v>9290</v>
      </c>
      <c r="M1160" s="136" t="s">
        <v>9291</v>
      </c>
      <c r="N1160" s="116" t="s">
        <v>9292</v>
      </c>
      <c r="O1160" s="235" t="s">
        <v>31</v>
      </c>
      <c r="P1160" s="231" t="s">
        <v>5647</v>
      </c>
      <c r="Q1160" s="485">
        <v>222605500</v>
      </c>
      <c r="R1160" s="232" t="s">
        <v>5805</v>
      </c>
      <c r="S1160" s="30"/>
      <c r="T1160" s="30"/>
      <c r="U1160" s="233"/>
      <c r="V1160" s="30"/>
      <c r="W1160" s="30"/>
      <c r="X1160" s="30"/>
    </row>
    <row r="1161" spans="1:24" ht="45" customHeight="1">
      <c r="A1161" s="30">
        <v>1145</v>
      </c>
      <c r="B1161" s="318">
        <v>44537</v>
      </c>
      <c r="C1161" s="30"/>
      <c r="D1161" s="30" t="s">
        <v>5</v>
      </c>
      <c r="E1161" s="30" t="s">
        <v>368</v>
      </c>
      <c r="F1161" s="396">
        <f t="shared" si="28"/>
        <v>44551</v>
      </c>
      <c r="G1161" s="311"/>
      <c r="H1161" s="238" t="s">
        <v>9293</v>
      </c>
      <c r="I1161" s="235" t="s">
        <v>6570</v>
      </c>
      <c r="J1161" s="181" t="s">
        <v>9294</v>
      </c>
      <c r="K1161" s="181" t="s">
        <v>582</v>
      </c>
      <c r="L1161" s="98" t="s">
        <v>9295</v>
      </c>
      <c r="M1161" s="136" t="s">
        <v>9277</v>
      </c>
      <c r="N1161" s="136"/>
      <c r="O1161" s="192" t="s">
        <v>5</v>
      </c>
      <c r="P1161" s="231"/>
      <c r="Q1161" s="485"/>
      <c r="R1161" s="232"/>
      <c r="S1161" s="30"/>
      <c r="T1161" s="30"/>
      <c r="U1161" s="233"/>
      <c r="V1161" s="30"/>
      <c r="W1161" s="30"/>
      <c r="X1161" s="30"/>
    </row>
    <row r="1162" spans="1:24" ht="45" customHeight="1">
      <c r="A1162" s="30">
        <v>1146</v>
      </c>
      <c r="B1162" s="318">
        <v>44537</v>
      </c>
      <c r="C1162" s="30"/>
      <c r="D1162" s="30" t="s">
        <v>5</v>
      </c>
      <c r="E1162" s="30" t="s">
        <v>9296</v>
      </c>
      <c r="F1162" s="396">
        <f t="shared" si="28"/>
        <v>44551</v>
      </c>
      <c r="G1162" s="311"/>
      <c r="H1162" s="238" t="s">
        <v>9293</v>
      </c>
      <c r="I1162" s="235" t="s">
        <v>6570</v>
      </c>
      <c r="J1162" s="181" t="s">
        <v>9294</v>
      </c>
      <c r="K1162" s="181" t="s">
        <v>582</v>
      </c>
      <c r="L1162" s="98" t="s">
        <v>9295</v>
      </c>
      <c r="M1162" s="136"/>
      <c r="N1162" s="136"/>
      <c r="O1162" s="192" t="s">
        <v>5</v>
      </c>
      <c r="P1162" s="231"/>
      <c r="Q1162" s="485"/>
      <c r="R1162" s="232"/>
      <c r="S1162" s="30"/>
      <c r="T1162" s="30"/>
      <c r="U1162" s="233"/>
      <c r="V1162" s="30"/>
      <c r="W1162" s="30"/>
      <c r="X1162" s="30"/>
    </row>
    <row r="1163" spans="1:24" ht="45" customHeight="1">
      <c r="A1163" s="30">
        <v>1147</v>
      </c>
      <c r="B1163" s="318">
        <v>44537</v>
      </c>
      <c r="C1163" s="30"/>
      <c r="D1163" s="30" t="s">
        <v>15</v>
      </c>
      <c r="E1163" s="30" t="s">
        <v>9297</v>
      </c>
      <c r="F1163" s="396">
        <f t="shared" si="28"/>
        <v>44551</v>
      </c>
      <c r="G1163" s="311"/>
      <c r="H1163" s="238" t="s">
        <v>9298</v>
      </c>
      <c r="I1163" s="235" t="s">
        <v>6573</v>
      </c>
      <c r="J1163" s="181" t="s">
        <v>9227</v>
      </c>
      <c r="K1163" s="181" t="s">
        <v>1236</v>
      </c>
      <c r="L1163" s="98">
        <v>0</v>
      </c>
      <c r="M1163" s="136" t="s">
        <v>9240</v>
      </c>
      <c r="N1163" s="116" t="s">
        <v>9299</v>
      </c>
      <c r="O1163" s="116" t="s">
        <v>15</v>
      </c>
      <c r="P1163" s="98">
        <v>0</v>
      </c>
      <c r="Q1163" s="485"/>
      <c r="R1163" s="232"/>
      <c r="S1163" s="30"/>
      <c r="T1163" s="30"/>
      <c r="U1163" s="233"/>
      <c r="V1163" s="30"/>
      <c r="W1163" s="30"/>
      <c r="X1163" s="30"/>
    </row>
    <row r="1164" spans="1:24" ht="45" customHeight="1">
      <c r="A1164" s="30">
        <v>1148</v>
      </c>
      <c r="B1164" s="318">
        <v>44538</v>
      </c>
      <c r="C1164" s="30"/>
      <c r="D1164" s="30" t="s">
        <v>10</v>
      </c>
      <c r="E1164" s="30" t="s">
        <v>3606</v>
      </c>
      <c r="F1164" s="396">
        <f t="shared" si="28"/>
        <v>44552</v>
      </c>
      <c r="G1164" s="311"/>
      <c r="H1164" s="238" t="s">
        <v>9300</v>
      </c>
      <c r="I1164" s="235" t="s">
        <v>6575</v>
      </c>
      <c r="J1164" s="181" t="s">
        <v>5331</v>
      </c>
      <c r="K1164" s="181" t="s">
        <v>121</v>
      </c>
      <c r="L1164" s="281"/>
      <c r="M1164" s="136" t="s">
        <v>9301</v>
      </c>
      <c r="N1164" s="116" t="s">
        <v>9302</v>
      </c>
      <c r="O1164" s="30" t="s">
        <v>10</v>
      </c>
      <c r="P1164" s="231"/>
      <c r="Q1164" s="485"/>
      <c r="R1164" s="232"/>
      <c r="S1164" s="30"/>
      <c r="T1164" s="30"/>
      <c r="U1164" s="233"/>
      <c r="V1164" s="30"/>
      <c r="W1164" s="30"/>
      <c r="X1164" s="30"/>
    </row>
    <row r="1165" spans="1:24" ht="45" customHeight="1">
      <c r="A1165" s="30">
        <v>1149</v>
      </c>
      <c r="B1165" s="318">
        <v>44538</v>
      </c>
      <c r="C1165" s="30"/>
      <c r="D1165" s="30" t="s">
        <v>10</v>
      </c>
      <c r="E1165" s="30" t="s">
        <v>9303</v>
      </c>
      <c r="F1165" s="396">
        <f t="shared" si="28"/>
        <v>44552</v>
      </c>
      <c r="G1165" s="311"/>
      <c r="H1165" s="238" t="s">
        <v>9304</v>
      </c>
      <c r="I1165" s="235" t="s">
        <v>6569</v>
      </c>
      <c r="J1165" s="181" t="s">
        <v>9305</v>
      </c>
      <c r="K1165" s="181" t="s">
        <v>965</v>
      </c>
      <c r="L1165" s="116" t="s">
        <v>9306</v>
      </c>
      <c r="M1165" s="136" t="s">
        <v>9291</v>
      </c>
      <c r="N1165" s="116" t="s">
        <v>9307</v>
      </c>
      <c r="O1165" s="30" t="s">
        <v>10</v>
      </c>
      <c r="P1165" s="231" t="s">
        <v>4497</v>
      </c>
      <c r="Q1165" s="485">
        <v>347291211</v>
      </c>
      <c r="R1165" s="232"/>
      <c r="S1165" s="30"/>
      <c r="T1165" s="30"/>
      <c r="U1165" s="233"/>
      <c r="V1165" s="30"/>
      <c r="W1165" s="30"/>
      <c r="X1165" s="30"/>
    </row>
    <row r="1166" spans="1:24" ht="45" customHeight="1">
      <c r="A1166" s="30">
        <v>1150</v>
      </c>
      <c r="B1166" s="318">
        <v>44539</v>
      </c>
      <c r="C1166" s="30"/>
      <c r="D1166" s="30" t="s">
        <v>5</v>
      </c>
      <c r="E1166" s="30" t="s">
        <v>9308</v>
      </c>
      <c r="F1166" s="396">
        <f t="shared" si="28"/>
        <v>44553</v>
      </c>
      <c r="G1166" s="311"/>
      <c r="H1166" s="238" t="s">
        <v>9309</v>
      </c>
      <c r="I1166" s="235" t="s">
        <v>6571</v>
      </c>
      <c r="J1166" s="181" t="s">
        <v>8726</v>
      </c>
      <c r="K1166" s="181" t="s">
        <v>1027</v>
      </c>
      <c r="L1166" s="98" t="s">
        <v>9310</v>
      </c>
      <c r="M1166" s="136" t="s">
        <v>9311</v>
      </c>
      <c r="N1166" s="116" t="s">
        <v>9312</v>
      </c>
      <c r="O1166" s="192" t="s">
        <v>5</v>
      </c>
      <c r="P1166" s="231"/>
      <c r="Q1166" s="485"/>
      <c r="R1166" s="232"/>
      <c r="S1166" s="30"/>
      <c r="T1166" s="30"/>
      <c r="U1166" s="233"/>
      <c r="V1166" s="30"/>
      <c r="W1166" s="30"/>
      <c r="X1166" s="30"/>
    </row>
    <row r="1167" spans="1:24" ht="45" customHeight="1">
      <c r="A1167" s="30">
        <v>1151</v>
      </c>
      <c r="B1167" s="318">
        <v>44539</v>
      </c>
      <c r="C1167" s="30"/>
      <c r="D1167" s="30" t="s">
        <v>5</v>
      </c>
      <c r="E1167" s="30" t="s">
        <v>9313</v>
      </c>
      <c r="F1167" s="396">
        <f t="shared" si="28"/>
        <v>44553</v>
      </c>
      <c r="G1167" s="311"/>
      <c r="H1167" s="238" t="s">
        <v>9314</v>
      </c>
      <c r="I1167" s="235" t="s">
        <v>6573</v>
      </c>
      <c r="J1167" s="181" t="s">
        <v>125</v>
      </c>
      <c r="K1167" s="181" t="s">
        <v>121</v>
      </c>
      <c r="L1167" s="281"/>
      <c r="M1167" s="136" t="s">
        <v>9301</v>
      </c>
      <c r="N1167" s="116" t="s">
        <v>9315</v>
      </c>
      <c r="O1167" s="192" t="s">
        <v>5</v>
      </c>
      <c r="P1167" s="231"/>
      <c r="Q1167" s="485"/>
      <c r="R1167" s="232"/>
      <c r="S1167" s="30"/>
      <c r="T1167" s="30"/>
      <c r="U1167" s="233"/>
      <c r="V1167" s="30"/>
      <c r="W1167" s="30"/>
      <c r="X1167" s="30"/>
    </row>
    <row r="1168" spans="1:24" ht="45" customHeight="1">
      <c r="A1168" s="30">
        <v>1152</v>
      </c>
      <c r="B1168" s="318">
        <v>44540</v>
      </c>
      <c r="C1168" s="30"/>
      <c r="D1168" s="30" t="s">
        <v>23</v>
      </c>
      <c r="E1168" s="30" t="s">
        <v>9316</v>
      </c>
      <c r="F1168" s="396">
        <f t="shared" si="28"/>
        <v>44554</v>
      </c>
      <c r="G1168" s="311"/>
      <c r="H1168" s="238" t="s">
        <v>9314</v>
      </c>
      <c r="I1168" s="235" t="s">
        <v>6573</v>
      </c>
      <c r="J1168" s="181" t="s">
        <v>125</v>
      </c>
      <c r="K1168" s="181" t="s">
        <v>121</v>
      </c>
      <c r="L1168" s="281" t="s">
        <v>374</v>
      </c>
      <c r="M1168" s="521" t="s">
        <v>9277</v>
      </c>
      <c r="N1168" s="116" t="s">
        <v>9317</v>
      </c>
      <c r="O1168" s="116" t="s">
        <v>23</v>
      </c>
      <c r="P1168" s="231"/>
      <c r="Q1168" s="485"/>
      <c r="R1168" s="232"/>
      <c r="S1168" s="30"/>
      <c r="T1168" s="30"/>
      <c r="U1168" s="233"/>
      <c r="V1168" s="30"/>
      <c r="W1168" s="30"/>
      <c r="X1168" s="30"/>
    </row>
    <row r="1169" spans="1:24" ht="45" customHeight="1">
      <c r="A1169" s="30">
        <v>1153</v>
      </c>
      <c r="B1169" s="318">
        <v>44540</v>
      </c>
      <c r="C1169" s="30"/>
      <c r="D1169" s="30" t="s">
        <v>27</v>
      </c>
      <c r="E1169" s="30" t="s">
        <v>9318</v>
      </c>
      <c r="F1169" s="396">
        <f t="shared" si="28"/>
        <v>44554</v>
      </c>
      <c r="G1169" s="311"/>
      <c r="H1169" s="238" t="s">
        <v>184</v>
      </c>
      <c r="I1169" s="235" t="s">
        <v>6570</v>
      </c>
      <c r="J1169" s="181" t="s">
        <v>125</v>
      </c>
      <c r="K1169" s="181" t="s">
        <v>121</v>
      </c>
      <c r="L1169" s="117" t="s">
        <v>9319</v>
      </c>
      <c r="M1169" s="136" t="s">
        <v>9320</v>
      </c>
      <c r="N1169" s="117" t="s">
        <v>9321</v>
      </c>
      <c r="O1169" s="30" t="s">
        <v>27</v>
      </c>
      <c r="P1169" s="231" t="s">
        <v>4497</v>
      </c>
      <c r="Q1169" s="485">
        <v>1107302663</v>
      </c>
      <c r="R1169" s="232" t="s">
        <v>6587</v>
      </c>
      <c r="S1169" s="30"/>
      <c r="T1169" s="30"/>
      <c r="U1169" s="233"/>
      <c r="V1169" s="30"/>
      <c r="W1169" s="30"/>
      <c r="X1169" s="30"/>
    </row>
    <row r="1170" spans="1:24" ht="45" customHeight="1">
      <c r="A1170" s="30">
        <v>1154</v>
      </c>
      <c r="B1170" s="318">
        <v>44540</v>
      </c>
      <c r="C1170" s="30"/>
      <c r="D1170" s="30" t="s">
        <v>10</v>
      </c>
      <c r="E1170" s="30" t="s">
        <v>9322</v>
      </c>
      <c r="F1170" s="396">
        <f t="shared" si="28"/>
        <v>44554</v>
      </c>
      <c r="G1170" s="311"/>
      <c r="H1170" s="238" t="s">
        <v>8388</v>
      </c>
      <c r="I1170" s="235" t="s">
        <v>6572</v>
      </c>
      <c r="J1170" s="181" t="s">
        <v>7235</v>
      </c>
      <c r="K1170" s="181" t="s">
        <v>675</v>
      </c>
      <c r="L1170" s="116" t="s">
        <v>9323</v>
      </c>
      <c r="M1170" s="136" t="s">
        <v>9277</v>
      </c>
      <c r="N1170" s="116" t="s">
        <v>9324</v>
      </c>
      <c r="O1170" s="30" t="s">
        <v>10</v>
      </c>
      <c r="P1170" s="231"/>
      <c r="Q1170" s="485"/>
      <c r="R1170" s="232"/>
      <c r="S1170" s="30"/>
      <c r="T1170" s="30"/>
      <c r="U1170" s="233"/>
      <c r="V1170" s="30"/>
      <c r="W1170" s="30"/>
      <c r="X1170" s="30"/>
    </row>
    <row r="1171" spans="1:24" ht="45" customHeight="1">
      <c r="A1171" s="30">
        <v>1155</v>
      </c>
      <c r="B1171" s="318">
        <v>44543</v>
      </c>
      <c r="C1171" s="30"/>
      <c r="D1171" s="30" t="s">
        <v>31</v>
      </c>
      <c r="E1171" s="30" t="s">
        <v>9325</v>
      </c>
      <c r="F1171" s="396">
        <f t="shared" si="28"/>
        <v>44557</v>
      </c>
      <c r="G1171" s="311"/>
      <c r="H1171" s="238" t="s">
        <v>9326</v>
      </c>
      <c r="I1171" s="235" t="s">
        <v>6570</v>
      </c>
      <c r="J1171" s="181" t="s">
        <v>354</v>
      </c>
      <c r="K1171" s="181" t="s">
        <v>7135</v>
      </c>
      <c r="L1171" s="98" t="s">
        <v>9327</v>
      </c>
      <c r="M1171" s="136" t="s">
        <v>9311</v>
      </c>
      <c r="N1171" s="116" t="s">
        <v>9328</v>
      </c>
      <c r="O1171" s="235" t="s">
        <v>31</v>
      </c>
      <c r="P1171" s="231" t="s">
        <v>5385</v>
      </c>
      <c r="Q1171" s="485">
        <v>30480000</v>
      </c>
      <c r="R1171" s="232"/>
      <c r="S1171" s="30"/>
      <c r="T1171" s="30"/>
      <c r="U1171" s="233"/>
      <c r="V1171" s="30"/>
      <c r="W1171" s="30"/>
      <c r="X1171" s="30"/>
    </row>
    <row r="1172" spans="1:24" ht="45" customHeight="1">
      <c r="A1172" s="30">
        <v>1156</v>
      </c>
      <c r="B1172" s="318">
        <v>44543</v>
      </c>
      <c r="C1172" s="30"/>
      <c r="D1172" s="30" t="s">
        <v>31</v>
      </c>
      <c r="E1172" s="30" t="s">
        <v>9329</v>
      </c>
      <c r="F1172" s="396">
        <f t="shared" si="28"/>
        <v>44557</v>
      </c>
      <c r="G1172" s="311"/>
      <c r="H1172" s="238" t="s">
        <v>9330</v>
      </c>
      <c r="I1172" s="235" t="s">
        <v>6571</v>
      </c>
      <c r="J1172" s="181" t="s">
        <v>1951</v>
      </c>
      <c r="K1172" s="181" t="s">
        <v>453</v>
      </c>
      <c r="L1172" s="98" t="s">
        <v>9331</v>
      </c>
      <c r="M1172" s="136" t="s">
        <v>9332</v>
      </c>
      <c r="N1172" s="116" t="s">
        <v>9333</v>
      </c>
      <c r="O1172" s="235" t="s">
        <v>31</v>
      </c>
      <c r="P1172" s="231" t="s">
        <v>5385</v>
      </c>
      <c r="Q1172" s="485">
        <v>320000000</v>
      </c>
      <c r="R1172" s="232"/>
      <c r="S1172" s="30"/>
      <c r="T1172" s="30"/>
      <c r="U1172" s="233"/>
      <c r="V1172" s="30"/>
      <c r="W1172" s="30"/>
      <c r="X1172" s="30"/>
    </row>
    <row r="1173" spans="1:24" ht="45" customHeight="1">
      <c r="A1173" s="30">
        <v>1157</v>
      </c>
      <c r="B1173" s="318">
        <v>44543</v>
      </c>
      <c r="C1173" s="30"/>
      <c r="D1173" s="30" t="s">
        <v>15</v>
      </c>
      <c r="E1173" s="30" t="s">
        <v>9334</v>
      </c>
      <c r="F1173" s="396">
        <f t="shared" si="28"/>
        <v>44557</v>
      </c>
      <c r="G1173" s="311"/>
      <c r="H1173" s="238" t="s">
        <v>9335</v>
      </c>
      <c r="I1173" s="181"/>
      <c r="J1173" s="181" t="s">
        <v>6145</v>
      </c>
      <c r="K1173" s="181" t="s">
        <v>431</v>
      </c>
      <c r="L1173" s="116" t="s">
        <v>9336</v>
      </c>
      <c r="M1173" s="136"/>
      <c r="N1173" s="136"/>
      <c r="O1173" s="116" t="s">
        <v>15</v>
      </c>
      <c r="P1173" s="231" t="s">
        <v>5385</v>
      </c>
      <c r="Q1173" s="485">
        <v>70000000</v>
      </c>
      <c r="R1173" s="232"/>
      <c r="S1173" s="30"/>
      <c r="T1173" s="30"/>
      <c r="U1173" s="233"/>
      <c r="V1173" s="30"/>
      <c r="W1173" s="30"/>
      <c r="X1173" s="30"/>
    </row>
    <row r="1174" spans="1:24" ht="45" customHeight="1">
      <c r="A1174" s="30">
        <v>1158</v>
      </c>
      <c r="B1174" s="318">
        <v>44543</v>
      </c>
      <c r="C1174" s="30"/>
      <c r="D1174" s="30" t="s">
        <v>15</v>
      </c>
      <c r="E1174" s="30" t="s">
        <v>9337</v>
      </c>
      <c r="F1174" s="396">
        <f t="shared" si="28"/>
        <v>44557</v>
      </c>
      <c r="G1174" s="311"/>
      <c r="H1174" s="238" t="s">
        <v>9338</v>
      </c>
      <c r="I1174" s="235" t="s">
        <v>6573</v>
      </c>
      <c r="J1174" s="181" t="s">
        <v>125</v>
      </c>
      <c r="K1174" s="181" t="s">
        <v>121</v>
      </c>
      <c r="L1174" s="98">
        <v>0</v>
      </c>
      <c r="M1174" s="136" t="s">
        <v>9272</v>
      </c>
      <c r="N1174" s="116" t="s">
        <v>9339</v>
      </c>
      <c r="O1174" s="116" t="s">
        <v>15</v>
      </c>
      <c r="P1174" s="98">
        <v>0</v>
      </c>
      <c r="Q1174" s="485"/>
      <c r="R1174" s="232"/>
      <c r="S1174" s="30"/>
      <c r="T1174" s="30"/>
      <c r="U1174" s="233"/>
      <c r="V1174" s="30"/>
      <c r="W1174" s="30"/>
      <c r="X1174" s="30"/>
    </row>
    <row r="1175" spans="1:24" ht="45" customHeight="1">
      <c r="A1175" s="30">
        <v>1159</v>
      </c>
      <c r="B1175" s="318">
        <v>44543</v>
      </c>
      <c r="C1175" s="35"/>
      <c r="D1175" s="35" t="s">
        <v>10</v>
      </c>
      <c r="E1175" s="35" t="s">
        <v>7474</v>
      </c>
      <c r="F1175" s="396">
        <f t="shared" ref="F1175:F1180" si="29">B1175+14</f>
        <v>44557</v>
      </c>
      <c r="G1175" s="396"/>
      <c r="H1175" s="320" t="s">
        <v>9340</v>
      </c>
      <c r="I1175" s="235" t="s">
        <v>6570</v>
      </c>
      <c r="J1175" s="242" t="s">
        <v>9186</v>
      </c>
      <c r="K1175" s="242" t="s">
        <v>431</v>
      </c>
      <c r="L1175" s="116" t="s">
        <v>9341</v>
      </c>
      <c r="M1175" s="136" t="s">
        <v>9332</v>
      </c>
      <c r="N1175" s="116" t="s">
        <v>9342</v>
      </c>
      <c r="O1175" s="35" t="s">
        <v>10</v>
      </c>
      <c r="P1175" s="98" t="s">
        <v>4502</v>
      </c>
      <c r="Q1175" s="551" t="s">
        <v>9343</v>
      </c>
      <c r="R1175" s="243"/>
      <c r="S1175" s="35"/>
      <c r="T1175" s="35"/>
      <c r="U1175" s="321"/>
      <c r="V1175" s="35"/>
      <c r="W1175" s="35"/>
      <c r="X1175" s="35"/>
    </row>
    <row r="1176" spans="1:24" ht="45" customHeight="1">
      <c r="A1176" s="30">
        <v>1160</v>
      </c>
      <c r="B1176" s="136">
        <v>44544</v>
      </c>
      <c r="C1176" s="35"/>
      <c r="D1176" s="35" t="s">
        <v>5</v>
      </c>
      <c r="E1176" s="35" t="s">
        <v>9344</v>
      </c>
      <c r="F1176" s="396">
        <f t="shared" si="29"/>
        <v>44558</v>
      </c>
      <c r="G1176" s="396"/>
      <c r="H1176" s="320" t="s">
        <v>9345</v>
      </c>
      <c r="I1176" s="235" t="s">
        <v>6570</v>
      </c>
      <c r="J1176" s="181" t="s">
        <v>125</v>
      </c>
      <c r="K1176" s="181" t="s">
        <v>121</v>
      </c>
      <c r="L1176" s="218">
        <v>1841341</v>
      </c>
      <c r="M1176" s="521" t="s">
        <v>9346</v>
      </c>
      <c r="N1176" s="116" t="s">
        <v>9347</v>
      </c>
      <c r="O1176" s="192" t="s">
        <v>5</v>
      </c>
      <c r="P1176" s="98"/>
      <c r="Q1176" s="551"/>
      <c r="R1176" s="243"/>
      <c r="S1176" s="35"/>
      <c r="T1176" s="35"/>
      <c r="U1176" s="321"/>
      <c r="V1176" s="35"/>
      <c r="W1176" s="35"/>
      <c r="X1176" s="35"/>
    </row>
    <row r="1177" spans="1:24" ht="45" customHeight="1">
      <c r="A1177" s="30">
        <v>1161</v>
      </c>
      <c r="B1177" s="136">
        <v>44544</v>
      </c>
      <c r="C1177" s="30"/>
      <c r="D1177" s="30" t="s">
        <v>23</v>
      </c>
      <c r="E1177" s="30" t="s">
        <v>9348</v>
      </c>
      <c r="F1177" s="311">
        <f t="shared" si="29"/>
        <v>44558</v>
      </c>
      <c r="G1177" s="311"/>
      <c r="H1177" s="238" t="s">
        <v>9349</v>
      </c>
      <c r="I1177" s="235" t="s">
        <v>6573</v>
      </c>
      <c r="J1177" s="181" t="s">
        <v>1688</v>
      </c>
      <c r="K1177" s="181" t="s">
        <v>1047</v>
      </c>
      <c r="L1177" s="281" t="s">
        <v>374</v>
      </c>
      <c r="M1177" s="521" t="s">
        <v>9218</v>
      </c>
      <c r="N1177" s="116" t="s">
        <v>9270</v>
      </c>
      <c r="O1177" s="116" t="s">
        <v>23</v>
      </c>
      <c r="P1177" s="98">
        <v>0</v>
      </c>
      <c r="Q1177" s="485"/>
      <c r="R1177" s="232"/>
      <c r="S1177" s="30"/>
      <c r="T1177" s="30"/>
      <c r="U1177" s="233"/>
      <c r="V1177" s="30"/>
      <c r="W1177" s="30"/>
      <c r="X1177" s="30"/>
    </row>
    <row r="1178" spans="1:24" ht="45" customHeight="1">
      <c r="A1178" s="30">
        <v>1162</v>
      </c>
      <c r="B1178" s="136">
        <v>44544</v>
      </c>
      <c r="C1178" s="30"/>
      <c r="D1178" s="30" t="s">
        <v>10</v>
      </c>
      <c r="E1178" s="30" t="s">
        <v>7736</v>
      </c>
      <c r="F1178" s="311">
        <f t="shared" si="29"/>
        <v>44558</v>
      </c>
      <c r="G1178" s="311"/>
      <c r="H1178" s="238" t="s">
        <v>9350</v>
      </c>
      <c r="I1178" s="235" t="s">
        <v>6570</v>
      </c>
      <c r="J1178" s="181" t="s">
        <v>3345</v>
      </c>
      <c r="K1178" s="181" t="s">
        <v>1341</v>
      </c>
      <c r="L1178" s="116" t="s">
        <v>9351</v>
      </c>
      <c r="M1178" s="136" t="s">
        <v>9346</v>
      </c>
      <c r="N1178" s="116" t="s">
        <v>9352</v>
      </c>
      <c r="O1178" s="30" t="s">
        <v>10</v>
      </c>
      <c r="P1178" s="231" t="s">
        <v>4497</v>
      </c>
      <c r="Q1178" s="485">
        <v>26196500</v>
      </c>
      <c r="R1178" s="232"/>
      <c r="S1178" s="30"/>
      <c r="T1178" s="30"/>
      <c r="U1178" s="233"/>
      <c r="V1178" s="30"/>
      <c r="W1178" s="30"/>
      <c r="X1178" s="30"/>
    </row>
    <row r="1179" spans="1:24" ht="45" customHeight="1">
      <c r="A1179" s="30">
        <v>1163</v>
      </c>
      <c r="B1179" s="136">
        <v>44544</v>
      </c>
      <c r="C1179" s="30"/>
      <c r="D1179" s="30" t="s">
        <v>15</v>
      </c>
      <c r="E1179" s="30" t="s">
        <v>9337</v>
      </c>
      <c r="F1179" s="311">
        <f t="shared" si="29"/>
        <v>44558</v>
      </c>
      <c r="G1179" s="311"/>
      <c r="H1179" s="238" t="s">
        <v>9353</v>
      </c>
      <c r="I1179" s="235" t="s">
        <v>6573</v>
      </c>
      <c r="J1179" s="181" t="s">
        <v>125</v>
      </c>
      <c r="K1179" s="181" t="s">
        <v>121</v>
      </c>
      <c r="L1179" s="98">
        <v>0</v>
      </c>
      <c r="M1179" s="136" t="s">
        <v>9272</v>
      </c>
      <c r="N1179" s="116" t="s">
        <v>9354</v>
      </c>
      <c r="O1179" s="30" t="s">
        <v>15</v>
      </c>
      <c r="P1179" s="231"/>
      <c r="Q1179" s="485"/>
      <c r="R1179" s="232"/>
      <c r="S1179" s="30"/>
      <c r="T1179" s="30"/>
      <c r="U1179" s="233"/>
      <c r="V1179" s="30"/>
      <c r="W1179" s="30"/>
      <c r="X1179" s="30"/>
    </row>
    <row r="1180" spans="1:24" ht="45" customHeight="1">
      <c r="A1180" s="30">
        <v>1164</v>
      </c>
      <c r="B1180" s="136">
        <v>44544</v>
      </c>
      <c r="C1180" s="35"/>
      <c r="D1180" s="35" t="s">
        <v>5</v>
      </c>
      <c r="E1180" s="35" t="s">
        <v>9355</v>
      </c>
      <c r="F1180" s="311">
        <f t="shared" si="29"/>
        <v>44558</v>
      </c>
      <c r="G1180" s="396"/>
      <c r="H1180" s="320" t="s">
        <v>9356</v>
      </c>
      <c r="I1180" s="235" t="s">
        <v>6572</v>
      </c>
      <c r="J1180" s="242" t="s">
        <v>8217</v>
      </c>
      <c r="K1180" s="242" t="s">
        <v>465</v>
      </c>
      <c r="L1180" s="116" t="s">
        <v>9357</v>
      </c>
      <c r="M1180" s="318" t="s">
        <v>9346</v>
      </c>
      <c r="N1180" s="116" t="s">
        <v>9358</v>
      </c>
      <c r="O1180" s="35" t="s">
        <v>5</v>
      </c>
      <c r="P1180" s="246"/>
      <c r="Q1180" s="551"/>
      <c r="R1180" s="243"/>
      <c r="S1180" s="35"/>
      <c r="T1180" s="35"/>
      <c r="U1180" s="321"/>
      <c r="V1180" s="35"/>
      <c r="W1180" s="35"/>
      <c r="X1180" s="35"/>
    </row>
    <row r="1181" spans="1:24" ht="45" customHeight="1">
      <c r="A1181" s="30">
        <v>1165</v>
      </c>
      <c r="B1181" s="318">
        <v>44544</v>
      </c>
      <c r="C1181" s="35"/>
      <c r="D1181" s="35" t="s">
        <v>10</v>
      </c>
      <c r="E1181" s="35" t="s">
        <v>9359</v>
      </c>
      <c r="F1181" s="396">
        <f t="shared" ref="F1181:F1214" si="30">B1181+14</f>
        <v>44558</v>
      </c>
      <c r="G1181" s="396"/>
      <c r="H1181" s="320" t="s">
        <v>9360</v>
      </c>
      <c r="I1181" s="235" t="s">
        <v>6570</v>
      </c>
      <c r="J1181" s="242" t="s">
        <v>1951</v>
      </c>
      <c r="K1181" s="242" t="s">
        <v>453</v>
      </c>
      <c r="L1181" s="116" t="s">
        <v>9361</v>
      </c>
      <c r="M1181" s="136" t="s">
        <v>9346</v>
      </c>
      <c r="N1181" s="116" t="s">
        <v>9362</v>
      </c>
      <c r="O1181" s="35" t="s">
        <v>10</v>
      </c>
      <c r="P1181" s="246" t="s">
        <v>4502</v>
      </c>
      <c r="Q1181" s="551">
        <v>70000000</v>
      </c>
      <c r="R1181" s="243"/>
      <c r="S1181" s="35"/>
      <c r="T1181" s="35"/>
      <c r="U1181" s="321"/>
      <c r="V1181" s="35"/>
      <c r="W1181" s="35"/>
      <c r="X1181" s="35"/>
    </row>
    <row r="1182" spans="1:24" ht="45" customHeight="1">
      <c r="A1182" s="30">
        <v>1166</v>
      </c>
      <c r="B1182" s="136">
        <v>44545</v>
      </c>
      <c r="C1182" s="30"/>
      <c r="D1182" s="30" t="s">
        <v>27</v>
      </c>
      <c r="E1182" s="30" t="s">
        <v>4315</v>
      </c>
      <c r="F1182" s="311">
        <f t="shared" si="30"/>
        <v>44559</v>
      </c>
      <c r="G1182" s="311"/>
      <c r="H1182" s="238" t="s">
        <v>9363</v>
      </c>
      <c r="I1182" s="171" t="s">
        <v>6570</v>
      </c>
      <c r="J1182" s="181" t="s">
        <v>6715</v>
      </c>
      <c r="K1182" s="181" t="s">
        <v>6082</v>
      </c>
      <c r="L1182" s="117" t="s">
        <v>9364</v>
      </c>
      <c r="M1182" s="136" t="s">
        <v>9365</v>
      </c>
      <c r="N1182" s="117" t="s">
        <v>6440</v>
      </c>
      <c r="O1182" s="30" t="s">
        <v>27</v>
      </c>
      <c r="P1182" s="231" t="s">
        <v>939</v>
      </c>
      <c r="Q1182" s="485">
        <v>1990000000</v>
      </c>
      <c r="R1182" s="232" t="s">
        <v>6787</v>
      </c>
      <c r="S1182" s="30"/>
      <c r="T1182" s="30"/>
      <c r="U1182" s="233"/>
      <c r="V1182" s="30"/>
      <c r="W1182" s="30"/>
      <c r="X1182" s="30"/>
    </row>
    <row r="1183" spans="1:24" ht="45" customHeight="1">
      <c r="A1183" s="30">
        <v>1167</v>
      </c>
      <c r="B1183" s="136">
        <v>44545</v>
      </c>
      <c r="C1183" s="30"/>
      <c r="D1183" s="30" t="s">
        <v>31</v>
      </c>
      <c r="E1183" s="30" t="s">
        <v>279</v>
      </c>
      <c r="F1183" s="311">
        <f t="shared" si="30"/>
        <v>44559</v>
      </c>
      <c r="G1183" s="311"/>
      <c r="H1183" s="238" t="s">
        <v>139</v>
      </c>
      <c r="I1183" s="235" t="s">
        <v>6570</v>
      </c>
      <c r="J1183" s="181" t="s">
        <v>545</v>
      </c>
      <c r="K1183" s="181" t="s">
        <v>965</v>
      </c>
      <c r="L1183" s="98" t="s">
        <v>9366</v>
      </c>
      <c r="M1183" s="136" t="s">
        <v>9346</v>
      </c>
      <c r="N1183" s="116" t="s">
        <v>6405</v>
      </c>
      <c r="O1183" s="235" t="s">
        <v>31</v>
      </c>
      <c r="P1183" s="231" t="s">
        <v>5647</v>
      </c>
      <c r="Q1183" s="485">
        <v>48587500000</v>
      </c>
      <c r="R1183" s="232" t="s">
        <v>5805</v>
      </c>
      <c r="S1183" s="30"/>
      <c r="T1183" s="30"/>
      <c r="U1183" s="233"/>
      <c r="V1183" s="30"/>
      <c r="W1183" s="30"/>
      <c r="X1183" s="30"/>
    </row>
    <row r="1184" spans="1:24" ht="45" customHeight="1">
      <c r="A1184" s="30">
        <v>1168</v>
      </c>
      <c r="B1184" s="318">
        <v>44545</v>
      </c>
      <c r="C1184" s="35"/>
      <c r="D1184" s="35" t="s">
        <v>15</v>
      </c>
      <c r="E1184" s="35" t="s">
        <v>9367</v>
      </c>
      <c r="F1184" s="396">
        <f t="shared" si="30"/>
        <v>44559</v>
      </c>
      <c r="G1184" s="396"/>
      <c r="H1184" s="320" t="s">
        <v>9368</v>
      </c>
      <c r="I1184" s="235" t="s">
        <v>6573</v>
      </c>
      <c r="J1184" s="242" t="s">
        <v>1139</v>
      </c>
      <c r="K1184" s="242" t="s">
        <v>457</v>
      </c>
      <c r="L1184" s="98">
        <v>0</v>
      </c>
      <c r="M1184" s="136" t="s">
        <v>9272</v>
      </c>
      <c r="N1184" s="116" t="s">
        <v>9369</v>
      </c>
      <c r="O1184" s="116" t="s">
        <v>15</v>
      </c>
      <c r="P1184" s="98">
        <v>0</v>
      </c>
      <c r="Q1184" s="551"/>
      <c r="R1184" s="243"/>
      <c r="S1184" s="35"/>
      <c r="T1184" s="35"/>
      <c r="U1184" s="321"/>
      <c r="V1184" s="35"/>
      <c r="W1184" s="35"/>
      <c r="X1184" s="35"/>
    </row>
    <row r="1185" spans="1:24" ht="45" customHeight="1">
      <c r="A1185" s="30">
        <v>1169</v>
      </c>
      <c r="B1185" s="136">
        <v>44546</v>
      </c>
      <c r="C1185" s="30"/>
      <c r="D1185" s="30" t="s">
        <v>10</v>
      </c>
      <c r="E1185" s="30" t="s">
        <v>318</v>
      </c>
      <c r="F1185" s="311">
        <f t="shared" si="30"/>
        <v>44560</v>
      </c>
      <c r="G1185" s="311"/>
      <c r="H1185" s="238" t="s">
        <v>9370</v>
      </c>
      <c r="I1185" s="235" t="s">
        <v>6573</v>
      </c>
      <c r="J1185" s="181" t="s">
        <v>470</v>
      </c>
      <c r="K1185" s="181" t="s">
        <v>431</v>
      </c>
      <c r="L1185" s="281"/>
      <c r="M1185" s="136" t="s">
        <v>9277</v>
      </c>
      <c r="N1185" s="116" t="s">
        <v>9371</v>
      </c>
      <c r="O1185" s="30" t="s">
        <v>10</v>
      </c>
      <c r="P1185" s="231"/>
      <c r="Q1185" s="485"/>
      <c r="R1185" s="232"/>
      <c r="S1185" s="30"/>
      <c r="T1185" s="30"/>
      <c r="U1185" s="233"/>
      <c r="V1185" s="30"/>
      <c r="W1185" s="30"/>
      <c r="X1185" s="30"/>
    </row>
    <row r="1186" spans="1:24" ht="45" customHeight="1">
      <c r="A1186" s="30">
        <v>1170</v>
      </c>
      <c r="B1186" s="136">
        <v>44546</v>
      </c>
      <c r="C1186" s="30"/>
      <c r="D1186" s="30" t="s">
        <v>23</v>
      </c>
      <c r="E1186" s="30" t="s">
        <v>9372</v>
      </c>
      <c r="F1186" s="311">
        <f t="shared" si="30"/>
        <v>44560</v>
      </c>
      <c r="G1186" s="311"/>
      <c r="H1186" s="238" t="s">
        <v>9363</v>
      </c>
      <c r="I1186" s="235" t="s">
        <v>6573</v>
      </c>
      <c r="J1186" s="181" t="s">
        <v>6715</v>
      </c>
      <c r="K1186" s="181" t="s">
        <v>6082</v>
      </c>
      <c r="L1186" s="281" t="s">
        <v>374</v>
      </c>
      <c r="M1186" s="521" t="s">
        <v>9277</v>
      </c>
      <c r="N1186" s="116" t="s">
        <v>9373</v>
      </c>
      <c r="O1186" s="116" t="s">
        <v>23</v>
      </c>
      <c r="P1186" s="231"/>
      <c r="Q1186" s="485"/>
      <c r="R1186" s="232"/>
      <c r="S1186" s="30"/>
      <c r="T1186" s="30"/>
      <c r="U1186" s="233"/>
      <c r="V1186" s="30"/>
      <c r="W1186" s="30"/>
      <c r="X1186" s="30"/>
    </row>
    <row r="1187" spans="1:24" ht="45" customHeight="1">
      <c r="A1187" s="30">
        <v>1171</v>
      </c>
      <c r="B1187" s="136">
        <v>44546</v>
      </c>
      <c r="C1187" s="30"/>
      <c r="D1187" s="30" t="s">
        <v>10</v>
      </c>
      <c r="E1187" s="30" t="s">
        <v>376</v>
      </c>
      <c r="F1187" s="311">
        <f t="shared" si="30"/>
        <v>44560</v>
      </c>
      <c r="G1187" s="311"/>
      <c r="H1187" s="238" t="s">
        <v>9374</v>
      </c>
      <c r="I1187" s="235" t="s">
        <v>6570</v>
      </c>
      <c r="J1187" s="181" t="s">
        <v>545</v>
      </c>
      <c r="K1187" s="181" t="s">
        <v>965</v>
      </c>
      <c r="L1187" s="116" t="s">
        <v>9375</v>
      </c>
      <c r="M1187" s="136" t="s">
        <v>9365</v>
      </c>
      <c r="N1187" s="116" t="s">
        <v>9376</v>
      </c>
      <c r="O1187" s="30" t="s">
        <v>10</v>
      </c>
      <c r="P1187" s="231" t="s">
        <v>4497</v>
      </c>
      <c r="Q1187" s="485">
        <v>261360000</v>
      </c>
      <c r="R1187" s="232"/>
      <c r="S1187" s="30"/>
      <c r="T1187" s="30"/>
      <c r="U1187" s="233"/>
      <c r="V1187" s="30"/>
      <c r="W1187" s="30"/>
      <c r="X1187" s="30"/>
    </row>
    <row r="1188" spans="1:24" ht="45" customHeight="1">
      <c r="A1188" s="30"/>
      <c r="B1188" s="136">
        <v>44547</v>
      </c>
      <c r="C1188" s="30"/>
      <c r="D1188" s="30" t="s">
        <v>5</v>
      </c>
      <c r="E1188" s="30" t="s">
        <v>8091</v>
      </c>
      <c r="F1188" s="311">
        <f t="shared" si="30"/>
        <v>44561</v>
      </c>
      <c r="G1188" s="311"/>
      <c r="H1188" s="238" t="s">
        <v>184</v>
      </c>
      <c r="I1188" s="235" t="s">
        <v>6578</v>
      </c>
      <c r="J1188" s="181" t="s">
        <v>545</v>
      </c>
      <c r="K1188" s="181" t="s">
        <v>965</v>
      </c>
      <c r="L1188" s="116"/>
      <c r="M1188" s="136" t="s">
        <v>9377</v>
      </c>
      <c r="N1188" s="136"/>
      <c r="O1188" s="149" t="s">
        <v>5</v>
      </c>
      <c r="P1188" s="231"/>
      <c r="Q1188" s="485"/>
      <c r="R1188" s="232"/>
      <c r="S1188" s="30"/>
      <c r="T1188" s="30"/>
      <c r="U1188" s="233"/>
      <c r="V1188" s="30"/>
      <c r="W1188" s="30"/>
      <c r="X1188" s="30"/>
    </row>
    <row r="1189" spans="1:24" ht="45" customHeight="1">
      <c r="A1189" s="30">
        <v>1172</v>
      </c>
      <c r="B1189" s="136">
        <v>44547</v>
      </c>
      <c r="C1189" s="30"/>
      <c r="D1189" s="30" t="s">
        <v>5</v>
      </c>
      <c r="E1189" s="30" t="s">
        <v>407</v>
      </c>
      <c r="F1189" s="311">
        <f t="shared" si="30"/>
        <v>44561</v>
      </c>
      <c r="G1189" s="311"/>
      <c r="H1189" s="238" t="s">
        <v>9378</v>
      </c>
      <c r="I1189" s="235" t="s">
        <v>6570</v>
      </c>
      <c r="J1189" s="181" t="s">
        <v>9379</v>
      </c>
      <c r="K1189" s="181" t="s">
        <v>1047</v>
      </c>
      <c r="L1189" s="116" t="s">
        <v>9380</v>
      </c>
      <c r="M1189" s="136" t="s">
        <v>9377</v>
      </c>
      <c r="N1189" s="136"/>
      <c r="O1189" s="30" t="s">
        <v>5</v>
      </c>
      <c r="P1189" s="231"/>
      <c r="Q1189" s="485"/>
      <c r="R1189" s="232"/>
      <c r="S1189" s="30"/>
      <c r="T1189" s="30"/>
      <c r="U1189" s="233"/>
      <c r="V1189" s="30"/>
      <c r="W1189" s="30"/>
      <c r="X1189" s="30"/>
    </row>
    <row r="1190" spans="1:24" ht="45" customHeight="1">
      <c r="A1190" s="30">
        <v>1173</v>
      </c>
      <c r="B1190" s="318">
        <v>44547</v>
      </c>
      <c r="C1190" s="35"/>
      <c r="D1190" s="35" t="s">
        <v>31</v>
      </c>
      <c r="E1190" s="35" t="s">
        <v>4483</v>
      </c>
      <c r="F1190" s="396">
        <f t="shared" si="30"/>
        <v>44561</v>
      </c>
      <c r="G1190" s="396"/>
      <c r="H1190" s="320" t="s">
        <v>9381</v>
      </c>
      <c r="I1190" s="235" t="s">
        <v>6573</v>
      </c>
      <c r="J1190" s="242" t="s">
        <v>125</v>
      </c>
      <c r="K1190" s="242" t="s">
        <v>121</v>
      </c>
      <c r="L1190" s="538"/>
      <c r="M1190" s="318" t="s">
        <v>9311</v>
      </c>
      <c r="N1190" s="116" t="s">
        <v>9382</v>
      </c>
      <c r="O1190" s="537" t="s">
        <v>31</v>
      </c>
      <c r="P1190" s="246" t="s">
        <v>5647</v>
      </c>
      <c r="Q1190" s="485">
        <v>209626791</v>
      </c>
      <c r="R1190" s="243"/>
      <c r="S1190" s="35"/>
      <c r="T1190" s="35"/>
      <c r="U1190" s="321"/>
      <c r="V1190" s="35"/>
      <c r="W1190" s="35"/>
      <c r="X1190" s="35"/>
    </row>
    <row r="1191" spans="1:24" ht="45" customHeight="1">
      <c r="A1191" s="30">
        <v>1174</v>
      </c>
      <c r="B1191" s="318">
        <v>44550</v>
      </c>
      <c r="C1191" s="30"/>
      <c r="D1191" s="30" t="s">
        <v>15</v>
      </c>
      <c r="E1191" s="30" t="s">
        <v>9383</v>
      </c>
      <c r="F1191" s="396">
        <f t="shared" si="30"/>
        <v>44564</v>
      </c>
      <c r="G1191" s="311"/>
      <c r="H1191" s="238" t="s">
        <v>9384</v>
      </c>
      <c r="I1191" s="235" t="s">
        <v>6573</v>
      </c>
      <c r="J1191" s="181" t="s">
        <v>4717</v>
      </c>
      <c r="K1191" s="181" t="s">
        <v>675</v>
      </c>
      <c r="L1191" s="98">
        <v>0</v>
      </c>
      <c r="M1191" s="136" t="s">
        <v>9385</v>
      </c>
      <c r="N1191" s="116" t="s">
        <v>9386</v>
      </c>
      <c r="O1191" s="116" t="s">
        <v>15</v>
      </c>
      <c r="P1191" s="98">
        <v>0</v>
      </c>
      <c r="Q1191" s="485"/>
      <c r="R1191" s="232"/>
      <c r="S1191" s="30"/>
      <c r="T1191" s="30"/>
      <c r="U1191" s="233"/>
      <c r="V1191" s="30"/>
      <c r="W1191" s="30"/>
      <c r="X1191" s="30"/>
    </row>
    <row r="1192" spans="1:24" ht="45" customHeight="1">
      <c r="A1192" s="30">
        <v>1175</v>
      </c>
      <c r="B1192" s="318">
        <v>44551</v>
      </c>
      <c r="C1192" s="35"/>
      <c r="D1192" s="35" t="s">
        <v>15</v>
      </c>
      <c r="E1192" s="35" t="s">
        <v>9387</v>
      </c>
      <c r="F1192" s="396">
        <f t="shared" si="30"/>
        <v>44565</v>
      </c>
      <c r="G1192" s="396"/>
      <c r="H1192" s="320" t="s">
        <v>9388</v>
      </c>
      <c r="I1192" s="235" t="s">
        <v>6569</v>
      </c>
      <c r="J1192" s="617" t="s">
        <v>9389</v>
      </c>
      <c r="K1192" s="242" t="s">
        <v>476</v>
      </c>
      <c r="L1192" s="116" t="s">
        <v>9390</v>
      </c>
      <c r="M1192" s="136" t="s">
        <v>9346</v>
      </c>
      <c r="N1192" s="116" t="s">
        <v>9391</v>
      </c>
      <c r="O1192" s="149" t="s">
        <v>15</v>
      </c>
      <c r="P1192" s="246" t="s">
        <v>5423</v>
      </c>
      <c r="Q1192" s="551">
        <v>30763204</v>
      </c>
      <c r="R1192" s="243"/>
      <c r="S1192" s="35"/>
      <c r="T1192" s="35"/>
      <c r="U1192" s="321"/>
      <c r="V1192" s="35"/>
      <c r="W1192" s="35"/>
      <c r="X1192" s="35"/>
    </row>
    <row r="1193" spans="1:24" ht="45" customHeight="1">
      <c r="A1193" s="30">
        <v>1176</v>
      </c>
      <c r="B1193" s="136">
        <v>44551</v>
      </c>
      <c r="C1193" s="30"/>
      <c r="D1193" s="30" t="s">
        <v>10</v>
      </c>
      <c r="E1193" s="30" t="s">
        <v>9392</v>
      </c>
      <c r="F1193" s="311">
        <f t="shared" si="30"/>
        <v>44565</v>
      </c>
      <c r="G1193" s="311"/>
      <c r="H1193" s="238" t="s">
        <v>9393</v>
      </c>
      <c r="I1193" s="235" t="s">
        <v>6573</v>
      </c>
      <c r="J1193" s="181" t="s">
        <v>164</v>
      </c>
      <c r="K1193" s="181" t="s">
        <v>431</v>
      </c>
      <c r="L1193" s="281"/>
      <c r="M1193" s="136" t="s">
        <v>9385</v>
      </c>
      <c r="N1193" s="116" t="s">
        <v>9394</v>
      </c>
      <c r="O1193" s="30" t="s">
        <v>10</v>
      </c>
      <c r="P1193" s="231"/>
      <c r="Q1193" s="485"/>
      <c r="R1193" s="232"/>
      <c r="S1193" s="30"/>
      <c r="T1193" s="30"/>
      <c r="U1193" s="233"/>
      <c r="V1193" s="30"/>
      <c r="W1193" s="30"/>
      <c r="X1193" s="30"/>
    </row>
    <row r="1194" spans="1:24" ht="45" customHeight="1">
      <c r="A1194" s="30">
        <v>1177</v>
      </c>
      <c r="B1194" s="136">
        <v>44551</v>
      </c>
      <c r="C1194" s="30"/>
      <c r="D1194" s="30" t="s">
        <v>10</v>
      </c>
      <c r="E1194" s="30" t="s">
        <v>352</v>
      </c>
      <c r="F1194" s="311">
        <f t="shared" si="30"/>
        <v>44565</v>
      </c>
      <c r="G1194" s="311"/>
      <c r="H1194" s="238" t="s">
        <v>9395</v>
      </c>
      <c r="I1194" s="235" t="s">
        <v>6570</v>
      </c>
      <c r="J1194" s="181" t="s">
        <v>9396</v>
      </c>
      <c r="K1194" s="181" t="s">
        <v>428</v>
      </c>
      <c r="L1194" s="116" t="s">
        <v>9397</v>
      </c>
      <c r="M1194" s="136" t="s">
        <v>9377</v>
      </c>
      <c r="N1194" s="116" t="s">
        <v>6461</v>
      </c>
      <c r="O1194" s="30" t="s">
        <v>10</v>
      </c>
      <c r="P1194" s="231" t="s">
        <v>8794</v>
      </c>
      <c r="Q1194" s="485">
        <v>120000000</v>
      </c>
      <c r="R1194" s="232"/>
      <c r="S1194" s="30"/>
      <c r="T1194" s="30"/>
      <c r="U1194" s="233"/>
      <c r="V1194" s="30"/>
      <c r="W1194" s="30"/>
      <c r="X1194" s="30"/>
    </row>
    <row r="1195" spans="1:24" ht="45" customHeight="1">
      <c r="A1195" s="30">
        <v>1178</v>
      </c>
      <c r="B1195" s="136">
        <v>44552</v>
      </c>
      <c r="C1195" s="30"/>
      <c r="D1195" s="30" t="s">
        <v>10</v>
      </c>
      <c r="E1195" s="30" t="s">
        <v>9398</v>
      </c>
      <c r="F1195" s="311">
        <f t="shared" si="30"/>
        <v>44566</v>
      </c>
      <c r="G1195" s="311"/>
      <c r="H1195" s="238" t="s">
        <v>9399</v>
      </c>
      <c r="I1195" s="235" t="s">
        <v>6570</v>
      </c>
      <c r="J1195" s="181" t="s">
        <v>125</v>
      </c>
      <c r="K1195" s="181" t="s">
        <v>121</v>
      </c>
      <c r="L1195" s="116" t="s">
        <v>9400</v>
      </c>
      <c r="M1195" s="136" t="s">
        <v>9401</v>
      </c>
      <c r="N1195" s="116" t="s">
        <v>9402</v>
      </c>
      <c r="O1195" s="30" t="s">
        <v>10</v>
      </c>
      <c r="P1195" s="231" t="s">
        <v>4497</v>
      </c>
      <c r="Q1195" s="485">
        <v>47287200</v>
      </c>
      <c r="R1195" s="232" t="s">
        <v>5805</v>
      </c>
      <c r="S1195" s="30"/>
      <c r="T1195" s="30"/>
      <c r="U1195" s="233"/>
      <c r="V1195" s="30"/>
      <c r="W1195" s="30"/>
      <c r="X1195" s="30"/>
    </row>
    <row r="1196" spans="1:24" ht="45" customHeight="1">
      <c r="A1196" s="30">
        <v>1179</v>
      </c>
      <c r="B1196" s="136">
        <v>44552</v>
      </c>
      <c r="C1196" s="30"/>
      <c r="D1196" s="30" t="s">
        <v>10</v>
      </c>
      <c r="E1196" s="30" t="s">
        <v>312</v>
      </c>
      <c r="F1196" s="311">
        <f t="shared" si="30"/>
        <v>44566</v>
      </c>
      <c r="G1196" s="311"/>
      <c r="H1196" s="238" t="s">
        <v>9403</v>
      </c>
      <c r="I1196" s="235" t="s">
        <v>6573</v>
      </c>
      <c r="J1196" s="181" t="s">
        <v>538</v>
      </c>
      <c r="K1196" s="181" t="s">
        <v>1052</v>
      </c>
      <c r="L1196" s="281"/>
      <c r="M1196" s="136" t="s">
        <v>9377</v>
      </c>
      <c r="N1196" s="116" t="s">
        <v>9404</v>
      </c>
      <c r="O1196" s="30" t="s">
        <v>10</v>
      </c>
      <c r="P1196" s="231"/>
      <c r="Q1196" s="485"/>
      <c r="R1196" s="232"/>
      <c r="S1196" s="30"/>
      <c r="T1196" s="30"/>
      <c r="U1196" s="233"/>
      <c r="V1196" s="30"/>
      <c r="W1196" s="30"/>
      <c r="X1196" s="30"/>
    </row>
    <row r="1197" spans="1:24" ht="45" customHeight="1">
      <c r="A1197" s="30">
        <v>1180</v>
      </c>
      <c r="B1197" s="318">
        <v>44552</v>
      </c>
      <c r="C1197" s="35"/>
      <c r="D1197" s="35" t="s">
        <v>10</v>
      </c>
      <c r="E1197" s="35" t="s">
        <v>9296</v>
      </c>
      <c r="F1197" s="396">
        <f t="shared" si="30"/>
        <v>44566</v>
      </c>
      <c r="G1197" s="396"/>
      <c r="H1197" s="320" t="s">
        <v>9405</v>
      </c>
      <c r="I1197" s="235" t="s">
        <v>6570</v>
      </c>
      <c r="J1197" s="242" t="s">
        <v>9396</v>
      </c>
      <c r="K1197" s="242" t="s">
        <v>428</v>
      </c>
      <c r="L1197" s="116" t="s">
        <v>9406</v>
      </c>
      <c r="M1197" s="136" t="s">
        <v>9377</v>
      </c>
      <c r="N1197" s="116" t="s">
        <v>6461</v>
      </c>
      <c r="O1197" s="30" t="s">
        <v>10</v>
      </c>
      <c r="P1197" s="234" t="s">
        <v>8794</v>
      </c>
      <c r="Q1197" s="485">
        <v>120000000</v>
      </c>
      <c r="R1197" s="243"/>
      <c r="S1197" s="35"/>
      <c r="T1197" s="35"/>
      <c r="U1197" s="321"/>
      <c r="V1197" s="35"/>
      <c r="W1197" s="35"/>
      <c r="X1197" s="35"/>
    </row>
    <row r="1198" spans="1:24" ht="45" customHeight="1">
      <c r="A1198" s="30">
        <v>1181</v>
      </c>
      <c r="B1198" s="136">
        <v>44553</v>
      </c>
      <c r="C1198" s="30"/>
      <c r="D1198" s="30" t="s">
        <v>5</v>
      </c>
      <c r="E1198" s="30" t="s">
        <v>9407</v>
      </c>
      <c r="F1198" s="311">
        <f t="shared" si="30"/>
        <v>44567</v>
      </c>
      <c r="G1198" s="311"/>
      <c r="H1198" s="238" t="s">
        <v>9408</v>
      </c>
      <c r="I1198" s="235" t="s">
        <v>6570</v>
      </c>
      <c r="J1198" s="181" t="s">
        <v>125</v>
      </c>
      <c r="K1198" s="181" t="s">
        <v>121</v>
      </c>
      <c r="L1198" s="116" t="s">
        <v>9409</v>
      </c>
      <c r="M1198" s="136"/>
      <c r="N1198" s="136"/>
      <c r="O1198" s="30" t="s">
        <v>5</v>
      </c>
      <c r="P1198" s="231"/>
      <c r="Q1198" s="485"/>
      <c r="R1198" s="232"/>
      <c r="S1198" s="30"/>
      <c r="T1198" s="30"/>
      <c r="U1198" s="233"/>
      <c r="V1198" s="30"/>
      <c r="W1198" s="30"/>
      <c r="X1198" s="30"/>
    </row>
    <row r="1199" spans="1:24" ht="45" customHeight="1">
      <c r="A1199" s="30">
        <v>1182</v>
      </c>
      <c r="B1199" s="318">
        <v>44553</v>
      </c>
      <c r="C1199" s="35"/>
      <c r="D1199" s="35" t="s">
        <v>27</v>
      </c>
      <c r="E1199" s="35" t="s">
        <v>9410</v>
      </c>
      <c r="F1199" s="396">
        <f t="shared" si="30"/>
        <v>44567</v>
      </c>
      <c r="G1199" s="396"/>
      <c r="H1199" s="320" t="s">
        <v>9363</v>
      </c>
      <c r="I1199" s="242"/>
      <c r="J1199" s="242" t="s">
        <v>6715</v>
      </c>
      <c r="K1199" s="242" t="s">
        <v>6082</v>
      </c>
      <c r="L1199" s="538" t="s">
        <v>9411</v>
      </c>
      <c r="M1199" s="318"/>
      <c r="N1199" s="318"/>
      <c r="O1199" s="35" t="s">
        <v>27</v>
      </c>
      <c r="P1199" s="246"/>
      <c r="Q1199" s="551"/>
      <c r="R1199" s="243"/>
      <c r="S1199" s="35"/>
      <c r="T1199" s="35"/>
      <c r="U1199" s="321"/>
      <c r="V1199" s="35"/>
      <c r="W1199" s="35"/>
      <c r="X1199" s="35"/>
    </row>
    <row r="1200" spans="1:24" ht="45" customHeight="1">
      <c r="A1200" s="30">
        <v>1183</v>
      </c>
      <c r="B1200" s="136">
        <v>44554</v>
      </c>
      <c r="C1200" s="30"/>
      <c r="D1200" s="30" t="s">
        <v>5</v>
      </c>
      <c r="E1200" s="30" t="s">
        <v>9412</v>
      </c>
      <c r="F1200" s="311">
        <f t="shared" si="30"/>
        <v>44568</v>
      </c>
      <c r="G1200" s="311"/>
      <c r="H1200" s="238" t="s">
        <v>9413</v>
      </c>
      <c r="I1200" s="235"/>
      <c r="J1200" s="181" t="s">
        <v>239</v>
      </c>
      <c r="K1200" s="181" t="s">
        <v>1047</v>
      </c>
      <c r="L1200" s="116" t="s">
        <v>9414</v>
      </c>
      <c r="M1200" s="136"/>
      <c r="N1200" s="136"/>
      <c r="O1200" s="30" t="s">
        <v>5</v>
      </c>
      <c r="P1200" s="231"/>
      <c r="Q1200" s="485"/>
      <c r="R1200" s="232"/>
      <c r="S1200" s="30"/>
      <c r="T1200" s="30"/>
      <c r="U1200" s="233"/>
      <c r="V1200" s="30"/>
      <c r="W1200" s="30"/>
      <c r="X1200" s="30"/>
    </row>
    <row r="1201" spans="1:24" ht="45" customHeight="1">
      <c r="A1201" s="30">
        <v>1184</v>
      </c>
      <c r="B1201" s="136">
        <v>44554</v>
      </c>
      <c r="C1201" s="30"/>
      <c r="D1201" s="30" t="s">
        <v>15</v>
      </c>
      <c r="E1201" s="30" t="s">
        <v>9415</v>
      </c>
      <c r="F1201" s="311">
        <f t="shared" si="30"/>
        <v>44568</v>
      </c>
      <c r="G1201" s="311"/>
      <c r="H1201" s="238" t="s">
        <v>9416</v>
      </c>
      <c r="I1201" s="235" t="s">
        <v>6570</v>
      </c>
      <c r="J1201" s="181" t="s">
        <v>9417</v>
      </c>
      <c r="K1201" s="181" t="s">
        <v>431</v>
      </c>
      <c r="L1201" s="116" t="s">
        <v>9418</v>
      </c>
      <c r="M1201" s="136" t="s">
        <v>9377</v>
      </c>
      <c r="N1201" s="116" t="s">
        <v>9419</v>
      </c>
      <c r="O1201" s="30" t="s">
        <v>15</v>
      </c>
      <c r="P1201" s="231" t="s">
        <v>5385</v>
      </c>
      <c r="Q1201" s="485">
        <v>225000000</v>
      </c>
      <c r="R1201" s="232"/>
      <c r="S1201" s="30"/>
      <c r="T1201" s="30"/>
      <c r="U1201" s="233"/>
      <c r="V1201" s="30"/>
      <c r="W1201" s="30"/>
      <c r="X1201" s="30"/>
    </row>
    <row r="1202" spans="1:24" ht="45" customHeight="1">
      <c r="A1202" s="30">
        <v>1185</v>
      </c>
      <c r="B1202" s="318">
        <v>44554</v>
      </c>
      <c r="C1202" s="35"/>
      <c r="D1202" s="35" t="s">
        <v>23</v>
      </c>
      <c r="E1202" s="35" t="s">
        <v>9420</v>
      </c>
      <c r="F1202" s="396">
        <f t="shared" si="30"/>
        <v>44568</v>
      </c>
      <c r="G1202" s="396"/>
      <c r="H1202" s="320" t="s">
        <v>4663</v>
      </c>
      <c r="I1202" s="242"/>
      <c r="J1202" s="242" t="s">
        <v>617</v>
      </c>
      <c r="K1202" s="242" t="s">
        <v>428</v>
      </c>
      <c r="L1202" s="538" t="s">
        <v>9421</v>
      </c>
      <c r="M1202" s="318"/>
      <c r="N1202" s="318"/>
      <c r="O1202" s="35" t="s">
        <v>23</v>
      </c>
      <c r="P1202" s="246"/>
      <c r="Q1202" s="551"/>
      <c r="R1202" s="232"/>
      <c r="S1202" s="30"/>
      <c r="T1202" s="30"/>
      <c r="U1202" s="233"/>
      <c r="V1202" s="30"/>
      <c r="W1202" s="30"/>
      <c r="X1202" s="30"/>
    </row>
    <row r="1203" spans="1:24" ht="45" customHeight="1">
      <c r="A1203" s="30">
        <v>1186</v>
      </c>
      <c r="B1203" s="136">
        <v>44557</v>
      </c>
      <c r="C1203" s="30"/>
      <c r="D1203" s="30" t="s">
        <v>27</v>
      </c>
      <c r="E1203" s="30" t="s">
        <v>9422</v>
      </c>
      <c r="F1203" s="311">
        <f t="shared" si="30"/>
        <v>44571</v>
      </c>
      <c r="G1203" s="311"/>
      <c r="H1203" s="238" t="s">
        <v>9423</v>
      </c>
      <c r="I1203" s="181"/>
      <c r="J1203" s="181" t="s">
        <v>545</v>
      </c>
      <c r="K1203" s="181" t="s">
        <v>965</v>
      </c>
      <c r="L1203" s="538" t="s">
        <v>9424</v>
      </c>
      <c r="M1203" s="136"/>
      <c r="N1203" s="136"/>
      <c r="O1203" s="30" t="s">
        <v>27</v>
      </c>
      <c r="P1203" s="231"/>
      <c r="Q1203" s="485"/>
    </row>
    <row r="1204" spans="1:24" ht="45" customHeight="1">
      <c r="A1204" s="30">
        <v>1187</v>
      </c>
      <c r="B1204" s="136">
        <v>44558</v>
      </c>
      <c r="C1204" s="30"/>
      <c r="D1204" s="30" t="s">
        <v>23</v>
      </c>
      <c r="E1204" s="30" t="s">
        <v>8931</v>
      </c>
      <c r="F1204" s="311">
        <f t="shared" si="30"/>
        <v>44572</v>
      </c>
      <c r="G1204" s="311"/>
      <c r="H1204" s="238" t="s">
        <v>9425</v>
      </c>
      <c r="I1204" s="181"/>
      <c r="J1204" s="181" t="s">
        <v>125</v>
      </c>
      <c r="K1204" s="181" t="s">
        <v>121</v>
      </c>
      <c r="L1204" s="538" t="s">
        <v>9426</v>
      </c>
      <c r="M1204" s="136"/>
      <c r="N1204" s="136"/>
      <c r="O1204" s="35" t="s">
        <v>23</v>
      </c>
      <c r="P1204" s="231"/>
      <c r="Q1204" s="485"/>
    </row>
    <row r="1205" spans="1:24" ht="45" customHeight="1">
      <c r="A1205" s="30">
        <v>1188</v>
      </c>
      <c r="B1205" s="136">
        <v>44558</v>
      </c>
      <c r="C1205" s="30"/>
      <c r="D1205" s="30" t="s">
        <v>31</v>
      </c>
      <c r="E1205" s="30" t="s">
        <v>560</v>
      </c>
      <c r="F1205" s="311">
        <f t="shared" si="30"/>
        <v>44572</v>
      </c>
      <c r="G1205" s="311"/>
      <c r="H1205" s="238" t="s">
        <v>212</v>
      </c>
      <c r="I1205" s="235" t="s">
        <v>6573</v>
      </c>
      <c r="J1205" s="242" t="s">
        <v>150</v>
      </c>
      <c r="K1205" s="181" t="s">
        <v>121</v>
      </c>
      <c r="L1205" s="281"/>
      <c r="M1205" s="136" t="s">
        <v>9377</v>
      </c>
      <c r="N1205" s="116" t="s">
        <v>9427</v>
      </c>
      <c r="O1205" s="235" t="s">
        <v>31</v>
      </c>
      <c r="P1205" s="231"/>
      <c r="Q1205" s="623"/>
      <c r="R1205" s="232"/>
      <c r="S1205" s="30"/>
      <c r="T1205" s="30"/>
      <c r="U1205" s="233"/>
      <c r="V1205" s="30"/>
      <c r="W1205" s="30"/>
      <c r="X1205" s="30"/>
    </row>
    <row r="1206" spans="1:24" ht="45" customHeight="1">
      <c r="A1206" s="35">
        <v>1189</v>
      </c>
      <c r="B1206" s="318">
        <v>44558</v>
      </c>
      <c r="C1206" s="35"/>
      <c r="D1206" s="35" t="s">
        <v>27</v>
      </c>
      <c r="E1206" s="35" t="s">
        <v>3445</v>
      </c>
      <c r="F1206" s="396">
        <f t="shared" si="30"/>
        <v>44572</v>
      </c>
      <c r="G1206" s="396"/>
      <c r="H1206" s="320" t="s">
        <v>9423</v>
      </c>
      <c r="I1206" s="292"/>
      <c r="J1206" s="181" t="s">
        <v>545</v>
      </c>
      <c r="K1206" s="619" t="s">
        <v>965</v>
      </c>
      <c r="L1206" s="538"/>
      <c r="M1206" s="318"/>
      <c r="N1206" s="318"/>
      <c r="O1206" s="35" t="s">
        <v>27</v>
      </c>
      <c r="P1206" s="246"/>
      <c r="Q1206" s="551"/>
    </row>
    <row r="1207" spans="1:24" ht="45" customHeight="1">
      <c r="A1207" s="30">
        <v>1190</v>
      </c>
      <c r="B1207" s="136">
        <v>44560</v>
      </c>
      <c r="C1207" s="30"/>
      <c r="D1207" s="30" t="s">
        <v>27</v>
      </c>
      <c r="E1207" s="30" t="s">
        <v>9428</v>
      </c>
      <c r="F1207" s="396">
        <f t="shared" si="30"/>
        <v>44574</v>
      </c>
      <c r="G1207" s="311"/>
      <c r="H1207" s="320" t="s">
        <v>9363</v>
      </c>
      <c r="I1207" s="618"/>
      <c r="J1207" s="181" t="s">
        <v>6715</v>
      </c>
      <c r="K1207" s="619" t="s">
        <v>6082</v>
      </c>
      <c r="L1207" s="538" t="s">
        <v>9411</v>
      </c>
      <c r="M1207" s="136" t="s">
        <v>9377</v>
      </c>
      <c r="N1207" s="136"/>
      <c r="O1207" s="30" t="s">
        <v>27</v>
      </c>
      <c r="P1207" s="231"/>
      <c r="Q1207" s="485"/>
    </row>
    <row r="1208" spans="1:24" ht="45" customHeight="1">
      <c r="A1208" s="35">
        <v>1191</v>
      </c>
      <c r="B1208" s="136">
        <v>44560</v>
      </c>
      <c r="C1208" s="30"/>
      <c r="D1208" s="30" t="s">
        <v>31</v>
      </c>
      <c r="E1208" s="30" t="s">
        <v>9429</v>
      </c>
      <c r="F1208" s="396">
        <f t="shared" si="30"/>
        <v>44574</v>
      </c>
      <c r="G1208" s="311"/>
      <c r="H1208" s="238" t="s">
        <v>9430</v>
      </c>
      <c r="I1208" s="235" t="s">
        <v>6578</v>
      </c>
      <c r="J1208" s="558" t="s">
        <v>9431</v>
      </c>
      <c r="K1208" s="620" t="s">
        <v>121</v>
      </c>
      <c r="L1208" s="281"/>
      <c r="M1208" s="136" t="s">
        <v>9401</v>
      </c>
      <c r="N1208" s="116" t="s">
        <v>6542</v>
      </c>
      <c r="O1208" s="30" t="s">
        <v>31</v>
      </c>
      <c r="P1208" s="231"/>
      <c r="Q1208" s="623"/>
      <c r="R1208" s="232"/>
      <c r="S1208" s="30"/>
      <c r="T1208" s="30"/>
      <c r="U1208" s="233"/>
      <c r="V1208" s="30"/>
      <c r="W1208" s="30"/>
      <c r="X1208" s="30"/>
    </row>
    <row r="1209" spans="1:24" ht="45" customHeight="1">
      <c r="A1209" s="30">
        <v>1192</v>
      </c>
      <c r="B1209" s="136">
        <v>44560</v>
      </c>
      <c r="C1209" s="30"/>
      <c r="D1209" s="30" t="s">
        <v>31</v>
      </c>
      <c r="E1209" s="30" t="s">
        <v>368</v>
      </c>
      <c r="F1209" s="396">
        <f t="shared" si="30"/>
        <v>44574</v>
      </c>
      <c r="G1209" s="311"/>
      <c r="H1209" s="238" t="s">
        <v>212</v>
      </c>
      <c r="I1209" s="618"/>
      <c r="J1209" s="181" t="s">
        <v>150</v>
      </c>
      <c r="K1209" s="620" t="s">
        <v>121</v>
      </c>
      <c r="L1209" s="538" t="s">
        <v>9432</v>
      </c>
      <c r="M1209" s="136"/>
      <c r="N1209" s="136"/>
      <c r="O1209" s="30" t="s">
        <v>31</v>
      </c>
      <c r="P1209" s="231"/>
      <c r="Q1209" s="623"/>
      <c r="R1209" s="232"/>
      <c r="S1209" s="30"/>
      <c r="T1209" s="30"/>
      <c r="U1209" s="233"/>
      <c r="V1209" s="30"/>
      <c r="W1209" s="30"/>
      <c r="X1209" s="30"/>
    </row>
    <row r="1210" spans="1:24" ht="45" customHeight="1">
      <c r="A1210" s="35">
        <v>1193</v>
      </c>
      <c r="B1210" s="318">
        <v>44560</v>
      </c>
      <c r="C1210" s="35"/>
      <c r="D1210" s="35" t="s">
        <v>15</v>
      </c>
      <c r="E1210" s="35" t="s">
        <v>368</v>
      </c>
      <c r="F1210" s="396">
        <f t="shared" si="30"/>
        <v>44574</v>
      </c>
      <c r="G1210" s="396"/>
      <c r="H1210" s="320" t="s">
        <v>9433</v>
      </c>
      <c r="I1210" s="292"/>
      <c r="J1210" s="181" t="s">
        <v>9396</v>
      </c>
      <c r="K1210" s="619" t="s">
        <v>428</v>
      </c>
      <c r="L1210" s="538" t="s">
        <v>9434</v>
      </c>
      <c r="M1210" s="318"/>
      <c r="N1210" s="318"/>
      <c r="O1210" s="35" t="s">
        <v>15</v>
      </c>
      <c r="P1210" s="246" t="s">
        <v>5647</v>
      </c>
      <c r="Q1210" s="551">
        <v>80000000</v>
      </c>
    </row>
    <row r="1211" spans="1:24" ht="45" customHeight="1">
      <c r="A1211" s="30">
        <v>1194</v>
      </c>
      <c r="B1211" s="318">
        <v>44561</v>
      </c>
      <c r="C1211" s="30"/>
      <c r="D1211" s="30" t="s">
        <v>5</v>
      </c>
      <c r="E1211" s="30" t="s">
        <v>9435</v>
      </c>
      <c r="F1211" s="396">
        <f t="shared" si="30"/>
        <v>44575</v>
      </c>
      <c r="G1211" s="311"/>
      <c r="H1211" s="238" t="s">
        <v>9436</v>
      </c>
      <c r="I1211" s="235"/>
      <c r="J1211" s="180" t="s">
        <v>9186</v>
      </c>
      <c r="K1211" s="181" t="s">
        <v>431</v>
      </c>
      <c r="L1211" s="281"/>
      <c r="M1211" s="136"/>
      <c r="N1211" s="136"/>
      <c r="O1211" s="116" t="s">
        <v>5</v>
      </c>
      <c r="P1211" s="231"/>
      <c r="Q1211" s="485"/>
    </row>
    <row r="1212" spans="1:24" ht="45" customHeight="1">
      <c r="A1212" s="149">
        <v>1195</v>
      </c>
      <c r="B1212" s="318">
        <v>44561</v>
      </c>
      <c r="C1212" s="30"/>
      <c r="D1212" s="30" t="s">
        <v>10</v>
      </c>
      <c r="E1212" s="30" t="s">
        <v>153</v>
      </c>
      <c r="F1212" s="396">
        <f t="shared" si="30"/>
        <v>44575</v>
      </c>
      <c r="G1212" s="311"/>
      <c r="H1212" s="238" t="s">
        <v>8925</v>
      </c>
      <c r="I1212" s="235" t="s">
        <v>6573</v>
      </c>
      <c r="J1212" s="181" t="s">
        <v>125</v>
      </c>
      <c r="K1212" s="620" t="s">
        <v>121</v>
      </c>
      <c r="L1212" s="281"/>
      <c r="M1212" s="136" t="s">
        <v>9401</v>
      </c>
      <c r="N1212" s="116" t="s">
        <v>9437</v>
      </c>
      <c r="O1212" s="116" t="s">
        <v>10</v>
      </c>
      <c r="P1212" s="231"/>
      <c r="Q1212" s="485"/>
    </row>
    <row r="1213" spans="1:24" ht="45" customHeight="1">
      <c r="A1213" s="30">
        <v>1196</v>
      </c>
      <c r="B1213" s="318">
        <v>44561</v>
      </c>
      <c r="C1213" s="30"/>
      <c r="D1213" s="30" t="s">
        <v>31</v>
      </c>
      <c r="E1213" s="30" t="s">
        <v>3964</v>
      </c>
      <c r="F1213" s="396">
        <f t="shared" si="30"/>
        <v>44575</v>
      </c>
      <c r="G1213" s="311"/>
      <c r="H1213" s="238" t="s">
        <v>9438</v>
      </c>
      <c r="I1213" s="181"/>
      <c r="J1213" s="181" t="s">
        <v>128</v>
      </c>
      <c r="K1213" s="181" t="s">
        <v>1236</v>
      </c>
      <c r="L1213" s="538" t="s">
        <v>9439</v>
      </c>
      <c r="M1213" s="136"/>
      <c r="N1213" s="136"/>
      <c r="O1213" s="116" t="s">
        <v>31</v>
      </c>
      <c r="P1213" s="231"/>
      <c r="Q1213" s="623"/>
      <c r="R1213" s="232"/>
      <c r="S1213" s="30"/>
      <c r="T1213" s="30"/>
      <c r="U1213" s="233"/>
      <c r="V1213" s="30"/>
      <c r="W1213" s="30"/>
      <c r="X1213" s="30"/>
    </row>
    <row r="1214" spans="1:24" ht="45" customHeight="1">
      <c r="A1214" s="149">
        <v>1197</v>
      </c>
      <c r="B1214" s="318">
        <v>44561</v>
      </c>
      <c r="C1214" s="30"/>
      <c r="D1214" s="30" t="s">
        <v>31</v>
      </c>
      <c r="E1214" s="30" t="s">
        <v>9440</v>
      </c>
      <c r="F1214" s="396">
        <f t="shared" si="30"/>
        <v>44575</v>
      </c>
      <c r="G1214" s="311"/>
      <c r="H1214" s="238" t="s">
        <v>9441</v>
      </c>
      <c r="I1214" s="181"/>
      <c r="J1214" s="181" t="s">
        <v>545</v>
      </c>
      <c r="K1214" s="619" t="s">
        <v>965</v>
      </c>
      <c r="L1214" s="538" t="s">
        <v>9442</v>
      </c>
      <c r="M1214" s="136"/>
      <c r="N1214" s="136"/>
      <c r="O1214" s="116" t="s">
        <v>31</v>
      </c>
      <c r="P1214" s="231"/>
      <c r="Q1214" s="623"/>
      <c r="R1214" s="232"/>
      <c r="S1214" s="30"/>
      <c r="T1214" s="30"/>
      <c r="U1214" s="233"/>
      <c r="V1214" s="30"/>
      <c r="W1214" s="30"/>
      <c r="X1214" s="30"/>
    </row>
    <row r="1215" spans="1:24" ht="45" customHeight="1">
      <c r="A1215" s="30"/>
      <c r="B1215" s="318"/>
      <c r="C1215" s="30"/>
      <c r="D1215" s="30"/>
      <c r="E1215" s="30"/>
      <c r="F1215" s="396"/>
      <c r="G1215" s="311"/>
      <c r="H1215" s="238"/>
      <c r="I1215" s="181"/>
      <c r="J1215" s="181"/>
      <c r="K1215" s="181"/>
      <c r="L1215" s="281"/>
      <c r="M1215" s="136"/>
      <c r="N1215" s="136"/>
      <c r="O1215" s="116" t="s">
        <v>10</v>
      </c>
      <c r="P1215" s="231"/>
      <c r="Q1215" s="485"/>
    </row>
    <row r="1216" spans="1:24" ht="45" customHeight="1">
      <c r="A1216" s="30"/>
      <c r="B1216" s="136"/>
      <c r="C1216" s="30"/>
      <c r="D1216" s="30"/>
      <c r="E1216" s="30"/>
      <c r="F1216" s="311"/>
      <c r="G1216" s="311"/>
      <c r="H1216" s="238"/>
      <c r="I1216" s="181"/>
      <c r="J1216" s="181"/>
      <c r="K1216" s="181"/>
      <c r="L1216" s="281"/>
      <c r="M1216" s="136"/>
      <c r="N1216" s="136"/>
      <c r="O1216" s="235"/>
      <c r="P1216" s="231"/>
      <c r="Q1216" s="623"/>
      <c r="R1216" s="232"/>
      <c r="S1216" s="30"/>
      <c r="T1216" s="30"/>
      <c r="U1216" s="233"/>
      <c r="V1216" s="30"/>
      <c r="W1216" s="30"/>
      <c r="X1216" s="30"/>
    </row>
    <row r="1217" spans="1:24" ht="45" customHeight="1">
      <c r="A1217" s="30"/>
      <c r="B1217" s="136"/>
      <c r="C1217" s="30"/>
      <c r="D1217" s="30"/>
      <c r="E1217" s="30"/>
      <c r="F1217" s="311"/>
      <c r="G1217" s="311"/>
      <c r="H1217" s="238"/>
      <c r="I1217" s="181"/>
      <c r="J1217" s="181"/>
      <c r="K1217" s="181"/>
      <c r="L1217" s="281"/>
      <c r="M1217" s="136"/>
      <c r="N1217" s="136"/>
      <c r="O1217" s="235"/>
      <c r="P1217" s="231"/>
      <c r="Q1217" s="623"/>
      <c r="R1217" s="232"/>
      <c r="S1217" s="30"/>
      <c r="T1217" s="30"/>
      <c r="U1217" s="233"/>
      <c r="V1217" s="30"/>
      <c r="W1217" s="30"/>
      <c r="X1217" s="30"/>
    </row>
    <row r="1218" spans="1:24" ht="45" customHeight="1">
      <c r="A1218" s="30"/>
      <c r="B1218" s="136"/>
      <c r="C1218" s="30"/>
      <c r="D1218" s="30"/>
      <c r="E1218" s="30"/>
      <c r="F1218" s="311"/>
      <c r="G1218" s="311"/>
      <c r="H1218" s="238"/>
      <c r="I1218" s="181"/>
      <c r="J1218" s="181"/>
      <c r="K1218" s="181"/>
      <c r="L1218" s="281"/>
      <c r="M1218" s="136"/>
      <c r="N1218" s="136"/>
      <c r="O1218" s="235"/>
      <c r="P1218" s="231"/>
      <c r="Q1218" s="623"/>
      <c r="R1218" s="232"/>
      <c r="S1218" s="30"/>
      <c r="T1218" s="30"/>
      <c r="U1218" s="233"/>
      <c r="V1218" s="30"/>
      <c r="W1218" s="30"/>
      <c r="X1218" s="30"/>
    </row>
    <row r="1219" spans="1:24" ht="45" customHeight="1">
      <c r="A1219" s="30"/>
      <c r="B1219" s="136"/>
      <c r="C1219" s="30"/>
      <c r="D1219" s="30"/>
      <c r="E1219" s="30"/>
      <c r="F1219" s="311"/>
      <c r="G1219" s="311"/>
      <c r="H1219" s="238"/>
      <c r="I1219" s="181"/>
      <c r="J1219" s="181"/>
      <c r="K1219" s="181"/>
      <c r="L1219" s="281"/>
      <c r="M1219" s="136"/>
      <c r="N1219" s="136"/>
      <c r="O1219" s="235"/>
      <c r="P1219" s="231"/>
      <c r="Q1219" s="623"/>
      <c r="R1219" s="232"/>
      <c r="S1219" s="30"/>
      <c r="T1219" s="30"/>
      <c r="U1219" s="233"/>
      <c r="V1219" s="30"/>
      <c r="W1219" s="30"/>
      <c r="X1219" s="30"/>
    </row>
    <row r="1220" spans="1:24" ht="45" customHeight="1">
      <c r="A1220" s="30"/>
      <c r="B1220" s="136"/>
      <c r="C1220" s="30"/>
      <c r="D1220" s="30"/>
      <c r="E1220" s="30"/>
      <c r="F1220" s="311"/>
      <c r="G1220" s="311"/>
      <c r="H1220" s="238"/>
      <c r="I1220" s="181"/>
      <c r="J1220" s="181"/>
      <c r="K1220" s="181"/>
      <c r="L1220" s="281"/>
      <c r="M1220" s="136"/>
      <c r="N1220" s="136"/>
      <c r="O1220" s="235"/>
      <c r="P1220" s="231"/>
      <c r="Q1220" s="623"/>
      <c r="R1220" s="232"/>
      <c r="S1220" s="30"/>
      <c r="T1220" s="30"/>
      <c r="U1220" s="233"/>
      <c r="V1220" s="30"/>
      <c r="W1220" s="30"/>
      <c r="X1220" s="30"/>
    </row>
    <row r="1221" spans="1:24" ht="45" customHeight="1">
      <c r="A1221" s="30"/>
      <c r="B1221" s="136"/>
      <c r="C1221" s="30"/>
      <c r="D1221" s="30"/>
      <c r="E1221" s="30"/>
      <c r="F1221" s="311"/>
      <c r="G1221" s="311"/>
      <c r="H1221" s="238"/>
      <c r="I1221" s="181"/>
      <c r="J1221" s="181"/>
      <c r="K1221" s="181"/>
      <c r="L1221" s="281"/>
      <c r="M1221" s="136"/>
      <c r="N1221" s="136"/>
      <c r="O1221" s="235"/>
      <c r="P1221" s="231"/>
      <c r="Q1221" s="623"/>
      <c r="R1221" s="232"/>
      <c r="S1221" s="30"/>
      <c r="T1221" s="30"/>
      <c r="U1221" s="233"/>
      <c r="V1221" s="30"/>
      <c r="W1221" s="30"/>
      <c r="X1221" s="30"/>
    </row>
    <row r="1222" spans="1:24" ht="45" customHeight="1">
      <c r="A1222" s="30"/>
      <c r="B1222" s="136"/>
      <c r="C1222" s="30"/>
      <c r="D1222" s="30"/>
      <c r="E1222" s="30"/>
      <c r="F1222" s="311"/>
      <c r="G1222" s="311"/>
      <c r="H1222" s="238"/>
      <c r="I1222" s="181"/>
      <c r="J1222" s="181"/>
      <c r="K1222" s="181"/>
      <c r="L1222" s="281"/>
      <c r="M1222" s="136"/>
      <c r="N1222" s="136"/>
      <c r="O1222" s="235"/>
      <c r="P1222" s="231"/>
      <c r="Q1222" s="623"/>
      <c r="R1222" s="251"/>
      <c r="S1222" s="22"/>
      <c r="T1222" s="22"/>
      <c r="U1222" s="522"/>
      <c r="V1222" s="22"/>
      <c r="W1222" s="22"/>
      <c r="X1222" s="22"/>
    </row>
    <row r="1223" spans="1:24" ht="45" customHeight="1">
      <c r="A1223" s="30"/>
      <c r="B1223" s="136"/>
      <c r="C1223" s="30"/>
      <c r="D1223" s="30"/>
      <c r="E1223" s="30"/>
      <c r="F1223" s="311"/>
      <c r="G1223" s="311"/>
      <c r="H1223" s="238"/>
      <c r="I1223" s="181"/>
      <c r="J1223" s="181"/>
      <c r="K1223" s="181"/>
      <c r="L1223" s="281"/>
      <c r="M1223" s="136"/>
      <c r="N1223" s="136"/>
      <c r="O1223" s="235"/>
      <c r="P1223" s="231"/>
      <c r="Q1223" s="623"/>
      <c r="R1223" s="232"/>
      <c r="S1223" s="30"/>
      <c r="T1223" s="30"/>
      <c r="U1223" s="233"/>
      <c r="V1223" s="30"/>
      <c r="W1223" s="30"/>
      <c r="X1223" s="30"/>
    </row>
    <row r="1224" spans="1:24" ht="45" customHeight="1">
      <c r="A1224" s="30"/>
      <c r="B1224" s="136"/>
      <c r="C1224" s="30"/>
      <c r="D1224" s="30"/>
      <c r="E1224" s="30"/>
      <c r="F1224" s="311"/>
      <c r="G1224" s="311"/>
      <c r="H1224" s="238"/>
      <c r="I1224" s="181"/>
      <c r="J1224" s="181"/>
      <c r="K1224" s="181"/>
      <c r="L1224" s="281"/>
      <c r="M1224" s="136"/>
      <c r="N1224" s="136"/>
      <c r="O1224" s="235"/>
      <c r="P1224" s="231"/>
      <c r="Q1224" s="623"/>
      <c r="R1224" s="232"/>
      <c r="S1224" s="30"/>
      <c r="T1224" s="30"/>
      <c r="U1224" s="233"/>
      <c r="V1224" s="30"/>
      <c r="W1224" s="30"/>
      <c r="X1224" s="30"/>
    </row>
    <row r="1225" spans="1:24" ht="45" customHeight="1">
      <c r="A1225" s="30"/>
      <c r="B1225" s="136"/>
      <c r="C1225" s="30"/>
      <c r="D1225" s="30"/>
      <c r="E1225" s="30"/>
      <c r="F1225" s="311"/>
      <c r="G1225" s="311"/>
      <c r="H1225" s="238"/>
      <c r="I1225" s="181"/>
      <c r="J1225" s="181"/>
      <c r="K1225" s="181"/>
      <c r="L1225" s="281"/>
      <c r="M1225" s="136"/>
      <c r="N1225" s="136"/>
      <c r="O1225" s="235"/>
      <c r="P1225" s="231"/>
      <c r="Q1225" s="623"/>
      <c r="R1225" s="232"/>
      <c r="S1225" s="30"/>
      <c r="T1225" s="30"/>
      <c r="U1225" s="233"/>
      <c r="V1225" s="30"/>
      <c r="W1225" s="30"/>
      <c r="X1225" s="30"/>
    </row>
  </sheetData>
  <autoFilter ref="A16:Q1215" xr:uid="{E647D1F5-A869-4C93-BD93-B5114646F4FC}"/>
  <mergeCells count="3">
    <mergeCell ref="A15:K15"/>
    <mergeCell ref="M15:O15"/>
    <mergeCell ref="S15:X15"/>
  </mergeCells>
  <phoneticPr fontId="114" type="noConversion"/>
  <conditionalFormatting sqref="K378">
    <cfRule type="duplicateValues" dxfId="28" priority="12"/>
  </conditionalFormatting>
  <conditionalFormatting sqref="H1065:H1072 H980:H991 H950:H955 H957:H978 H993:H995 H997:H1018 H1020:H1036 H1:H745 H1051:H1063 H1047:H1049 H1043:H1045 H1039:H1041 H851 H1074:H1099 H747:H849 H853:H948 H1101:H1144 H1146:H1154 H1157:H1048576">
    <cfRule type="duplicateValues" dxfId="27" priority="11"/>
  </conditionalFormatting>
  <conditionalFormatting sqref="H956">
    <cfRule type="duplicateValues" dxfId="26" priority="9"/>
  </conditionalFormatting>
  <conditionalFormatting sqref="H949">
    <cfRule type="duplicateValues" dxfId="25" priority="7"/>
  </conditionalFormatting>
  <conditionalFormatting sqref="H996">
    <cfRule type="duplicateValues" dxfId="24" priority="6"/>
  </conditionalFormatting>
  <conditionalFormatting sqref="H1019">
    <cfRule type="duplicateValues" dxfId="23" priority="5"/>
  </conditionalFormatting>
  <conditionalFormatting sqref="H1100">
    <cfRule type="duplicateValues" dxfId="22" priority="4"/>
  </conditionalFormatting>
  <conditionalFormatting sqref="H1145">
    <cfRule type="duplicateValues" dxfId="21" priority="3"/>
  </conditionalFormatting>
  <conditionalFormatting sqref="H1156">
    <cfRule type="duplicateValues" dxfId="20" priority="2"/>
  </conditionalFormatting>
  <dataValidations count="3">
    <dataValidation type="list" allowBlank="1" showInputMessage="1" showErrorMessage="1" sqref="I896:I908 I17:I894 I910:I925 I928:I1172 I1174:I1198 I1200:I1201 I1211:I1212 I1205 I1208" xr:uid="{DED3D0EB-DBA1-48E4-B960-DDD1358F4C1D}">
      <formula1>$I$3:$I$12</formula1>
    </dataValidation>
    <dataValidation type="list" allowBlank="1" showInputMessage="1" showErrorMessage="1" sqref="C17:C622" xr:uid="{708CB757-DC80-4435-B8DD-C4316E56BAA4}">
      <formula1>$C$2:$C$4</formula1>
    </dataValidation>
    <dataValidation type="list" allowBlank="1" showInputMessage="1" showErrorMessage="1" sqref="D913:D914 D905:D910 D859:D865 D894:D903 O874 O867:O872 D804:D857 D883:D890 D876:D881 D874 D867:D872 C858:D858 O688:O699 D633:D712 O633:O665 D780:D802 O701:O725 O630:O631 D583:D626 O1037:O1038 D631 O1072:O1074 D54:D580 O45:O50 O37 O26:O33 O19:O20 O22:O23 O753 O749:O751 O727:O747 D755:D776 D753 D749:D751 D745:D747 D740:D743 D714:D732 O667:O681 D734:D736 O685:O686 O1042 O583:O626 D41:D42 D37 D26:D33 D19:D20 O40:O42 D45:D47 D22:D23 O905:O910 O946:O947 O894:O903 D938:D939 O876:O881 O975 O949 O987 O978 O969:O971 C952 O931:O932 O935:O936 D935:D936 O916:O929 O913:O914 O989:O991 O883:O890 O938:O942 D931:D932 O998:O999 D916:D929 O973 O961:O964 O954:O957 O981:O982 O1001 O1003 O1005:O1006 O1010:O1011 O993 O995 O1040 O1032 O1030 O1045:O1046 O1050:O1051 O1034 O1054:O1055 O54:O580 O1060:O1061 O1064:O1070 O1105:O1109 O1085:O1086 O1088 O1091:O1092 O1078 O1098:O1099 O1101:O1102 O1096 O1081:O1082 O1111 O1116 O1113:O1114 O1013:O1017 O1019:O1028 O1130 O1124:O1125 O1134:O1138 O1127:O1128 O1121 O1132 O1147 O1140:O1145 O1157:O1159 O1161:O1170 O1149:O1155 O1184:O1189 O755:O769 O771:O865 O1206:O1215 D946:D1225 O1191:O1204 O1173:O1182" xr:uid="{1A8B3E9D-BD26-4EC9-8F79-5F160A248747}">
      <formula1>$D$2:$D$11</formula1>
    </dataValidation>
  </dataValidations>
  <hyperlinks>
    <hyperlink ref="E1066" r:id="rId1" xr:uid="{5A1E4E45-A9C8-4DA3-85F3-1CC8C08248CB}"/>
    <hyperlink ref="X989" r:id="rId2" xr:uid="{D508B114-EB8A-49F3-ABD6-9FC01220460E}"/>
  </hyperlinks>
  <pageMargins left="0.7" right="0.7" top="0.75" bottom="0.75" header="0.3" footer="0.3"/>
  <pageSetup paperSize="9" scale="60" fitToHeight="0" orientation="landscape" r:id="rId3"/>
  <headerFooter alignWithMargins="0"/>
  <colBreaks count="1" manualBreakCount="1">
    <brk id="11" min="1" max="780" man="1"/>
  </colBreaks>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E900-9BEF-4BAA-8999-338EB6F0CAFA}">
  <dimension ref="A1:D28"/>
  <sheetViews>
    <sheetView zoomScaleNormal="100" workbookViewId="0">
      <selection activeCell="B19" sqref="B19"/>
    </sheetView>
  </sheetViews>
  <sheetFormatPr defaultRowHeight="13.2"/>
  <cols>
    <col min="1" max="1" width="20.88671875" bestFit="1" customWidth="1"/>
    <col min="2" max="2" width="35.88671875" bestFit="1" customWidth="1"/>
    <col min="3" max="3" width="10.109375" bestFit="1" customWidth="1"/>
    <col min="4" max="4" width="9.6640625" bestFit="1" customWidth="1"/>
    <col min="5" max="5" width="13.6640625" bestFit="1" customWidth="1"/>
    <col min="6" max="6" width="13.109375" bestFit="1" customWidth="1"/>
    <col min="7" max="7" width="10.44140625" bestFit="1" customWidth="1"/>
    <col min="8" max="8" width="11.33203125" bestFit="1" customWidth="1"/>
  </cols>
  <sheetData>
    <row r="1" spans="1:2">
      <c r="A1" s="12" t="s">
        <v>107</v>
      </c>
      <c r="B1" t="s">
        <v>908</v>
      </c>
    </row>
    <row r="3" spans="1:2">
      <c r="A3" s="12" t="s">
        <v>910</v>
      </c>
      <c r="B3" t="s">
        <v>1140</v>
      </c>
    </row>
    <row r="4" spans="1:2">
      <c r="A4" s="10" t="s">
        <v>10</v>
      </c>
      <c r="B4">
        <v>7</v>
      </c>
    </row>
    <row r="5" spans="1:2">
      <c r="A5" s="10" t="s">
        <v>5</v>
      </c>
      <c r="B5">
        <v>6</v>
      </c>
    </row>
    <row r="6" spans="1:2">
      <c r="A6" s="10" t="s">
        <v>31</v>
      </c>
      <c r="B6">
        <v>5</v>
      </c>
    </row>
    <row r="7" spans="1:2">
      <c r="A7" s="10" t="s">
        <v>27</v>
      </c>
      <c r="B7">
        <v>4</v>
      </c>
    </row>
    <row r="8" spans="1:2">
      <c r="A8" s="10" t="s">
        <v>15</v>
      </c>
      <c r="B8">
        <v>2</v>
      </c>
    </row>
    <row r="9" spans="1:2">
      <c r="A9" s="10" t="s">
        <v>23</v>
      </c>
      <c r="B9">
        <v>2</v>
      </c>
    </row>
    <row r="10" spans="1:2">
      <c r="A10" s="10" t="s">
        <v>911</v>
      </c>
      <c r="B10">
        <v>26</v>
      </c>
    </row>
    <row r="26" spans="4:4">
      <c r="D26" s="384"/>
    </row>
    <row r="27" spans="4:4">
      <c r="D27" s="384"/>
    </row>
    <row r="28" spans="4:4">
      <c r="D28" s="384"/>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A122E-8A09-4323-A934-C67FB7A935F0}">
  <sheetPr>
    <tabColor rgb="FF7030A0"/>
  </sheetPr>
  <dimension ref="A1:L28"/>
  <sheetViews>
    <sheetView topLeftCell="A13" zoomScale="70" zoomScaleNormal="70" workbookViewId="0">
      <pane xSplit="1" ySplit="1" topLeftCell="B14" activePane="bottomRight" state="frozen"/>
      <selection pane="topRight"/>
      <selection pane="bottomLeft"/>
      <selection pane="bottomRight" activeCell="M16" sqref="M16"/>
    </sheetView>
  </sheetViews>
  <sheetFormatPr defaultColWidth="9.109375" defaultRowHeight="13.2"/>
  <cols>
    <col min="1" max="1" width="8" style="19" customWidth="1"/>
    <col min="2" max="2" width="13.5546875" style="19" customWidth="1"/>
    <col min="3" max="3" width="14.33203125" style="59" customWidth="1"/>
    <col min="4" max="4" width="0" style="19" hidden="1" customWidth="1"/>
    <col min="5" max="5" width="16.6640625" style="18" customWidth="1"/>
    <col min="6" max="6" width="22" style="18" customWidth="1"/>
    <col min="7" max="7" width="0" style="9" hidden="1" customWidth="1"/>
    <col min="8" max="8" width="39.5546875" style="55" customWidth="1"/>
    <col min="9" max="9" width="31.88671875" style="19" customWidth="1"/>
    <col min="10" max="10" width="26" style="19" customWidth="1"/>
    <col min="11" max="11" width="12.33203125" style="32" hidden="1" customWidth="1"/>
    <col min="12" max="12" width="18.33203125" style="18" customWidth="1"/>
    <col min="13" max="13" width="26.88671875" style="18" customWidth="1"/>
    <col min="14" max="16384" width="9.109375" style="18"/>
  </cols>
  <sheetData>
    <row r="1" spans="1:12" ht="26.4" hidden="1">
      <c r="A1" s="14" t="s">
        <v>0</v>
      </c>
      <c r="B1" s="14"/>
      <c r="C1" s="15"/>
      <c r="D1" s="14" t="s">
        <v>1</v>
      </c>
      <c r="E1" s="62" t="s">
        <v>2</v>
      </c>
      <c r="F1" s="62"/>
      <c r="G1" s="6"/>
      <c r="H1" s="16"/>
      <c r="I1" s="14"/>
      <c r="J1" s="14"/>
    </row>
    <row r="2" spans="1:12" ht="26.4" hidden="1">
      <c r="A2" s="14"/>
      <c r="B2" s="14"/>
      <c r="C2" s="15"/>
      <c r="D2" s="14" t="s">
        <v>4</v>
      </c>
      <c r="E2" s="62" t="s">
        <v>31</v>
      </c>
      <c r="F2" s="62"/>
      <c r="G2" s="6"/>
      <c r="H2" s="16"/>
      <c r="I2" s="14"/>
      <c r="J2" s="14"/>
    </row>
    <row r="3" spans="1:12" hidden="1">
      <c r="A3" s="4"/>
      <c r="B3" s="4"/>
      <c r="C3" s="4"/>
      <c r="D3" s="14" t="s">
        <v>9</v>
      </c>
      <c r="E3" s="62" t="s">
        <v>5</v>
      </c>
      <c r="F3" s="150"/>
      <c r="G3" s="6"/>
      <c r="H3" s="5"/>
      <c r="I3" s="14"/>
      <c r="J3" s="14"/>
      <c r="K3" s="312"/>
    </row>
    <row r="4" spans="1:12" ht="26.4" hidden="1">
      <c r="A4" s="4"/>
      <c r="B4" s="4"/>
      <c r="C4" s="4"/>
      <c r="D4" s="14" t="s">
        <v>10</v>
      </c>
      <c r="E4" s="62" t="s">
        <v>1143</v>
      </c>
      <c r="F4" s="150"/>
      <c r="G4" s="6"/>
      <c r="H4" s="5"/>
      <c r="I4" s="14"/>
      <c r="J4" s="14"/>
      <c r="K4" s="312"/>
    </row>
    <row r="5" spans="1:12" ht="26.4" hidden="1">
      <c r="A5" s="4"/>
      <c r="B5" s="4"/>
      <c r="C5" s="4"/>
      <c r="D5" s="14" t="s">
        <v>5</v>
      </c>
      <c r="E5" s="62" t="s">
        <v>10</v>
      </c>
      <c r="F5" s="150"/>
      <c r="G5" s="6"/>
      <c r="H5" s="5"/>
      <c r="I5" s="14"/>
      <c r="J5" s="14"/>
      <c r="K5" s="312"/>
    </row>
    <row r="6" spans="1:12" hidden="1">
      <c r="A6" s="4"/>
      <c r="B6" s="4"/>
      <c r="C6" s="4"/>
      <c r="E6" s="62" t="s">
        <v>15</v>
      </c>
      <c r="F6" s="150"/>
      <c r="G6" s="6"/>
      <c r="H6" s="5"/>
      <c r="I6" s="14"/>
      <c r="J6" s="14"/>
      <c r="K6" s="312"/>
    </row>
    <row r="7" spans="1:12" hidden="1">
      <c r="A7" s="4"/>
      <c r="B7" s="4"/>
      <c r="C7" s="4"/>
      <c r="D7" s="14"/>
      <c r="E7" s="62" t="s">
        <v>9</v>
      </c>
      <c r="F7" s="150"/>
      <c r="G7" s="6"/>
      <c r="H7" s="5"/>
      <c r="I7" s="14"/>
      <c r="J7" s="14"/>
      <c r="K7" s="312"/>
    </row>
    <row r="8" spans="1:12" hidden="1">
      <c r="A8" s="4"/>
      <c r="B8" s="4"/>
      <c r="C8" s="4"/>
      <c r="D8" s="4"/>
      <c r="E8" s="107" t="s">
        <v>1142</v>
      </c>
      <c r="F8" s="150"/>
      <c r="G8" s="6"/>
      <c r="H8" s="5"/>
      <c r="I8" s="14"/>
      <c r="J8" s="14"/>
      <c r="K8" s="312"/>
    </row>
    <row r="9" spans="1:12" hidden="1">
      <c r="A9" s="4"/>
      <c r="B9" s="4"/>
      <c r="C9" s="4"/>
      <c r="D9" s="4"/>
      <c r="E9" s="62" t="s">
        <v>1155</v>
      </c>
      <c r="F9" s="150"/>
      <c r="G9" s="6"/>
      <c r="H9" s="5"/>
      <c r="I9" s="14"/>
      <c r="J9" s="14"/>
      <c r="K9" s="312"/>
    </row>
    <row r="10" spans="1:12" hidden="1">
      <c r="A10" s="4"/>
      <c r="B10" s="4"/>
      <c r="C10" s="4"/>
      <c r="D10" s="4"/>
      <c r="E10" s="62" t="s">
        <v>1156</v>
      </c>
      <c r="F10" s="150"/>
      <c r="G10" s="6"/>
      <c r="H10" s="5"/>
      <c r="I10" s="4"/>
      <c r="J10" s="4"/>
      <c r="K10" s="312"/>
    </row>
    <row r="11" spans="1:12" hidden="1">
      <c r="A11" s="4"/>
      <c r="B11" s="4"/>
      <c r="C11" s="4"/>
      <c r="D11" s="4"/>
      <c r="E11" s="62" t="s">
        <v>23</v>
      </c>
      <c r="F11" s="150"/>
      <c r="G11" s="6"/>
      <c r="H11" s="5"/>
      <c r="I11" s="4"/>
      <c r="J11" s="4"/>
      <c r="K11" s="312"/>
    </row>
    <row r="12" spans="1:12" hidden="1">
      <c r="A12" s="645" t="s">
        <v>1158</v>
      </c>
      <c r="B12" s="646"/>
      <c r="C12" s="646"/>
      <c r="D12" s="646"/>
      <c r="E12" s="646"/>
      <c r="F12" s="647"/>
      <c r="G12" s="646"/>
      <c r="H12" s="646"/>
      <c r="I12" s="646"/>
      <c r="J12" s="646"/>
      <c r="K12" s="313"/>
    </row>
    <row r="13" spans="1:12" s="8" customFormat="1" ht="52.8">
      <c r="A13" s="1" t="s">
        <v>99</v>
      </c>
      <c r="B13" s="1" t="s">
        <v>9443</v>
      </c>
      <c r="C13" s="2" t="s">
        <v>9444</v>
      </c>
      <c r="D13" s="1" t="s">
        <v>101</v>
      </c>
      <c r="E13" s="1" t="s">
        <v>1160</v>
      </c>
      <c r="F13" s="337" t="s">
        <v>9445</v>
      </c>
      <c r="G13" s="3" t="s">
        <v>104</v>
      </c>
      <c r="H13" s="7" t="s">
        <v>945</v>
      </c>
      <c r="I13" s="1" t="s">
        <v>108</v>
      </c>
      <c r="J13" s="1" t="s">
        <v>3</v>
      </c>
      <c r="K13" s="166" t="s">
        <v>9446</v>
      </c>
      <c r="L13" s="1" t="s">
        <v>9447</v>
      </c>
    </row>
    <row r="14" spans="1:12" ht="52.8">
      <c r="A14" s="14">
        <v>1</v>
      </c>
      <c r="B14" s="30" t="s">
        <v>5231</v>
      </c>
      <c r="C14" s="221" t="s">
        <v>9448</v>
      </c>
      <c r="D14" s="30"/>
      <c r="E14" s="66" t="s">
        <v>15</v>
      </c>
      <c r="F14" s="334" t="s">
        <v>9449</v>
      </c>
      <c r="G14" s="158"/>
      <c r="H14" s="341" t="s">
        <v>9450</v>
      </c>
      <c r="I14" s="361" t="s">
        <v>523</v>
      </c>
      <c r="J14" s="14" t="s">
        <v>1031</v>
      </c>
      <c r="K14" s="30"/>
      <c r="L14" s="30" t="s">
        <v>9451</v>
      </c>
    </row>
    <row r="15" spans="1:12" ht="105.6">
      <c r="A15" s="14">
        <v>2</v>
      </c>
      <c r="B15" s="30" t="s">
        <v>5231</v>
      </c>
      <c r="C15" s="221" t="s">
        <v>9452</v>
      </c>
      <c r="D15" s="30"/>
      <c r="E15" s="336" t="s">
        <v>31</v>
      </c>
      <c r="F15" s="491" t="s">
        <v>9453</v>
      </c>
      <c r="G15" s="158"/>
      <c r="H15" s="39" t="s">
        <v>9454</v>
      </c>
      <c r="I15" s="30" t="s">
        <v>5651</v>
      </c>
      <c r="J15" s="30" t="s">
        <v>465</v>
      </c>
      <c r="K15" s="30"/>
      <c r="L15" s="116" t="s">
        <v>9455</v>
      </c>
    </row>
    <row r="16" spans="1:12" ht="15">
      <c r="A16" s="14">
        <v>3</v>
      </c>
      <c r="B16" s="30"/>
      <c r="C16" s="221"/>
      <c r="D16" s="30"/>
      <c r="E16" s="66"/>
      <c r="F16" s="335"/>
      <c r="G16" s="158"/>
      <c r="H16" s="21"/>
      <c r="I16" s="14"/>
      <c r="J16" s="14"/>
      <c r="K16" s="30"/>
      <c r="L16" s="30"/>
    </row>
    <row r="17" spans="1:12">
      <c r="A17" s="14">
        <v>4</v>
      </c>
      <c r="B17" s="30"/>
      <c r="C17" s="221"/>
      <c r="D17" s="30"/>
      <c r="E17" s="125"/>
      <c r="F17" s="65"/>
      <c r="G17" s="131"/>
      <c r="H17" s="21"/>
      <c r="I17" s="62"/>
      <c r="J17" s="35"/>
      <c r="K17" s="30"/>
      <c r="L17" s="64"/>
    </row>
    <row r="18" spans="1:12">
      <c r="A18" s="14">
        <v>5</v>
      </c>
      <c r="B18" s="30"/>
      <c r="C18" s="221"/>
      <c r="D18" s="30"/>
      <c r="E18" s="64"/>
      <c r="F18" s="314"/>
      <c r="G18" s="131"/>
      <c r="H18" s="339"/>
      <c r="I18" s="35"/>
      <c r="J18" s="14"/>
      <c r="K18" s="30"/>
      <c r="L18" s="64"/>
    </row>
    <row r="19" spans="1:12">
      <c r="A19" s="14">
        <v>6</v>
      </c>
      <c r="B19" s="30"/>
      <c r="C19" s="221"/>
      <c r="D19" s="30"/>
      <c r="E19" s="66"/>
      <c r="F19" s="64"/>
      <c r="G19" s="338"/>
      <c r="H19" s="340"/>
      <c r="I19" s="30"/>
      <c r="K19" s="30"/>
      <c r="L19" s="30"/>
    </row>
    <row r="20" spans="1:12">
      <c r="A20" s="14">
        <v>7</v>
      </c>
      <c r="B20" s="45"/>
      <c r="C20" s="46"/>
      <c r="D20" s="45"/>
      <c r="E20" s="64"/>
      <c r="F20" s="65"/>
      <c r="G20" s="131"/>
      <c r="H20" s="47"/>
      <c r="I20" s="45"/>
      <c r="J20" s="30"/>
      <c r="K20" s="30"/>
      <c r="L20" s="64"/>
    </row>
    <row r="21" spans="1:12">
      <c r="A21" s="14">
        <v>8</v>
      </c>
      <c r="B21" s="14"/>
      <c r="C21" s="15"/>
      <c r="D21" s="14"/>
      <c r="E21" s="64"/>
      <c r="F21" s="62"/>
      <c r="G21" s="131"/>
      <c r="H21" s="21"/>
      <c r="I21" s="14"/>
      <c r="J21" s="14"/>
      <c r="K21" s="372"/>
      <c r="L21" s="64"/>
    </row>
    <row r="22" spans="1:12">
      <c r="A22" s="14">
        <v>9</v>
      </c>
      <c r="B22" s="14"/>
      <c r="C22" s="15"/>
      <c r="D22" s="14"/>
      <c r="E22" s="62"/>
      <c r="F22" s="62"/>
      <c r="G22" s="131"/>
      <c r="H22" s="21"/>
      <c r="I22" s="14"/>
      <c r="J22" s="14"/>
      <c r="K22" s="372"/>
      <c r="L22" s="64"/>
    </row>
    <row r="23" spans="1:12">
      <c r="A23" s="14">
        <v>10</v>
      </c>
      <c r="B23" s="361"/>
      <c r="C23" s="361"/>
      <c r="D23" s="361"/>
      <c r="E23" s="64"/>
      <c r="F23" s="62"/>
      <c r="G23" s="131"/>
      <c r="H23" s="21"/>
      <c r="I23" s="14"/>
      <c r="J23" s="14"/>
      <c r="K23" s="30"/>
      <c r="L23" s="64"/>
    </row>
    <row r="24" spans="1:12">
      <c r="A24" s="14">
        <v>11</v>
      </c>
      <c r="B24" s="14"/>
      <c r="C24" s="15"/>
      <c r="D24" s="14"/>
      <c r="E24" s="64"/>
      <c r="F24" s="62"/>
      <c r="G24" s="72"/>
      <c r="H24" s="21"/>
      <c r="I24" s="14"/>
      <c r="J24" s="14"/>
      <c r="K24" s="30"/>
      <c r="L24" s="64"/>
    </row>
    <row r="25" spans="1:12">
      <c r="A25" s="14">
        <v>12</v>
      </c>
      <c r="B25" s="14"/>
      <c r="C25" s="15"/>
      <c r="D25" s="14"/>
      <c r="E25" s="62"/>
      <c r="F25" s="62"/>
      <c r="G25" s="72"/>
      <c r="H25" s="21"/>
      <c r="I25" s="14"/>
      <c r="J25" s="14"/>
      <c r="K25" s="30"/>
      <c r="L25" s="64"/>
    </row>
    <row r="26" spans="1:12">
      <c r="A26" s="14">
        <v>13</v>
      </c>
      <c r="B26" s="14"/>
      <c r="C26" s="15"/>
      <c r="D26" s="14"/>
      <c r="E26" s="62"/>
      <c r="F26" s="356"/>
      <c r="G26" s="72"/>
      <c r="H26" s="26"/>
      <c r="I26" s="35"/>
      <c r="J26" s="35"/>
      <c r="K26" s="30"/>
      <c r="L26" s="30"/>
    </row>
    <row r="27" spans="1:12">
      <c r="A27" s="14">
        <v>14</v>
      </c>
      <c r="B27" s="14"/>
      <c r="C27" s="15"/>
      <c r="D27" s="14"/>
      <c r="E27" s="62"/>
      <c r="F27" s="356"/>
      <c r="G27" s="72"/>
      <c r="H27" s="31"/>
      <c r="I27" s="35"/>
      <c r="J27" s="35"/>
      <c r="K27" s="30"/>
      <c r="L27" s="64"/>
    </row>
    <row r="28" spans="1:12">
      <c r="A28" s="14">
        <v>15</v>
      </c>
      <c r="B28" s="14"/>
      <c r="C28" s="15"/>
      <c r="D28" s="14"/>
      <c r="E28" s="62"/>
      <c r="F28" s="356"/>
      <c r="G28" s="356"/>
      <c r="H28" s="356"/>
      <c r="I28" s="356"/>
      <c r="J28" s="356"/>
      <c r="K28" s="356"/>
      <c r="L28" s="356"/>
    </row>
  </sheetData>
  <autoFilter ref="A13:L28" xr:uid="{25F962E9-A8CC-4F91-923E-AEBB422E0F0C}"/>
  <mergeCells count="1">
    <mergeCell ref="A12:J12"/>
  </mergeCells>
  <phoneticPr fontId="101" type="noConversion"/>
  <dataValidations count="2">
    <dataValidation type="list" allowBlank="1" showInputMessage="1" showErrorMessage="1" sqref="D14:D28" xr:uid="{9D8C693A-EB43-42E8-8947-8A0504BEE606}">
      <formula1>$D$2:$D$4</formula1>
    </dataValidation>
    <dataValidation type="list" allowBlank="1" showInputMessage="1" showErrorMessage="1" sqref="E20:E21 E27 E23:E25 E18 K18:K22 K24:K25 K15:K16" xr:uid="{6CE33885-1001-48E8-A4E8-24E267D2745E}">
      <formula1>$E$2:$E$11</formula1>
    </dataValidation>
  </dataValidations>
  <pageMargins left="0.7" right="0.7" top="0.75" bottom="0.75" header="0.3" footer="0.3"/>
  <pageSetup orientation="portrait"/>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DEA4-5B52-479C-BA99-5DF5C4EB6CF9}">
  <dimension ref="B2:L1018"/>
  <sheetViews>
    <sheetView workbookViewId="0">
      <selection activeCell="I6" sqref="I6"/>
    </sheetView>
  </sheetViews>
  <sheetFormatPr defaultRowHeight="13.2"/>
  <cols>
    <col min="7" max="7" width="16.5546875" bestFit="1" customWidth="1"/>
    <col min="8" max="8" width="8.88671875" style="437"/>
  </cols>
  <sheetData>
    <row r="2" spans="2:12">
      <c r="K2" t="s">
        <v>7</v>
      </c>
    </row>
    <row r="3" spans="2:12">
      <c r="K3" t="s">
        <v>12</v>
      </c>
    </row>
    <row r="4" spans="2:12">
      <c r="K4" t="s">
        <v>17</v>
      </c>
    </row>
    <row r="5" spans="2:12">
      <c r="K5" t="s">
        <v>21</v>
      </c>
    </row>
    <row r="6" spans="2:12">
      <c r="K6" t="s">
        <v>25</v>
      </c>
    </row>
    <row r="7" spans="2:12">
      <c r="K7" t="s">
        <v>29</v>
      </c>
    </row>
    <row r="8" spans="2:12">
      <c r="K8" t="s">
        <v>33</v>
      </c>
    </row>
    <row r="9" spans="2:12">
      <c r="K9" t="s">
        <v>37</v>
      </c>
      <c r="L9" s="216"/>
    </row>
    <row r="10" spans="2:12">
      <c r="K10" t="s">
        <v>41</v>
      </c>
    </row>
    <row r="11" spans="2:12">
      <c r="K11" t="s">
        <v>44</v>
      </c>
    </row>
    <row r="12" spans="2:12">
      <c r="K12" t="s">
        <v>47</v>
      </c>
    </row>
    <row r="13" spans="2:12">
      <c r="B13" t="s">
        <v>912</v>
      </c>
      <c r="C13" t="s">
        <v>913</v>
      </c>
      <c r="D13" t="s">
        <v>914</v>
      </c>
      <c r="K13" t="s">
        <v>50</v>
      </c>
    </row>
    <row r="14" spans="2:12">
      <c r="B14" t="s">
        <v>915</v>
      </c>
      <c r="C14">
        <v>12</v>
      </c>
      <c r="D14">
        <v>11</v>
      </c>
      <c r="K14" t="s">
        <v>52</v>
      </c>
    </row>
    <row r="15" spans="2:12">
      <c r="B15" t="s">
        <v>916</v>
      </c>
      <c r="C15">
        <v>38</v>
      </c>
      <c r="D15">
        <v>35</v>
      </c>
      <c r="K15" t="s">
        <v>54</v>
      </c>
    </row>
    <row r="16" spans="2:12">
      <c r="B16" t="s">
        <v>917</v>
      </c>
      <c r="C16">
        <v>81</v>
      </c>
      <c r="D16">
        <v>72</v>
      </c>
      <c r="K16" t="s">
        <v>55</v>
      </c>
    </row>
    <row r="17" spans="2:11">
      <c r="B17" t="s">
        <v>918</v>
      </c>
      <c r="C17">
        <v>131</v>
      </c>
      <c r="D17">
        <v>117</v>
      </c>
      <c r="K17" t="s">
        <v>56</v>
      </c>
    </row>
    <row r="18" spans="2:11">
      <c r="B18" t="s">
        <v>919</v>
      </c>
      <c r="C18">
        <v>162</v>
      </c>
      <c r="D18">
        <v>154</v>
      </c>
      <c r="K18" t="s">
        <v>57</v>
      </c>
    </row>
    <row r="19" spans="2:11" ht="132">
      <c r="B19" t="s">
        <v>920</v>
      </c>
      <c r="C19">
        <v>162</v>
      </c>
      <c r="D19">
        <v>171</v>
      </c>
      <c r="G19" s="286" t="s">
        <v>118</v>
      </c>
      <c r="H19" s="437" t="s">
        <v>119</v>
      </c>
      <c r="K19" t="s">
        <v>58</v>
      </c>
    </row>
    <row r="20" spans="2:11">
      <c r="B20" t="s">
        <v>921</v>
      </c>
      <c r="C20">
        <v>136</v>
      </c>
      <c r="D20">
        <v>112</v>
      </c>
      <c r="G20" s="286"/>
      <c r="K20" t="s">
        <v>59</v>
      </c>
    </row>
    <row r="21" spans="2:11">
      <c r="B21" t="s">
        <v>922</v>
      </c>
      <c r="C21">
        <v>69</v>
      </c>
      <c r="D21">
        <v>80</v>
      </c>
      <c r="G21" s="286"/>
      <c r="K21" t="s">
        <v>60</v>
      </c>
    </row>
    <row r="22" spans="2:11">
      <c r="B22" t="s">
        <v>923</v>
      </c>
      <c r="C22">
        <v>70</v>
      </c>
      <c r="D22">
        <v>74</v>
      </c>
      <c r="G22" s="286"/>
      <c r="K22" t="s">
        <v>61</v>
      </c>
    </row>
    <row r="23" spans="2:11">
      <c r="B23" t="s">
        <v>924</v>
      </c>
      <c r="C23">
        <v>52</v>
      </c>
      <c r="D23">
        <v>53</v>
      </c>
      <c r="G23" s="286"/>
      <c r="K23" t="s">
        <v>62</v>
      </c>
    </row>
    <row r="24" spans="2:11">
      <c r="G24" s="286"/>
      <c r="K24" t="s">
        <v>63</v>
      </c>
    </row>
    <row r="25" spans="2:11">
      <c r="G25" s="286"/>
      <c r="K25" t="s">
        <v>64</v>
      </c>
    </row>
    <row r="26" spans="2:11">
      <c r="G26" s="286"/>
      <c r="K26" t="s">
        <v>65</v>
      </c>
    </row>
    <row r="27" spans="2:11">
      <c r="G27" s="286"/>
      <c r="K27" t="s">
        <v>66</v>
      </c>
    </row>
    <row r="28" spans="2:11">
      <c r="G28" s="286"/>
      <c r="K28" t="s">
        <v>67</v>
      </c>
    </row>
    <row r="29" spans="2:11">
      <c r="G29" s="286"/>
      <c r="K29" t="s">
        <v>68</v>
      </c>
    </row>
    <row r="30" spans="2:11">
      <c r="G30" s="286"/>
      <c r="K30" t="s">
        <v>69</v>
      </c>
    </row>
    <row r="31" spans="2:11">
      <c r="G31" s="286"/>
      <c r="K31" t="s">
        <v>70</v>
      </c>
    </row>
    <row r="32" spans="2:11">
      <c r="G32" s="286"/>
      <c r="K32" t="s">
        <v>71</v>
      </c>
    </row>
    <row r="33" spans="7:11">
      <c r="G33" s="286"/>
      <c r="K33" t="s">
        <v>72</v>
      </c>
    </row>
    <row r="34" spans="7:11">
      <c r="G34" s="286"/>
      <c r="K34" t="s">
        <v>73</v>
      </c>
    </row>
    <row r="35" spans="7:11">
      <c r="G35" s="286"/>
      <c r="K35" t="s">
        <v>74</v>
      </c>
    </row>
    <row r="36" spans="7:11">
      <c r="G36" s="286"/>
      <c r="K36" t="s">
        <v>75</v>
      </c>
    </row>
    <row r="37" spans="7:11">
      <c r="G37" s="286"/>
      <c r="K37" t="s">
        <v>76</v>
      </c>
    </row>
    <row r="38" spans="7:11">
      <c r="G38" s="286"/>
      <c r="K38" t="s">
        <v>77</v>
      </c>
    </row>
    <row r="39" spans="7:11">
      <c r="G39" s="286"/>
      <c r="K39" t="s">
        <v>78</v>
      </c>
    </row>
    <row r="40" spans="7:11">
      <c r="G40" s="286"/>
      <c r="K40" t="s">
        <v>79</v>
      </c>
    </row>
    <row r="41" spans="7:11">
      <c r="G41" s="286"/>
      <c r="K41" t="s">
        <v>80</v>
      </c>
    </row>
    <row r="42" spans="7:11">
      <c r="G42" s="286"/>
      <c r="K42" t="s">
        <v>81</v>
      </c>
    </row>
    <row r="43" spans="7:11">
      <c r="G43" s="286"/>
      <c r="K43" t="s">
        <v>82</v>
      </c>
    </row>
    <row r="44" spans="7:11">
      <c r="G44" s="286"/>
      <c r="K44" t="s">
        <v>83</v>
      </c>
    </row>
    <row r="45" spans="7:11">
      <c r="G45" s="286"/>
      <c r="K45" t="s">
        <v>84</v>
      </c>
    </row>
    <row r="46" spans="7:11">
      <c r="G46" s="286"/>
      <c r="K46" t="s">
        <v>85</v>
      </c>
    </row>
    <row r="47" spans="7:11">
      <c r="G47" s="286"/>
      <c r="K47" t="s">
        <v>86</v>
      </c>
    </row>
    <row r="48" spans="7:11">
      <c r="G48" s="286"/>
      <c r="K48" t="s">
        <v>87</v>
      </c>
    </row>
    <row r="49" spans="7:11">
      <c r="G49" s="286"/>
      <c r="K49" t="s">
        <v>88</v>
      </c>
    </row>
    <row r="50" spans="7:11">
      <c r="G50" s="286"/>
      <c r="K50" t="s">
        <v>89</v>
      </c>
    </row>
    <row r="51" spans="7:11">
      <c r="G51" s="286"/>
      <c r="K51" t="s">
        <v>90</v>
      </c>
    </row>
    <row r="52" spans="7:11">
      <c r="G52" s="286"/>
      <c r="K52" t="s">
        <v>91</v>
      </c>
    </row>
    <row r="53" spans="7:11">
      <c r="G53" s="286"/>
      <c r="K53" t="s">
        <v>92</v>
      </c>
    </row>
    <row r="54" spans="7:11">
      <c r="G54" s="286"/>
      <c r="K54" t="s">
        <v>93</v>
      </c>
    </row>
    <row r="55" spans="7:11">
      <c r="G55" s="286"/>
      <c r="K55"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honeticPr fontId="108" type="noConversion"/>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51593-27B1-42A8-B472-FD99DD655245}">
  <sheetPr>
    <tabColor rgb="FFFF0000"/>
  </sheetPr>
  <dimension ref="A2:T1018"/>
  <sheetViews>
    <sheetView workbookViewId="0">
      <selection activeCell="I6" sqref="I6"/>
    </sheetView>
  </sheetViews>
  <sheetFormatPr defaultRowHeight="13.2"/>
  <cols>
    <col min="1" max="1" width="17.44140625" customWidth="1"/>
    <col min="3" max="3" width="20.6640625" bestFit="1" customWidth="1"/>
    <col min="4" max="6" width="9.109375" customWidth="1"/>
    <col min="7" max="7" width="16.5546875" bestFit="1" customWidth="1"/>
    <col min="8" max="8" width="9.109375" style="437" customWidth="1"/>
    <col min="9" max="9" width="9.109375" customWidth="1"/>
  </cols>
  <sheetData>
    <row r="2" spans="3:20">
      <c r="K2" t="s">
        <v>7</v>
      </c>
    </row>
    <row r="3" spans="3:20">
      <c r="K3" t="s">
        <v>12</v>
      </c>
    </row>
    <row r="4" spans="3:20">
      <c r="K4" t="s">
        <v>17</v>
      </c>
    </row>
    <row r="5" spans="3:20">
      <c r="K5" t="s">
        <v>21</v>
      </c>
    </row>
    <row r="6" spans="3:20">
      <c r="K6" t="s">
        <v>25</v>
      </c>
    </row>
    <row r="7" spans="3:20">
      <c r="K7" t="s">
        <v>29</v>
      </c>
      <c r="R7">
        <v>270</v>
      </c>
      <c r="T7">
        <f>4400/270</f>
        <v>16.296296296296298</v>
      </c>
    </row>
    <row r="8" spans="3:20">
      <c r="C8" s="139" t="s">
        <v>107</v>
      </c>
      <c r="D8" s="139" t="s">
        <v>925</v>
      </c>
      <c r="E8" s="139" t="s">
        <v>926</v>
      </c>
      <c r="F8" s="139" t="s">
        <v>927</v>
      </c>
      <c r="G8" s="139" t="s">
        <v>928</v>
      </c>
      <c r="H8" s="215" t="s">
        <v>929</v>
      </c>
      <c r="I8" s="139" t="s">
        <v>930</v>
      </c>
      <c r="J8" s="139" t="s">
        <v>931</v>
      </c>
      <c r="K8" s="139" t="s">
        <v>33</v>
      </c>
      <c r="L8" s="139" t="s">
        <v>932</v>
      </c>
      <c r="M8" s="139" t="s">
        <v>933</v>
      </c>
      <c r="N8" s="139" t="s">
        <v>934</v>
      </c>
      <c r="O8" s="139" t="s">
        <v>935</v>
      </c>
      <c r="P8" s="139" t="s">
        <v>936</v>
      </c>
    </row>
    <row r="9" spans="3:20">
      <c r="C9" s="139" t="s">
        <v>937</v>
      </c>
      <c r="D9" s="139">
        <v>14</v>
      </c>
      <c r="E9" s="139">
        <v>38</v>
      </c>
      <c r="F9" s="139">
        <v>48</v>
      </c>
      <c r="G9" s="139">
        <v>77</v>
      </c>
      <c r="H9" s="215">
        <v>89</v>
      </c>
      <c r="I9" s="139">
        <v>72</v>
      </c>
      <c r="J9" s="139">
        <v>70</v>
      </c>
      <c r="K9" s="139" t="s">
        <v>37</v>
      </c>
      <c r="L9" s="139">
        <v>46</v>
      </c>
      <c r="M9" s="139">
        <v>31</v>
      </c>
      <c r="N9" s="139">
        <v>23</v>
      </c>
      <c r="O9" s="139">
        <v>19</v>
      </c>
      <c r="P9" s="139">
        <v>570</v>
      </c>
    </row>
    <row r="10" spans="3:20">
      <c r="C10" s="139" t="s">
        <v>938</v>
      </c>
      <c r="D10" s="139">
        <v>8</v>
      </c>
      <c r="E10" s="139">
        <v>10</v>
      </c>
      <c r="F10" s="139">
        <v>41</v>
      </c>
      <c r="G10" s="139">
        <v>54</v>
      </c>
      <c r="H10" s="215">
        <v>67</v>
      </c>
      <c r="I10" s="139">
        <v>47</v>
      </c>
      <c r="J10" s="139">
        <v>48</v>
      </c>
      <c r="K10" s="139" t="s">
        <v>41</v>
      </c>
      <c r="L10" s="139">
        <v>11</v>
      </c>
      <c r="M10" s="139">
        <v>6</v>
      </c>
      <c r="N10" s="139">
        <v>5</v>
      </c>
      <c r="O10" s="139">
        <v>8</v>
      </c>
      <c r="P10" s="139">
        <v>319</v>
      </c>
    </row>
    <row r="11" spans="3:20">
      <c r="C11" s="139" t="s">
        <v>939</v>
      </c>
      <c r="D11" s="139">
        <v>10</v>
      </c>
      <c r="E11" s="139">
        <v>5</v>
      </c>
      <c r="F11" s="139">
        <v>8</v>
      </c>
      <c r="G11" s="139">
        <v>21</v>
      </c>
      <c r="H11" s="215">
        <v>29</v>
      </c>
      <c r="I11" s="139">
        <v>16</v>
      </c>
      <c r="J11" s="139">
        <v>18</v>
      </c>
      <c r="K11" t="s">
        <v>44</v>
      </c>
      <c r="L11" s="139">
        <v>13</v>
      </c>
      <c r="M11" s="139">
        <v>15</v>
      </c>
      <c r="N11" s="139">
        <v>13</v>
      </c>
      <c r="O11" s="139">
        <v>11</v>
      </c>
      <c r="P11" s="139">
        <v>172</v>
      </c>
    </row>
    <row r="12" spans="3:20">
      <c r="C12" s="139" t="s">
        <v>936</v>
      </c>
      <c r="D12" s="139">
        <f>SUM(D9:D11)</f>
        <v>32</v>
      </c>
      <c r="E12" s="139">
        <f t="shared" ref="E12:P12" si="0">SUM(E9:E11)</f>
        <v>53</v>
      </c>
      <c r="F12" s="139">
        <f t="shared" si="0"/>
        <v>97</v>
      </c>
      <c r="G12" s="139">
        <f t="shared" si="0"/>
        <v>152</v>
      </c>
      <c r="H12" s="215">
        <f t="shared" si="0"/>
        <v>185</v>
      </c>
      <c r="I12" s="139">
        <f t="shared" si="0"/>
        <v>135</v>
      </c>
      <c r="J12" s="139">
        <f t="shared" si="0"/>
        <v>136</v>
      </c>
      <c r="K12" t="s">
        <v>47</v>
      </c>
      <c r="L12" s="139">
        <f t="shared" si="0"/>
        <v>70</v>
      </c>
      <c r="M12" s="139">
        <f t="shared" si="0"/>
        <v>52</v>
      </c>
      <c r="N12" s="139">
        <f t="shared" si="0"/>
        <v>41</v>
      </c>
      <c r="O12" s="139">
        <f t="shared" si="0"/>
        <v>38</v>
      </c>
      <c r="P12" s="139">
        <f t="shared" si="0"/>
        <v>1061</v>
      </c>
    </row>
    <row r="13" spans="3:20">
      <c r="K13" t="s">
        <v>50</v>
      </c>
    </row>
    <row r="14" spans="3:20">
      <c r="K14" t="s">
        <v>52</v>
      </c>
    </row>
    <row r="15" spans="3:20">
      <c r="K15" t="s">
        <v>54</v>
      </c>
    </row>
    <row r="16" spans="3:20">
      <c r="K16" t="s">
        <v>55</v>
      </c>
    </row>
    <row r="17" spans="7:11">
      <c r="K17" s="139" t="s">
        <v>56</v>
      </c>
    </row>
    <row r="18" spans="7:11">
      <c r="K18" s="139" t="s">
        <v>57</v>
      </c>
    </row>
    <row r="19" spans="7:11" ht="132">
      <c r="G19" s="286" t="s">
        <v>118</v>
      </c>
      <c r="H19" s="437" t="s">
        <v>119</v>
      </c>
      <c r="K19" s="139" t="s">
        <v>58</v>
      </c>
    </row>
    <row r="20" spans="7:11">
      <c r="G20" s="286"/>
      <c r="K20" t="s">
        <v>59</v>
      </c>
    </row>
    <row r="21" spans="7:11">
      <c r="G21" s="286"/>
      <c r="K21" t="s">
        <v>60</v>
      </c>
    </row>
    <row r="22" spans="7:11">
      <c r="G22" s="286"/>
      <c r="K22" t="s">
        <v>61</v>
      </c>
    </row>
    <row r="23" spans="7:11">
      <c r="G23" s="286"/>
      <c r="K23" t="s">
        <v>62</v>
      </c>
    </row>
    <row r="24" spans="7:11">
      <c r="G24" s="286"/>
      <c r="K24" t="s">
        <v>63</v>
      </c>
    </row>
    <row r="25" spans="7:11">
      <c r="G25" s="286"/>
      <c r="K25" t="s">
        <v>64</v>
      </c>
    </row>
    <row r="26" spans="7:11">
      <c r="G26" s="286"/>
      <c r="K26" s="139" t="s">
        <v>65</v>
      </c>
    </row>
    <row r="27" spans="7:11">
      <c r="G27" s="286"/>
      <c r="K27" s="139" t="s">
        <v>66</v>
      </c>
    </row>
    <row r="28" spans="7:11">
      <c r="G28" s="286"/>
      <c r="K28" s="139" t="s">
        <v>67</v>
      </c>
    </row>
    <row r="29" spans="7:11">
      <c r="G29" s="286"/>
      <c r="K29" t="s">
        <v>68</v>
      </c>
    </row>
    <row r="30" spans="7:11">
      <c r="G30" s="286"/>
      <c r="K30" t="s">
        <v>69</v>
      </c>
    </row>
    <row r="31" spans="7:11">
      <c r="G31" s="286"/>
      <c r="K31" t="s">
        <v>70</v>
      </c>
    </row>
    <row r="32" spans="7:11">
      <c r="G32" s="286"/>
      <c r="K32" t="s">
        <v>71</v>
      </c>
    </row>
    <row r="33" spans="1:15">
      <c r="G33" s="286"/>
      <c r="K33" t="s">
        <v>72</v>
      </c>
    </row>
    <row r="34" spans="1:15" ht="13.8">
      <c r="A34" s="138" t="s">
        <v>939</v>
      </c>
      <c r="G34" s="286"/>
      <c r="K34" t="s">
        <v>73</v>
      </c>
    </row>
    <row r="35" spans="1:15">
      <c r="A35" t="s">
        <v>940</v>
      </c>
      <c r="G35" s="286"/>
      <c r="K35" s="139" t="s">
        <v>74</v>
      </c>
    </row>
    <row r="36" spans="1:15">
      <c r="A36" t="s">
        <v>941</v>
      </c>
      <c r="C36" t="s">
        <v>107</v>
      </c>
      <c r="D36" t="s">
        <v>925</v>
      </c>
      <c r="E36" t="s">
        <v>926</v>
      </c>
      <c r="F36" t="s">
        <v>927</v>
      </c>
      <c r="G36" s="286" t="s">
        <v>928</v>
      </c>
      <c r="H36" s="437" t="s">
        <v>929</v>
      </c>
      <c r="I36" t="s">
        <v>930</v>
      </c>
      <c r="J36" t="s">
        <v>931</v>
      </c>
      <c r="K36" s="139" t="s">
        <v>75</v>
      </c>
      <c r="L36" t="s">
        <v>932</v>
      </c>
      <c r="M36" t="s">
        <v>933</v>
      </c>
      <c r="N36" t="s">
        <v>934</v>
      </c>
      <c r="O36" t="s">
        <v>935</v>
      </c>
    </row>
    <row r="37" spans="1:15">
      <c r="A37" t="s">
        <v>942</v>
      </c>
      <c r="C37" t="s">
        <v>937</v>
      </c>
      <c r="D37">
        <v>23</v>
      </c>
      <c r="E37">
        <v>99</v>
      </c>
      <c r="F37">
        <v>34</v>
      </c>
      <c r="G37" s="286">
        <v>29</v>
      </c>
      <c r="H37" s="437">
        <v>103</v>
      </c>
      <c r="I37">
        <v>88</v>
      </c>
      <c r="J37">
        <v>64</v>
      </c>
      <c r="K37" s="139" t="s">
        <v>76</v>
      </c>
      <c r="L37">
        <v>29</v>
      </c>
      <c r="M37">
        <v>34</v>
      </c>
      <c r="N37">
        <v>46</v>
      </c>
      <c r="O37">
        <v>19</v>
      </c>
    </row>
    <row r="38" spans="1:15">
      <c r="C38" t="s">
        <v>938</v>
      </c>
      <c r="D38">
        <v>5</v>
      </c>
      <c r="E38">
        <v>46</v>
      </c>
      <c r="F38">
        <v>10</v>
      </c>
      <c r="G38" s="286">
        <v>36</v>
      </c>
      <c r="H38" s="437">
        <v>56</v>
      </c>
      <c r="I38">
        <v>51</v>
      </c>
      <c r="J38">
        <v>51</v>
      </c>
      <c r="K38" t="s">
        <v>77</v>
      </c>
      <c r="L38">
        <v>26</v>
      </c>
      <c r="M38">
        <v>32</v>
      </c>
      <c r="N38">
        <v>12</v>
      </c>
      <c r="O38">
        <v>12</v>
      </c>
    </row>
    <row r="39" spans="1:15">
      <c r="C39" t="s">
        <v>939</v>
      </c>
      <c r="D39">
        <v>4</v>
      </c>
      <c r="E39">
        <v>18</v>
      </c>
      <c r="F39">
        <v>10</v>
      </c>
      <c r="G39" s="286">
        <v>10</v>
      </c>
      <c r="H39" s="437">
        <v>27</v>
      </c>
      <c r="I39">
        <v>16</v>
      </c>
      <c r="J39">
        <v>31</v>
      </c>
      <c r="K39" t="s">
        <v>78</v>
      </c>
      <c r="L39">
        <v>11</v>
      </c>
      <c r="M39">
        <v>9</v>
      </c>
      <c r="N39">
        <v>25</v>
      </c>
      <c r="O39">
        <v>7</v>
      </c>
    </row>
    <row r="40" spans="1:15">
      <c r="D40">
        <f>SUM(D37:D39)</f>
        <v>32</v>
      </c>
      <c r="E40">
        <f t="shared" ref="E40:O40" si="1">SUM(E37:E39)</f>
        <v>163</v>
      </c>
      <c r="F40">
        <f t="shared" si="1"/>
        <v>54</v>
      </c>
      <c r="G40" s="286">
        <f t="shared" si="1"/>
        <v>75</v>
      </c>
      <c r="H40" s="437">
        <f t="shared" si="1"/>
        <v>186</v>
      </c>
      <c r="I40">
        <f t="shared" si="1"/>
        <v>155</v>
      </c>
      <c r="J40">
        <f t="shared" si="1"/>
        <v>146</v>
      </c>
      <c r="K40" t="s">
        <v>79</v>
      </c>
      <c r="L40">
        <f t="shared" si="1"/>
        <v>66</v>
      </c>
      <c r="M40">
        <f t="shared" si="1"/>
        <v>75</v>
      </c>
      <c r="N40">
        <f t="shared" si="1"/>
        <v>83</v>
      </c>
      <c r="O40">
        <f t="shared" si="1"/>
        <v>38</v>
      </c>
    </row>
    <row r="41" spans="1:15">
      <c r="G41" s="286"/>
      <c r="K41" t="s">
        <v>80</v>
      </c>
    </row>
    <row r="42" spans="1:15">
      <c r="G42" s="286"/>
      <c r="K42" t="s">
        <v>81</v>
      </c>
    </row>
    <row r="43" spans="1:15">
      <c r="G43" s="286"/>
      <c r="K43" t="s">
        <v>82</v>
      </c>
    </row>
    <row r="44" spans="1:15">
      <c r="G44" s="286"/>
      <c r="K44" s="139" t="s">
        <v>83</v>
      </c>
    </row>
    <row r="45" spans="1:15">
      <c r="G45" s="286"/>
      <c r="K45" s="139" t="s">
        <v>84</v>
      </c>
    </row>
    <row r="46" spans="1:15">
      <c r="G46" s="286"/>
      <c r="K46" s="139" t="s">
        <v>85</v>
      </c>
    </row>
    <row r="47" spans="1:15">
      <c r="G47" s="286"/>
      <c r="K47" t="s">
        <v>86</v>
      </c>
    </row>
    <row r="48" spans="1:15">
      <c r="G48" s="286"/>
      <c r="K48" t="s">
        <v>87</v>
      </c>
    </row>
    <row r="49" spans="7:11">
      <c r="G49" s="286"/>
      <c r="K49" t="s">
        <v>88</v>
      </c>
    </row>
    <row r="50" spans="7:11">
      <c r="G50" s="286"/>
      <c r="K50" t="s">
        <v>89</v>
      </c>
    </row>
    <row r="51" spans="7:11">
      <c r="G51" s="286"/>
      <c r="K51" t="s">
        <v>90</v>
      </c>
    </row>
    <row r="52" spans="7:11">
      <c r="G52" s="286"/>
      <c r="K52" t="s">
        <v>91</v>
      </c>
    </row>
    <row r="53" spans="7:11">
      <c r="G53" s="286"/>
      <c r="K53" s="139" t="s">
        <v>92</v>
      </c>
    </row>
    <row r="54" spans="7:11">
      <c r="G54" s="286"/>
      <c r="K54" s="139" t="s">
        <v>93</v>
      </c>
    </row>
    <row r="55" spans="7:11">
      <c r="G55" s="286"/>
      <c r="K55" s="139"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2D84B-8979-4074-9ABB-EDD8C8504F24}">
  <sheetPr>
    <tabColor rgb="FF00B0F0"/>
  </sheetPr>
  <dimension ref="A1:Q1018"/>
  <sheetViews>
    <sheetView workbookViewId="0">
      <pane ySplit="1" topLeftCell="A2" activePane="bottomLeft" state="frozen"/>
      <selection activeCell="I6" sqref="I6"/>
      <selection pane="bottomLeft" activeCell="I6" sqref="I6"/>
    </sheetView>
  </sheetViews>
  <sheetFormatPr defaultRowHeight="13.2"/>
  <cols>
    <col min="2" max="2" width="14.44140625" customWidth="1"/>
    <col min="3" max="3" width="22.33203125" customWidth="1"/>
    <col min="4" max="4" width="10.109375" bestFit="1" customWidth="1"/>
    <col min="5" max="5" width="39.44140625" customWidth="1"/>
    <col min="6" max="6" width="14.5546875" customWidth="1"/>
    <col min="7" max="7" width="21.44140625" bestFit="1" customWidth="1"/>
    <col min="8" max="8" width="13.109375" style="437" customWidth="1"/>
    <col min="10" max="10" width="11.109375" customWidth="1"/>
    <col min="12" max="12" width="39.6640625" style="147" customWidth="1"/>
    <col min="13" max="13" width="12.5546875" customWidth="1"/>
  </cols>
  <sheetData>
    <row r="1" spans="1:17" ht="39.6">
      <c r="A1" s="1" t="s">
        <v>99</v>
      </c>
      <c r="B1" s="2" t="s">
        <v>943</v>
      </c>
      <c r="C1" s="121" t="s">
        <v>944</v>
      </c>
      <c r="D1" s="3" t="s">
        <v>104</v>
      </c>
      <c r="E1" s="7" t="s">
        <v>945</v>
      </c>
      <c r="F1" s="1" t="s">
        <v>107</v>
      </c>
      <c r="G1" s="1" t="s">
        <v>108</v>
      </c>
      <c r="H1" s="1" t="s">
        <v>3</v>
      </c>
      <c r="I1" s="133" t="s">
        <v>946</v>
      </c>
      <c r="J1" s="133" t="s">
        <v>947</v>
      </c>
      <c r="K1" s="98"/>
      <c r="L1" s="141" t="s">
        <v>948</v>
      </c>
      <c r="M1" s="8" t="s">
        <v>949</v>
      </c>
    </row>
    <row r="2" spans="1:17" ht="79.2">
      <c r="A2" s="113">
        <v>790</v>
      </c>
      <c r="B2" s="118">
        <v>43678</v>
      </c>
      <c r="C2" s="135" t="s">
        <v>950</v>
      </c>
      <c r="D2" s="72">
        <v>43692</v>
      </c>
      <c r="E2" s="112" t="s">
        <v>951</v>
      </c>
      <c r="F2" s="113" t="s">
        <v>952</v>
      </c>
      <c r="G2" s="113" t="s">
        <v>953</v>
      </c>
      <c r="H2" s="113" t="s">
        <v>954</v>
      </c>
      <c r="I2" s="98" t="s">
        <v>955</v>
      </c>
      <c r="J2" s="98" t="s">
        <v>956</v>
      </c>
      <c r="K2" s="72" t="s">
        <v>7</v>
      </c>
      <c r="L2" s="142" t="s">
        <v>957</v>
      </c>
      <c r="M2" s="113"/>
    </row>
    <row r="3" spans="1:17" ht="66">
      <c r="A3" s="113">
        <v>792</v>
      </c>
      <c r="B3" s="118">
        <v>43678</v>
      </c>
      <c r="C3" s="137" t="s">
        <v>958</v>
      </c>
      <c r="D3" s="72">
        <v>43692</v>
      </c>
      <c r="E3" s="112" t="s">
        <v>959</v>
      </c>
      <c r="F3" s="113" t="s">
        <v>952</v>
      </c>
      <c r="G3" s="113" t="s">
        <v>563</v>
      </c>
      <c r="H3" s="113" t="s">
        <v>960</v>
      </c>
      <c r="I3" s="98" t="s">
        <v>955</v>
      </c>
      <c r="J3" s="98" t="s">
        <v>956</v>
      </c>
      <c r="K3" s="72" t="s">
        <v>12</v>
      </c>
      <c r="L3" s="142" t="s">
        <v>961</v>
      </c>
      <c r="M3" s="113"/>
    </row>
    <row r="4" spans="1:17" ht="66">
      <c r="A4" s="113">
        <v>800</v>
      </c>
      <c r="B4" s="118">
        <v>43682</v>
      </c>
      <c r="C4" s="105" t="s">
        <v>962</v>
      </c>
      <c r="D4" s="72">
        <v>43696</v>
      </c>
      <c r="E4" s="112" t="s">
        <v>963</v>
      </c>
      <c r="F4" s="113" t="s">
        <v>952</v>
      </c>
      <c r="G4" s="113" t="s">
        <v>964</v>
      </c>
      <c r="H4" s="113" t="s">
        <v>965</v>
      </c>
      <c r="I4" s="98" t="s">
        <v>966</v>
      </c>
      <c r="J4" s="98" t="s">
        <v>967</v>
      </c>
      <c r="K4" s="72" t="s">
        <v>17</v>
      </c>
      <c r="L4" s="142" t="s">
        <v>968</v>
      </c>
      <c r="M4" s="140">
        <v>5400000</v>
      </c>
      <c r="N4" t="s">
        <v>969</v>
      </c>
    </row>
    <row r="5" spans="1:17" ht="52.8">
      <c r="A5" s="113">
        <v>812</v>
      </c>
      <c r="B5" s="118">
        <v>43689</v>
      </c>
      <c r="C5" s="105" t="s">
        <v>970</v>
      </c>
      <c r="D5" s="72">
        <v>43703</v>
      </c>
      <c r="E5" s="112" t="s">
        <v>971</v>
      </c>
      <c r="F5" s="113" t="s">
        <v>952</v>
      </c>
      <c r="G5" s="113" t="s">
        <v>125</v>
      </c>
      <c r="H5" s="113" t="s">
        <v>121</v>
      </c>
      <c r="I5" s="98" t="s">
        <v>972</v>
      </c>
      <c r="J5" s="98" t="s">
        <v>973</v>
      </c>
      <c r="K5" s="72" t="s">
        <v>21</v>
      </c>
      <c r="L5" s="142" t="s">
        <v>968</v>
      </c>
      <c r="M5" s="140">
        <v>2178000</v>
      </c>
      <c r="N5" t="s">
        <v>969</v>
      </c>
      <c r="O5" t="s">
        <v>969</v>
      </c>
    </row>
    <row r="6" spans="1:17" ht="79.2">
      <c r="A6" s="113">
        <v>814</v>
      </c>
      <c r="B6" s="118">
        <v>43689</v>
      </c>
      <c r="C6" s="137" t="s">
        <v>974</v>
      </c>
      <c r="D6" s="72">
        <v>43703</v>
      </c>
      <c r="E6" s="112" t="s">
        <v>975</v>
      </c>
      <c r="F6" s="113" t="s">
        <v>952</v>
      </c>
      <c r="G6" s="113" t="s">
        <v>976</v>
      </c>
      <c r="H6" s="113" t="s">
        <v>977</v>
      </c>
      <c r="I6" s="98" t="s">
        <v>978</v>
      </c>
      <c r="J6" s="98" t="s">
        <v>973</v>
      </c>
      <c r="K6" s="72" t="s">
        <v>25</v>
      </c>
      <c r="L6" s="143" t="s">
        <v>979</v>
      </c>
      <c r="M6" s="113"/>
    </row>
    <row r="7" spans="1:17" ht="52.8">
      <c r="A7" s="113">
        <v>815</v>
      </c>
      <c r="B7" s="118">
        <v>43690</v>
      </c>
      <c r="C7" s="135" t="s">
        <v>980</v>
      </c>
      <c r="D7" s="72">
        <v>43704</v>
      </c>
      <c r="E7" s="112" t="s">
        <v>971</v>
      </c>
      <c r="F7" s="113" t="s">
        <v>952</v>
      </c>
      <c r="G7" s="113" t="s">
        <v>125</v>
      </c>
      <c r="H7" s="113" t="s">
        <v>121</v>
      </c>
      <c r="I7" s="98" t="s">
        <v>972</v>
      </c>
      <c r="J7" s="98" t="s">
        <v>973</v>
      </c>
      <c r="K7" s="72" t="s">
        <v>29</v>
      </c>
      <c r="L7" s="142" t="s">
        <v>968</v>
      </c>
      <c r="M7" s="140">
        <v>5662400</v>
      </c>
      <c r="N7" t="s">
        <v>969</v>
      </c>
    </row>
    <row r="8" spans="1:17" ht="39.6">
      <c r="A8" s="113">
        <v>818</v>
      </c>
      <c r="B8" s="118">
        <v>43691</v>
      </c>
      <c r="C8" s="137" t="s">
        <v>981</v>
      </c>
      <c r="D8" s="72">
        <v>43705</v>
      </c>
      <c r="E8" s="112" t="s">
        <v>982</v>
      </c>
      <c r="F8" s="113" t="s">
        <v>952</v>
      </c>
      <c r="G8" s="113" t="s">
        <v>125</v>
      </c>
      <c r="H8" s="113" t="s">
        <v>121</v>
      </c>
      <c r="I8" s="98" t="s">
        <v>983</v>
      </c>
      <c r="J8" s="98" t="s">
        <v>973</v>
      </c>
      <c r="K8" s="72" t="s">
        <v>33</v>
      </c>
      <c r="L8" s="142" t="s">
        <v>968</v>
      </c>
      <c r="M8" s="140">
        <v>2178000</v>
      </c>
      <c r="N8" t="s">
        <v>969</v>
      </c>
    </row>
    <row r="9" spans="1:17" ht="39.6">
      <c r="A9" s="113">
        <v>820</v>
      </c>
      <c r="B9" s="118">
        <v>43691</v>
      </c>
      <c r="C9" s="137" t="s">
        <v>984</v>
      </c>
      <c r="D9" s="72">
        <v>43705</v>
      </c>
      <c r="E9" s="112" t="s">
        <v>985</v>
      </c>
      <c r="F9" s="113" t="s">
        <v>952</v>
      </c>
      <c r="G9" s="113" t="s">
        <v>125</v>
      </c>
      <c r="H9" s="113" t="s">
        <v>121</v>
      </c>
      <c r="I9" s="98" t="s">
        <v>983</v>
      </c>
      <c r="J9" s="98" t="s">
        <v>973</v>
      </c>
      <c r="K9" s="72" t="s">
        <v>37</v>
      </c>
      <c r="L9" s="142" t="s">
        <v>968</v>
      </c>
      <c r="M9" s="140">
        <v>10309200</v>
      </c>
      <c r="N9" t="s">
        <v>969</v>
      </c>
      <c r="O9" t="s">
        <v>969</v>
      </c>
      <c r="P9" t="s">
        <v>969</v>
      </c>
      <c r="Q9" t="s">
        <v>969</v>
      </c>
    </row>
    <row r="10" spans="1:17" ht="92.4">
      <c r="A10" s="113">
        <v>824</v>
      </c>
      <c r="B10" s="118">
        <v>43692</v>
      </c>
      <c r="C10" s="137" t="s">
        <v>986</v>
      </c>
      <c r="D10" s="72">
        <v>43706</v>
      </c>
      <c r="E10" s="112" t="s">
        <v>987</v>
      </c>
      <c r="F10" s="113" t="s">
        <v>952</v>
      </c>
      <c r="G10" s="113" t="s">
        <v>988</v>
      </c>
      <c r="H10" s="113" t="s">
        <v>989</v>
      </c>
      <c r="I10" s="98" t="s">
        <v>990</v>
      </c>
      <c r="J10" s="98" t="s">
        <v>991</v>
      </c>
      <c r="K10" s="72" t="s">
        <v>41</v>
      </c>
      <c r="L10" s="144"/>
      <c r="M10" s="113"/>
    </row>
    <row r="11" spans="1:17" ht="92.4">
      <c r="A11" s="113">
        <v>825</v>
      </c>
      <c r="B11" s="118">
        <v>43696</v>
      </c>
      <c r="C11" s="105" t="s">
        <v>992</v>
      </c>
      <c r="D11" s="72">
        <v>43709</v>
      </c>
      <c r="E11" s="112" t="s">
        <v>993</v>
      </c>
      <c r="F11" s="113" t="s">
        <v>952</v>
      </c>
      <c r="G11" s="113" t="s">
        <v>964</v>
      </c>
      <c r="H11" s="113" t="s">
        <v>965</v>
      </c>
      <c r="I11" s="98" t="s">
        <v>994</v>
      </c>
      <c r="J11" s="98" t="s">
        <v>973</v>
      </c>
      <c r="K11" s="72" t="s">
        <v>44</v>
      </c>
      <c r="L11" s="144" t="s">
        <v>995</v>
      </c>
      <c r="M11" s="113"/>
    </row>
    <row r="12" spans="1:17" ht="66">
      <c r="A12" s="113">
        <v>826</v>
      </c>
      <c r="B12" s="118">
        <v>43696</v>
      </c>
      <c r="C12" s="105" t="s">
        <v>996</v>
      </c>
      <c r="D12" s="72">
        <v>43709</v>
      </c>
      <c r="E12" s="112" t="s">
        <v>997</v>
      </c>
      <c r="F12" s="113" t="s">
        <v>952</v>
      </c>
      <c r="G12" s="113" t="s">
        <v>998</v>
      </c>
      <c r="H12" s="113" t="s">
        <v>999</v>
      </c>
      <c r="I12" s="98"/>
      <c r="J12" s="98" t="s">
        <v>973</v>
      </c>
      <c r="K12" s="72" t="s">
        <v>47</v>
      </c>
      <c r="L12" s="144" t="s">
        <v>1000</v>
      </c>
      <c r="M12" s="113"/>
    </row>
    <row r="13" spans="1:17" ht="39.6">
      <c r="A13" s="113">
        <v>829</v>
      </c>
      <c r="B13" s="118">
        <v>43698</v>
      </c>
      <c r="C13" s="135" t="s">
        <v>407</v>
      </c>
      <c r="D13" s="72">
        <v>43711</v>
      </c>
      <c r="E13" s="112" t="s">
        <v>1001</v>
      </c>
      <c r="F13" s="113" t="s">
        <v>952</v>
      </c>
      <c r="G13" s="113" t="s">
        <v>988</v>
      </c>
      <c r="H13" s="113" t="s">
        <v>989</v>
      </c>
      <c r="I13" s="98"/>
      <c r="J13" s="98"/>
      <c r="K13" s="72" t="s">
        <v>50</v>
      </c>
      <c r="L13" s="144" t="s">
        <v>957</v>
      </c>
      <c r="M13" s="113"/>
    </row>
    <row r="14" spans="1:17" ht="39.6">
      <c r="A14" s="113">
        <v>845</v>
      </c>
      <c r="B14" s="118">
        <v>43704</v>
      </c>
      <c r="C14" s="105" t="s">
        <v>1002</v>
      </c>
      <c r="D14" s="72">
        <v>43718</v>
      </c>
      <c r="E14" s="112" t="s">
        <v>1003</v>
      </c>
      <c r="F14" s="113" t="s">
        <v>952</v>
      </c>
      <c r="G14" s="113" t="s">
        <v>121</v>
      </c>
      <c r="H14" s="113" t="s">
        <v>121</v>
      </c>
      <c r="I14" s="98"/>
      <c r="J14" s="98" t="s">
        <v>1004</v>
      </c>
      <c r="K14" s="72" t="s">
        <v>52</v>
      </c>
      <c r="L14" s="352" t="s">
        <v>1005</v>
      </c>
      <c r="M14" s="113"/>
    </row>
    <row r="15" spans="1:17" ht="79.2">
      <c r="A15" s="113">
        <v>860</v>
      </c>
      <c r="B15" s="118">
        <v>43710</v>
      </c>
      <c r="C15" s="105" t="s">
        <v>1006</v>
      </c>
      <c r="D15" s="72">
        <v>43724</v>
      </c>
      <c r="E15" s="112" t="s">
        <v>673</v>
      </c>
      <c r="F15" s="113" t="s">
        <v>952</v>
      </c>
      <c r="G15" s="113" t="s">
        <v>120</v>
      </c>
      <c r="H15" s="113" t="s">
        <v>989</v>
      </c>
      <c r="I15" s="98"/>
      <c r="J15" s="98"/>
      <c r="K15" s="72" t="s">
        <v>54</v>
      </c>
      <c r="L15" s="144" t="s">
        <v>957</v>
      </c>
      <c r="M15" s="113"/>
    </row>
    <row r="16" spans="1:17" ht="66">
      <c r="A16" s="113">
        <v>862</v>
      </c>
      <c r="B16" s="118">
        <v>43710</v>
      </c>
      <c r="C16" s="105" t="s">
        <v>1007</v>
      </c>
      <c r="D16" s="72">
        <v>43724</v>
      </c>
      <c r="E16" s="112" t="s">
        <v>1008</v>
      </c>
      <c r="F16" s="113" t="s">
        <v>952</v>
      </c>
      <c r="G16" s="113" t="s">
        <v>170</v>
      </c>
      <c r="H16" s="113" t="s">
        <v>121</v>
      </c>
      <c r="I16" s="98"/>
      <c r="J16" s="98" t="s">
        <v>1009</v>
      </c>
      <c r="K16" s="72" t="s">
        <v>55</v>
      </c>
      <c r="L16" s="145" t="s">
        <v>957</v>
      </c>
      <c r="M16" s="113"/>
    </row>
    <row r="17" spans="1:14" ht="66">
      <c r="A17" s="113">
        <v>863</v>
      </c>
      <c r="B17" s="118">
        <v>43710</v>
      </c>
      <c r="C17" s="105" t="s">
        <v>1010</v>
      </c>
      <c r="D17" s="72">
        <v>43724</v>
      </c>
      <c r="E17" s="112" t="s">
        <v>1011</v>
      </c>
      <c r="F17" s="113" t="s">
        <v>952</v>
      </c>
      <c r="G17" s="113" t="s">
        <v>1012</v>
      </c>
      <c r="H17" s="113" t="s">
        <v>121</v>
      </c>
      <c r="I17" s="98"/>
      <c r="J17" s="98" t="s">
        <v>1009</v>
      </c>
      <c r="K17" s="72" t="s">
        <v>56</v>
      </c>
      <c r="L17" s="352" t="s">
        <v>1005</v>
      </c>
      <c r="M17" s="113"/>
    </row>
    <row r="18" spans="1:14" ht="66">
      <c r="A18" s="113">
        <v>867</v>
      </c>
      <c r="B18" s="118">
        <v>43713</v>
      </c>
      <c r="C18" s="105" t="s">
        <v>1013</v>
      </c>
      <c r="D18" s="72">
        <v>43727</v>
      </c>
      <c r="E18" s="112" t="s">
        <v>1014</v>
      </c>
      <c r="F18" s="113" t="s">
        <v>952</v>
      </c>
      <c r="G18" s="113" t="s">
        <v>120</v>
      </c>
      <c r="H18" s="113" t="s">
        <v>989</v>
      </c>
      <c r="I18" s="98" t="s">
        <v>1015</v>
      </c>
      <c r="J18" s="98" t="s">
        <v>1016</v>
      </c>
      <c r="K18" s="72" t="s">
        <v>57</v>
      </c>
      <c r="L18" s="144" t="s">
        <v>957</v>
      </c>
      <c r="M18" s="113"/>
    </row>
    <row r="19" spans="1:14" ht="92.4">
      <c r="A19" s="113">
        <v>871</v>
      </c>
      <c r="B19" s="118">
        <v>43717</v>
      </c>
      <c r="C19" s="105" t="s">
        <v>137</v>
      </c>
      <c r="D19" s="72">
        <v>43731</v>
      </c>
      <c r="E19" s="112" t="s">
        <v>1017</v>
      </c>
      <c r="F19" s="113" t="s">
        <v>952</v>
      </c>
      <c r="G19" s="14" t="s">
        <v>118</v>
      </c>
      <c r="H19" s="113" t="s">
        <v>119</v>
      </c>
      <c r="I19" s="98" t="s">
        <v>1018</v>
      </c>
      <c r="J19" s="98" t="s">
        <v>1019</v>
      </c>
      <c r="K19" s="72" t="s">
        <v>58</v>
      </c>
      <c r="L19" s="142" t="s">
        <v>968</v>
      </c>
      <c r="M19" s="140">
        <v>5488000</v>
      </c>
      <c r="N19" t="s">
        <v>969</v>
      </c>
    </row>
    <row r="20" spans="1:14" ht="66">
      <c r="A20" s="113">
        <v>884</v>
      </c>
      <c r="B20" s="118">
        <v>43721</v>
      </c>
      <c r="C20" s="137" t="s">
        <v>137</v>
      </c>
      <c r="D20" s="72">
        <v>43735</v>
      </c>
      <c r="E20" s="112" t="s">
        <v>1020</v>
      </c>
      <c r="F20" s="113" t="s">
        <v>952</v>
      </c>
      <c r="G20" s="14" t="s">
        <v>1021</v>
      </c>
      <c r="H20" s="113" t="s">
        <v>989</v>
      </c>
      <c r="I20" s="98" t="s">
        <v>1022</v>
      </c>
      <c r="J20" s="98" t="s">
        <v>1023</v>
      </c>
      <c r="K20" s="72" t="s">
        <v>59</v>
      </c>
      <c r="L20" s="142" t="s">
        <v>968</v>
      </c>
      <c r="M20" s="140">
        <v>10000000</v>
      </c>
      <c r="N20" t="s">
        <v>969</v>
      </c>
    </row>
    <row r="21" spans="1:14" ht="66">
      <c r="A21" s="113">
        <v>895</v>
      </c>
      <c r="B21" s="118">
        <v>43725</v>
      </c>
      <c r="C21" s="137" t="s">
        <v>1024</v>
      </c>
      <c r="D21" s="72">
        <v>43739</v>
      </c>
      <c r="E21" s="112" t="s">
        <v>1025</v>
      </c>
      <c r="F21" s="113" t="s">
        <v>952</v>
      </c>
      <c r="G21" s="14" t="s">
        <v>1026</v>
      </c>
      <c r="H21" s="113" t="s">
        <v>1027</v>
      </c>
      <c r="I21" s="98" t="s">
        <v>1028</v>
      </c>
      <c r="J21" s="98" t="s">
        <v>1023</v>
      </c>
      <c r="K21" s="72" t="s">
        <v>60</v>
      </c>
      <c r="L21" s="144" t="s">
        <v>957</v>
      </c>
      <c r="M21" s="113"/>
    </row>
    <row r="22" spans="1:14" ht="79.2">
      <c r="A22" s="113">
        <v>906</v>
      </c>
      <c r="B22" s="118">
        <v>43728</v>
      </c>
      <c r="C22" s="137" t="s">
        <v>1029</v>
      </c>
      <c r="D22" s="72">
        <v>43742</v>
      </c>
      <c r="E22" s="112" t="s">
        <v>1030</v>
      </c>
      <c r="F22" s="113" t="s">
        <v>952</v>
      </c>
      <c r="G22" s="14" t="s">
        <v>523</v>
      </c>
      <c r="H22" s="113" t="s">
        <v>1031</v>
      </c>
      <c r="I22" s="98" t="s">
        <v>1032</v>
      </c>
      <c r="J22" s="98" t="s">
        <v>1033</v>
      </c>
      <c r="K22" s="72" t="s">
        <v>61</v>
      </c>
      <c r="L22" s="144" t="s">
        <v>957</v>
      </c>
      <c r="M22" s="113"/>
    </row>
    <row r="23" spans="1:14" ht="66">
      <c r="A23" s="113">
        <v>915</v>
      </c>
      <c r="B23" s="118">
        <v>43732</v>
      </c>
      <c r="C23" s="105" t="s">
        <v>1034</v>
      </c>
      <c r="D23" s="72">
        <v>43746</v>
      </c>
      <c r="E23" s="112" t="s">
        <v>1035</v>
      </c>
      <c r="F23" s="113" t="s">
        <v>952</v>
      </c>
      <c r="G23" s="14" t="s">
        <v>964</v>
      </c>
      <c r="H23" s="113" t="s">
        <v>965</v>
      </c>
      <c r="I23" s="98"/>
      <c r="J23" s="98" t="s">
        <v>1036</v>
      </c>
      <c r="K23" s="72" t="s">
        <v>62</v>
      </c>
      <c r="L23" s="143" t="s">
        <v>979</v>
      </c>
      <c r="M23" s="113"/>
    </row>
    <row r="24" spans="1:14" ht="52.8">
      <c r="A24" s="113">
        <v>923</v>
      </c>
      <c r="B24" s="118">
        <v>43733</v>
      </c>
      <c r="C24" s="137" t="s">
        <v>1037</v>
      </c>
      <c r="D24" s="72">
        <v>43747</v>
      </c>
      <c r="E24" s="112" t="s">
        <v>1038</v>
      </c>
      <c r="F24" s="113" t="s">
        <v>952</v>
      </c>
      <c r="G24" s="14" t="s">
        <v>964</v>
      </c>
      <c r="H24" s="113" t="s">
        <v>965</v>
      </c>
      <c r="I24" s="98"/>
      <c r="J24" s="98" t="s">
        <v>1036</v>
      </c>
      <c r="K24" s="72" t="s">
        <v>63</v>
      </c>
      <c r="L24" s="142" t="s">
        <v>968</v>
      </c>
      <c r="M24" s="140">
        <v>20000000</v>
      </c>
      <c r="N24" t="s">
        <v>969</v>
      </c>
    </row>
    <row r="25" spans="1:14" ht="66">
      <c r="A25" s="113">
        <v>927</v>
      </c>
      <c r="B25" s="118">
        <v>43734</v>
      </c>
      <c r="C25" s="137" t="s">
        <v>1039</v>
      </c>
      <c r="D25" s="72">
        <v>43748</v>
      </c>
      <c r="E25" s="112" t="s">
        <v>1040</v>
      </c>
      <c r="F25" s="113" t="s">
        <v>952</v>
      </c>
      <c r="G25" s="14" t="s">
        <v>964</v>
      </c>
      <c r="H25" s="113" t="s">
        <v>965</v>
      </c>
      <c r="I25" s="98"/>
      <c r="J25" s="98" t="s">
        <v>1036</v>
      </c>
      <c r="K25" s="72" t="s">
        <v>64</v>
      </c>
      <c r="L25" s="142" t="s">
        <v>968</v>
      </c>
      <c r="M25" s="140">
        <v>20000000</v>
      </c>
      <c r="N25" t="s">
        <v>969</v>
      </c>
    </row>
    <row r="26" spans="1:14" ht="52.8">
      <c r="A26" s="113">
        <v>941</v>
      </c>
      <c r="B26" s="118">
        <v>43745</v>
      </c>
      <c r="C26" s="353" t="s">
        <v>1041</v>
      </c>
      <c r="D26" s="72">
        <v>43759</v>
      </c>
      <c r="E26" s="112" t="s">
        <v>1042</v>
      </c>
      <c r="F26" s="113" t="s">
        <v>952</v>
      </c>
      <c r="G26" s="14" t="s">
        <v>121</v>
      </c>
      <c r="H26" s="113" t="s">
        <v>121</v>
      </c>
      <c r="I26" s="98" t="s">
        <v>1043</v>
      </c>
      <c r="J26" s="98" t="s">
        <v>1044</v>
      </c>
      <c r="K26" s="72" t="s">
        <v>65</v>
      </c>
      <c r="L26" s="143" t="s">
        <v>979</v>
      </c>
      <c r="M26" s="140"/>
    </row>
    <row r="27" spans="1:14" ht="52.8">
      <c r="A27" s="113">
        <v>944</v>
      </c>
      <c r="B27" s="118">
        <v>43745</v>
      </c>
      <c r="C27" s="105" t="s">
        <v>877</v>
      </c>
      <c r="D27" s="72">
        <v>43759</v>
      </c>
      <c r="E27" s="112" t="s">
        <v>1045</v>
      </c>
      <c r="F27" s="113" t="s">
        <v>952</v>
      </c>
      <c r="G27" s="14" t="s">
        <v>1046</v>
      </c>
      <c r="H27" s="113" t="s">
        <v>1047</v>
      </c>
      <c r="I27" s="98" t="s">
        <v>1048</v>
      </c>
      <c r="J27" s="98" t="s">
        <v>1044</v>
      </c>
      <c r="K27" s="72" t="s">
        <v>66</v>
      </c>
      <c r="L27" s="352" t="s">
        <v>1049</v>
      </c>
      <c r="M27" s="113"/>
    </row>
    <row r="28" spans="1:14" ht="79.2">
      <c r="A28" s="113">
        <v>949</v>
      </c>
      <c r="B28" s="118">
        <v>43748</v>
      </c>
      <c r="C28" s="105" t="s">
        <v>1050</v>
      </c>
      <c r="D28" s="72">
        <v>43762</v>
      </c>
      <c r="E28" s="112" t="s">
        <v>1051</v>
      </c>
      <c r="F28" s="113" t="s">
        <v>952</v>
      </c>
      <c r="G28" s="14" t="s">
        <v>538</v>
      </c>
      <c r="H28" s="113" t="s">
        <v>1052</v>
      </c>
      <c r="I28" s="98" t="s">
        <v>1053</v>
      </c>
      <c r="J28" s="98" t="s">
        <v>1054</v>
      </c>
      <c r="K28" s="72" t="s">
        <v>67</v>
      </c>
      <c r="L28" s="143" t="s">
        <v>979</v>
      </c>
      <c r="M28" s="113"/>
    </row>
    <row r="29" spans="1:14" ht="66">
      <c r="A29" s="113">
        <v>976</v>
      </c>
      <c r="B29" s="118">
        <v>43766</v>
      </c>
      <c r="C29" s="105" t="s">
        <v>1055</v>
      </c>
      <c r="D29" s="72">
        <v>43780</v>
      </c>
      <c r="E29" s="112" t="s">
        <v>1056</v>
      </c>
      <c r="F29" s="113" t="s">
        <v>952</v>
      </c>
      <c r="G29" s="14" t="s">
        <v>1057</v>
      </c>
      <c r="H29" s="113" t="s">
        <v>1058</v>
      </c>
      <c r="I29" s="98" t="s">
        <v>1059</v>
      </c>
      <c r="J29" s="98" t="s">
        <v>1060</v>
      </c>
      <c r="K29" s="72" t="s">
        <v>68</v>
      </c>
      <c r="L29" s="352" t="s">
        <v>1005</v>
      </c>
      <c r="M29" s="113"/>
    </row>
    <row r="30" spans="1:14" ht="66">
      <c r="A30" s="113">
        <v>978</v>
      </c>
      <c r="B30" s="118">
        <v>43768</v>
      </c>
      <c r="C30" s="105" t="s">
        <v>1061</v>
      </c>
      <c r="D30" s="72">
        <v>43782</v>
      </c>
      <c r="E30" s="112" t="s">
        <v>1062</v>
      </c>
      <c r="F30" s="113" t="s">
        <v>952</v>
      </c>
      <c r="G30" s="14" t="s">
        <v>1063</v>
      </c>
      <c r="H30" s="113" t="s">
        <v>1064</v>
      </c>
      <c r="I30" s="98" t="s">
        <v>1065</v>
      </c>
      <c r="J30" s="98" t="s">
        <v>1066</v>
      </c>
      <c r="K30" s="72" t="s">
        <v>69</v>
      </c>
      <c r="L30" s="142" t="s">
        <v>968</v>
      </c>
      <c r="M30" s="140">
        <v>243048</v>
      </c>
      <c r="N30" t="s">
        <v>969</v>
      </c>
    </row>
    <row r="31" spans="1:14" ht="66">
      <c r="A31" s="113">
        <v>980</v>
      </c>
      <c r="B31" s="118">
        <v>43769</v>
      </c>
      <c r="C31" s="105" t="s">
        <v>1067</v>
      </c>
      <c r="D31" s="72">
        <v>43783</v>
      </c>
      <c r="E31" s="112" t="s">
        <v>1068</v>
      </c>
      <c r="F31" s="113" t="s">
        <v>952</v>
      </c>
      <c r="G31" s="14" t="s">
        <v>1069</v>
      </c>
      <c r="H31" s="113" t="s">
        <v>515</v>
      </c>
      <c r="I31" s="98" t="s">
        <v>1070</v>
      </c>
      <c r="J31" s="98" t="s">
        <v>1071</v>
      </c>
      <c r="K31" s="72" t="s">
        <v>70</v>
      </c>
      <c r="L31" s="142" t="s">
        <v>957</v>
      </c>
      <c r="M31" s="113"/>
    </row>
    <row r="32" spans="1:14" ht="52.8">
      <c r="A32" s="113">
        <v>982</v>
      </c>
      <c r="B32" s="118">
        <v>43770</v>
      </c>
      <c r="C32" s="105" t="s">
        <v>1072</v>
      </c>
      <c r="D32" s="72">
        <v>43784</v>
      </c>
      <c r="E32" s="112" t="s">
        <v>1073</v>
      </c>
      <c r="F32" s="113" t="s">
        <v>952</v>
      </c>
      <c r="G32" s="14" t="s">
        <v>1074</v>
      </c>
      <c r="H32" s="113" t="s">
        <v>954</v>
      </c>
      <c r="I32" s="98" t="s">
        <v>1075</v>
      </c>
      <c r="J32" s="98" t="s">
        <v>1076</v>
      </c>
      <c r="K32" s="72" t="s">
        <v>71</v>
      </c>
      <c r="L32" s="143" t="s">
        <v>979</v>
      </c>
      <c r="M32" s="113"/>
    </row>
    <row r="33" spans="1:13" ht="52.8">
      <c r="A33" s="113">
        <v>983</v>
      </c>
      <c r="B33" s="118">
        <v>43770</v>
      </c>
      <c r="C33" s="105" t="s">
        <v>1077</v>
      </c>
      <c r="D33" s="72">
        <v>43784</v>
      </c>
      <c r="E33" s="112" t="s">
        <v>1078</v>
      </c>
      <c r="F33" s="113" t="s">
        <v>952</v>
      </c>
      <c r="G33" s="14" t="s">
        <v>1079</v>
      </c>
      <c r="H33" s="113" t="s">
        <v>954</v>
      </c>
      <c r="I33" s="98" t="s">
        <v>1080</v>
      </c>
      <c r="J33" s="98" t="s">
        <v>1081</v>
      </c>
      <c r="K33" s="72" t="s">
        <v>72</v>
      </c>
      <c r="L33" s="142" t="s">
        <v>957</v>
      </c>
      <c r="M33" s="113"/>
    </row>
    <row r="34" spans="1:13" ht="52.8">
      <c r="A34" s="113">
        <v>997</v>
      </c>
      <c r="B34" s="118">
        <v>43776</v>
      </c>
      <c r="C34" s="105" t="s">
        <v>1082</v>
      </c>
      <c r="D34" s="72">
        <v>43790</v>
      </c>
      <c r="E34" s="112" t="s">
        <v>1083</v>
      </c>
      <c r="F34" s="113" t="s">
        <v>952</v>
      </c>
      <c r="G34" s="14" t="s">
        <v>1026</v>
      </c>
      <c r="H34" s="113" t="s">
        <v>1027</v>
      </c>
      <c r="I34" s="98" t="s">
        <v>1084</v>
      </c>
      <c r="J34" s="98" t="s">
        <v>1085</v>
      </c>
      <c r="K34" s="72" t="s">
        <v>73</v>
      </c>
      <c r="L34" s="352" t="s">
        <v>1005</v>
      </c>
      <c r="M34" s="113"/>
    </row>
    <row r="35" spans="1:13" ht="52.8">
      <c r="A35" s="113">
        <v>998</v>
      </c>
      <c r="B35" s="118">
        <v>43776</v>
      </c>
      <c r="C35" s="105" t="s">
        <v>1082</v>
      </c>
      <c r="D35" s="72">
        <v>43790</v>
      </c>
      <c r="E35" s="112" t="s">
        <v>1086</v>
      </c>
      <c r="F35" s="113" t="s">
        <v>952</v>
      </c>
      <c r="G35" s="14" t="s">
        <v>1026</v>
      </c>
      <c r="H35" s="113" t="s">
        <v>1027</v>
      </c>
      <c r="I35" s="98" t="s">
        <v>1084</v>
      </c>
      <c r="J35" s="98" t="s">
        <v>1085</v>
      </c>
      <c r="K35" s="72" t="s">
        <v>74</v>
      </c>
      <c r="L35" s="352" t="s">
        <v>1005</v>
      </c>
      <c r="M35" s="113"/>
    </row>
    <row r="36" spans="1:13" ht="52.8">
      <c r="A36" s="113">
        <v>999</v>
      </c>
      <c r="B36" s="118">
        <v>43780</v>
      </c>
      <c r="C36" s="354" t="s">
        <v>1087</v>
      </c>
      <c r="D36" s="72">
        <v>43794</v>
      </c>
      <c r="E36" s="112" t="s">
        <v>1088</v>
      </c>
      <c r="F36" s="113" t="s">
        <v>952</v>
      </c>
      <c r="G36" s="14" t="s">
        <v>1089</v>
      </c>
      <c r="H36" s="113" t="s">
        <v>1090</v>
      </c>
      <c r="I36" s="98" t="s">
        <v>1091</v>
      </c>
      <c r="J36" s="98" t="s">
        <v>1092</v>
      </c>
      <c r="K36" s="72" t="s">
        <v>75</v>
      </c>
      <c r="L36" s="143" t="s">
        <v>979</v>
      </c>
      <c r="M36" s="113"/>
    </row>
    <row r="37" spans="1:13" ht="52.8">
      <c r="A37" s="113">
        <v>1026</v>
      </c>
      <c r="B37" s="136">
        <v>43803</v>
      </c>
      <c r="C37" s="132" t="s">
        <v>1093</v>
      </c>
      <c r="D37" s="74">
        <v>43817</v>
      </c>
      <c r="E37" s="115" t="s">
        <v>1094</v>
      </c>
      <c r="F37" s="113" t="s">
        <v>952</v>
      </c>
      <c r="G37" s="30" t="s">
        <v>1095</v>
      </c>
      <c r="H37" s="116" t="s">
        <v>1096</v>
      </c>
      <c r="I37" s="117" t="s">
        <v>1097</v>
      </c>
      <c r="J37" s="117" t="s">
        <v>1098</v>
      </c>
      <c r="K37" s="72" t="s">
        <v>76</v>
      </c>
      <c r="L37" s="352"/>
      <c r="M37" s="113"/>
    </row>
    <row r="38" spans="1:13" ht="66">
      <c r="A38" s="113">
        <v>1027</v>
      </c>
      <c r="B38" s="136">
        <v>43804</v>
      </c>
      <c r="C38" s="132" t="s">
        <v>1099</v>
      </c>
      <c r="D38" s="74">
        <v>43818</v>
      </c>
      <c r="E38" s="115" t="s">
        <v>1100</v>
      </c>
      <c r="F38" s="113" t="s">
        <v>952</v>
      </c>
      <c r="G38" s="30" t="s">
        <v>546</v>
      </c>
      <c r="H38" s="116" t="s">
        <v>989</v>
      </c>
      <c r="I38" s="117" t="s">
        <v>1101</v>
      </c>
      <c r="J38" s="117" t="s">
        <v>1102</v>
      </c>
      <c r="K38" s="72" t="s">
        <v>77</v>
      </c>
      <c r="L38" s="142" t="s">
        <v>957</v>
      </c>
      <c r="M38" s="113"/>
    </row>
    <row r="39" spans="1:13" ht="66">
      <c r="A39" s="113">
        <v>1032</v>
      </c>
      <c r="B39" s="136">
        <v>43808</v>
      </c>
      <c r="C39" s="132" t="s">
        <v>1103</v>
      </c>
      <c r="D39" s="110">
        <v>43822</v>
      </c>
      <c r="E39" s="115" t="s">
        <v>1104</v>
      </c>
      <c r="F39" s="113" t="s">
        <v>952</v>
      </c>
      <c r="G39" s="30" t="s">
        <v>1105</v>
      </c>
      <c r="H39" s="116" t="s">
        <v>121</v>
      </c>
      <c r="I39" s="117" t="s">
        <v>1106</v>
      </c>
      <c r="J39" s="117" t="s">
        <v>1107</v>
      </c>
      <c r="K39" s="72" t="s">
        <v>78</v>
      </c>
      <c r="L39" s="145" t="s">
        <v>957</v>
      </c>
      <c r="M39" s="113"/>
    </row>
    <row r="40" spans="1:13" ht="79.2">
      <c r="A40" s="113">
        <v>1045</v>
      </c>
      <c r="B40" s="136">
        <v>43818</v>
      </c>
      <c r="C40" s="129" t="s">
        <v>1108</v>
      </c>
      <c r="D40" s="110" t="s">
        <v>1109</v>
      </c>
      <c r="E40" s="115" t="s">
        <v>1110</v>
      </c>
      <c r="F40" s="113" t="s">
        <v>952</v>
      </c>
      <c r="G40" s="30" t="s">
        <v>1026</v>
      </c>
      <c r="H40" s="116" t="s">
        <v>1027</v>
      </c>
      <c r="I40" s="117"/>
      <c r="J40" s="117"/>
      <c r="K40" s="72" t="s">
        <v>79</v>
      </c>
      <c r="L40" s="352" t="s">
        <v>1005</v>
      </c>
      <c r="M40" s="116"/>
    </row>
    <row r="41" spans="1:13" ht="66">
      <c r="A41" s="113">
        <v>1046</v>
      </c>
      <c r="B41" s="136">
        <v>43818</v>
      </c>
      <c r="C41" s="129" t="s">
        <v>1111</v>
      </c>
      <c r="D41" s="110" t="s">
        <v>1109</v>
      </c>
      <c r="E41" s="115" t="s">
        <v>1112</v>
      </c>
      <c r="F41" s="113" t="s">
        <v>952</v>
      </c>
      <c r="G41" s="30" t="s">
        <v>964</v>
      </c>
      <c r="H41" s="116" t="s">
        <v>965</v>
      </c>
      <c r="I41" s="117" t="s">
        <v>1113</v>
      </c>
      <c r="J41" s="117" t="s">
        <v>1114</v>
      </c>
      <c r="K41" s="72" t="s">
        <v>80</v>
      </c>
      <c r="L41" s="145" t="s">
        <v>957</v>
      </c>
      <c r="M41" s="116"/>
    </row>
    <row r="42" spans="1:13" ht="79.2">
      <c r="A42" s="113">
        <v>1047</v>
      </c>
      <c r="B42" s="136">
        <v>43819</v>
      </c>
      <c r="C42" s="129" t="s">
        <v>1115</v>
      </c>
      <c r="D42" s="110" t="s">
        <v>1116</v>
      </c>
      <c r="E42" s="115" t="s">
        <v>1117</v>
      </c>
      <c r="F42" s="113" t="s">
        <v>952</v>
      </c>
      <c r="G42" s="30" t="s">
        <v>1026</v>
      </c>
      <c r="H42" s="116" t="s">
        <v>1027</v>
      </c>
      <c r="I42" s="117" t="s">
        <v>1118</v>
      </c>
      <c r="J42" s="117" t="s">
        <v>1119</v>
      </c>
      <c r="K42" s="72" t="s">
        <v>81</v>
      </c>
      <c r="L42" s="146" t="s">
        <v>1120</v>
      </c>
      <c r="M42" s="116"/>
    </row>
    <row r="43" spans="1:13" ht="79.2">
      <c r="A43" s="113">
        <v>1054</v>
      </c>
      <c r="B43" s="136">
        <v>43822</v>
      </c>
      <c r="C43" s="129" t="s">
        <v>390</v>
      </c>
      <c r="D43" s="110" t="s">
        <v>1121</v>
      </c>
      <c r="E43" s="115" t="s">
        <v>1122</v>
      </c>
      <c r="F43" s="113" t="s">
        <v>952</v>
      </c>
      <c r="G43" s="30" t="s">
        <v>1057</v>
      </c>
      <c r="H43" s="116" t="s">
        <v>1058</v>
      </c>
      <c r="I43" s="117"/>
      <c r="J43" s="117"/>
      <c r="K43" s="72" t="s">
        <v>82</v>
      </c>
      <c r="L43" s="145" t="s">
        <v>957</v>
      </c>
      <c r="M43" s="116"/>
    </row>
    <row r="44" spans="1:13" ht="66">
      <c r="A44" s="113">
        <v>1057</v>
      </c>
      <c r="B44" s="136">
        <v>43823</v>
      </c>
      <c r="C44" s="129" t="s">
        <v>1123</v>
      </c>
      <c r="D44" s="110" t="s">
        <v>1124</v>
      </c>
      <c r="E44" s="115" t="s">
        <v>1125</v>
      </c>
      <c r="F44" s="113" t="s">
        <v>952</v>
      </c>
      <c r="G44" s="30" t="s">
        <v>120</v>
      </c>
      <c r="H44" s="116" t="s">
        <v>989</v>
      </c>
      <c r="I44" s="117"/>
      <c r="J44" s="117"/>
      <c r="K44" s="72" t="s">
        <v>83</v>
      </c>
      <c r="L44" s="352" t="s">
        <v>1005</v>
      </c>
      <c r="M44" s="116"/>
    </row>
    <row r="45" spans="1:13" ht="52.8">
      <c r="A45" s="151"/>
      <c r="B45" s="136"/>
      <c r="C45" s="129"/>
      <c r="D45" s="110"/>
      <c r="E45" s="115"/>
      <c r="F45" s="113"/>
      <c r="G45" s="30"/>
      <c r="H45" s="116"/>
      <c r="I45" s="117"/>
      <c r="J45" s="117"/>
      <c r="K45" s="72" t="s">
        <v>84</v>
      </c>
      <c r="L45" s="355"/>
      <c r="M45" s="165"/>
    </row>
    <row r="46" spans="1:13" ht="145.19999999999999">
      <c r="A46" s="151"/>
      <c r="B46" s="136"/>
      <c r="C46" s="129"/>
      <c r="D46" s="110"/>
      <c r="E46" s="115"/>
      <c r="F46" s="113"/>
      <c r="G46" s="30"/>
      <c r="H46" s="116"/>
      <c r="I46" s="117"/>
      <c r="J46" s="117"/>
      <c r="K46" s="72" t="s">
        <v>85</v>
      </c>
      <c r="L46" s="355"/>
      <c r="M46" s="165"/>
    </row>
    <row r="47" spans="1:13" ht="66">
      <c r="A47" s="151"/>
      <c r="B47" s="136"/>
      <c r="C47" s="129"/>
      <c r="D47" s="110"/>
      <c r="E47" s="115"/>
      <c r="F47" s="113"/>
      <c r="G47" s="30"/>
      <c r="H47" s="116"/>
      <c r="I47" s="117"/>
      <c r="J47" s="117"/>
      <c r="K47" s="72" t="s">
        <v>86</v>
      </c>
      <c r="L47" s="355"/>
      <c r="M47" s="116"/>
    </row>
    <row r="48" spans="1:13" ht="52.8">
      <c r="A48" s="116" t="s">
        <v>936</v>
      </c>
      <c r="B48" s="136"/>
      <c r="C48" s="129"/>
      <c r="D48" s="110"/>
      <c r="E48" s="115"/>
      <c r="F48" s="113"/>
      <c r="G48" s="30"/>
      <c r="H48" s="116"/>
      <c r="I48" s="117"/>
      <c r="J48" s="117"/>
      <c r="K48" s="72" t="s">
        <v>87</v>
      </c>
      <c r="L48" s="145"/>
      <c r="M48" s="116">
        <f>SUM(M2:M44)</f>
        <v>81458648</v>
      </c>
    </row>
    <row r="49" spans="7:11" ht="79.2">
      <c r="G49" s="286"/>
      <c r="K49" s="72" t="s">
        <v>88</v>
      </c>
    </row>
    <row r="50" spans="7:11" ht="132">
      <c r="G50" s="286"/>
      <c r="K50" s="72" t="s">
        <v>89</v>
      </c>
    </row>
    <row r="51" spans="7:11" ht="52.8">
      <c r="G51" s="286"/>
      <c r="K51" s="72" t="s">
        <v>90</v>
      </c>
    </row>
    <row r="52" spans="7:11" ht="79.2">
      <c r="G52" s="286"/>
      <c r="K52" s="72" t="s">
        <v>91</v>
      </c>
    </row>
    <row r="53" spans="7:11" ht="92.4">
      <c r="G53" s="286"/>
      <c r="K53" s="72" t="s">
        <v>92</v>
      </c>
    </row>
    <row r="54" spans="7:11" ht="52.8">
      <c r="G54" s="286"/>
      <c r="K54" s="72" t="s">
        <v>93</v>
      </c>
    </row>
    <row r="55" spans="7:11" ht="66">
      <c r="G55" s="286"/>
      <c r="K55" s="72" t="s">
        <v>94</v>
      </c>
    </row>
    <row r="56" spans="7:11" ht="52.8">
      <c r="G56" s="286"/>
      <c r="K56" s="72"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autoFilter ref="A1:M48" xr:uid="{D0D4D7B9-443B-48D8-A89E-0CCEC9F3E5B4}"/>
  <dataValidations count="1">
    <dataValidation type="list" allowBlank="1" showInputMessage="1" showErrorMessage="1" sqref="F2:F48" xr:uid="{AC468A63-9EB5-4417-B596-A47AFF139AD0}">
      <formula1>$F$3:$F$11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80D9-0EE2-4D64-8A48-7D37817876D1}">
  <dimension ref="A3:B88"/>
  <sheetViews>
    <sheetView zoomScale="70" zoomScaleNormal="70" workbookViewId="0">
      <selection activeCell="A7" sqref="A7"/>
    </sheetView>
  </sheetViews>
  <sheetFormatPr defaultRowHeight="13.2"/>
  <cols>
    <col min="1" max="1" width="132.109375" bestFit="1" customWidth="1"/>
    <col min="2" max="2" width="36.109375" bestFit="1" customWidth="1"/>
    <col min="3" max="3" width="14" bestFit="1" customWidth="1"/>
    <col min="4" max="4" width="13.5546875" bestFit="1" customWidth="1"/>
    <col min="5" max="5" width="10.33203125" bestFit="1" customWidth="1"/>
    <col min="6" max="6" width="7.109375" bestFit="1" customWidth="1"/>
    <col min="7" max="7" width="11.6640625" bestFit="1" customWidth="1"/>
    <col min="8" max="8" width="13.109375" bestFit="1" customWidth="1"/>
    <col min="9" max="9" width="9.44140625" bestFit="1" customWidth="1"/>
    <col min="10" max="10" width="11.109375" bestFit="1" customWidth="1"/>
    <col min="11" max="11" width="10.33203125" bestFit="1" customWidth="1"/>
    <col min="12" max="12" width="7.109375" bestFit="1" customWidth="1"/>
    <col min="13" max="13" width="11.6640625" bestFit="1" customWidth="1"/>
  </cols>
  <sheetData>
    <row r="3" spans="1:2">
      <c r="A3" s="12" t="s">
        <v>910</v>
      </c>
      <c r="B3" t="s">
        <v>1140</v>
      </c>
    </row>
    <row r="4" spans="1:2">
      <c r="A4" s="10" t="s">
        <v>1141</v>
      </c>
      <c r="B4">
        <v>35</v>
      </c>
    </row>
    <row r="5" spans="1:2">
      <c r="A5" s="421" t="s">
        <v>1142</v>
      </c>
      <c r="B5">
        <v>7</v>
      </c>
    </row>
    <row r="6" spans="1:2">
      <c r="A6" s="421" t="s">
        <v>23</v>
      </c>
      <c r="B6">
        <v>12</v>
      </c>
    </row>
    <row r="7" spans="1:2">
      <c r="A7" s="421" t="s">
        <v>27</v>
      </c>
      <c r="B7">
        <v>3</v>
      </c>
    </row>
    <row r="8" spans="1:2">
      <c r="A8" s="421" t="s">
        <v>15</v>
      </c>
      <c r="B8">
        <v>4</v>
      </c>
    </row>
    <row r="9" spans="1:2">
      <c r="A9" s="421" t="s">
        <v>1143</v>
      </c>
      <c r="B9">
        <v>4</v>
      </c>
    </row>
    <row r="10" spans="1:2">
      <c r="A10" s="421" t="s">
        <v>9</v>
      </c>
      <c r="B10">
        <v>2</v>
      </c>
    </row>
    <row r="11" spans="1:2">
      <c r="A11" s="421" t="s">
        <v>10</v>
      </c>
      <c r="B11">
        <v>3</v>
      </c>
    </row>
    <row r="12" spans="1:2">
      <c r="A12" s="10" t="s">
        <v>1144</v>
      </c>
      <c r="B12">
        <v>86</v>
      </c>
    </row>
    <row r="13" spans="1:2">
      <c r="A13" s="421" t="s">
        <v>1142</v>
      </c>
      <c r="B13">
        <v>21</v>
      </c>
    </row>
    <row r="14" spans="1:2">
      <c r="A14" s="421" t="s">
        <v>23</v>
      </c>
      <c r="B14">
        <v>21</v>
      </c>
    </row>
    <row r="15" spans="1:2">
      <c r="A15" s="421" t="s">
        <v>34</v>
      </c>
      <c r="B15">
        <v>3</v>
      </c>
    </row>
    <row r="16" spans="1:2">
      <c r="A16" s="421" t="s">
        <v>27</v>
      </c>
      <c r="B16">
        <v>13</v>
      </c>
    </row>
    <row r="17" spans="1:2">
      <c r="A17" s="421" t="s">
        <v>15</v>
      </c>
      <c r="B17">
        <v>9</v>
      </c>
    </row>
    <row r="18" spans="1:2">
      <c r="A18" s="421" t="s">
        <v>1143</v>
      </c>
      <c r="B18">
        <v>2</v>
      </c>
    </row>
    <row r="19" spans="1:2">
      <c r="A19" s="421" t="s">
        <v>9</v>
      </c>
      <c r="B19">
        <v>1</v>
      </c>
    </row>
    <row r="20" spans="1:2">
      <c r="A20" s="421" t="s">
        <v>10</v>
      </c>
      <c r="B20">
        <v>9</v>
      </c>
    </row>
    <row r="21" spans="1:2">
      <c r="A21" s="421" t="s">
        <v>1145</v>
      </c>
      <c r="B21">
        <v>7</v>
      </c>
    </row>
    <row r="22" spans="1:2">
      <c r="A22" s="10" t="s">
        <v>1146</v>
      </c>
      <c r="B22">
        <v>1</v>
      </c>
    </row>
    <row r="23" spans="1:2">
      <c r="A23" s="421" t="s">
        <v>1142</v>
      </c>
      <c r="B23">
        <v>1</v>
      </c>
    </row>
    <row r="24" spans="1:2">
      <c r="A24" s="10" t="s">
        <v>1147</v>
      </c>
      <c r="B24">
        <v>94</v>
      </c>
    </row>
    <row r="25" spans="1:2">
      <c r="A25" s="421" t="s">
        <v>1142</v>
      </c>
      <c r="B25">
        <v>37</v>
      </c>
    </row>
    <row r="26" spans="1:2">
      <c r="A26" s="421" t="s">
        <v>23</v>
      </c>
      <c r="B26">
        <v>18</v>
      </c>
    </row>
    <row r="27" spans="1:2">
      <c r="A27" s="421" t="s">
        <v>34</v>
      </c>
      <c r="B27">
        <v>4</v>
      </c>
    </row>
    <row r="28" spans="1:2">
      <c r="A28" s="421" t="s">
        <v>27</v>
      </c>
      <c r="B28">
        <v>5</v>
      </c>
    </row>
    <row r="29" spans="1:2">
      <c r="A29" s="421" t="s">
        <v>15</v>
      </c>
      <c r="B29">
        <v>10</v>
      </c>
    </row>
    <row r="30" spans="1:2">
      <c r="A30" s="421" t="s">
        <v>1143</v>
      </c>
      <c r="B30">
        <v>5</v>
      </c>
    </row>
    <row r="31" spans="1:2">
      <c r="A31" s="421" t="s">
        <v>10</v>
      </c>
      <c r="B31">
        <v>5</v>
      </c>
    </row>
    <row r="32" spans="1:2">
      <c r="A32" s="421" t="s">
        <v>1145</v>
      </c>
      <c r="B32">
        <v>10</v>
      </c>
    </row>
    <row r="33" spans="1:2">
      <c r="A33" s="10" t="s">
        <v>1148</v>
      </c>
      <c r="B33">
        <v>1</v>
      </c>
    </row>
    <row r="34" spans="1:2">
      <c r="A34" s="421" t="s">
        <v>1145</v>
      </c>
      <c r="B34">
        <v>1</v>
      </c>
    </row>
    <row r="35" spans="1:2">
      <c r="A35" s="10" t="s">
        <v>1149</v>
      </c>
      <c r="B35">
        <v>5</v>
      </c>
    </row>
    <row r="36" spans="1:2">
      <c r="A36" s="421" t="s">
        <v>1142</v>
      </c>
      <c r="B36">
        <v>1</v>
      </c>
    </row>
    <row r="37" spans="1:2">
      <c r="A37" s="421" t="s">
        <v>23</v>
      </c>
      <c r="B37">
        <v>1</v>
      </c>
    </row>
    <row r="38" spans="1:2">
      <c r="A38" s="421" t="s">
        <v>27</v>
      </c>
      <c r="B38">
        <v>2</v>
      </c>
    </row>
    <row r="39" spans="1:2">
      <c r="A39" s="421" t="s">
        <v>15</v>
      </c>
      <c r="B39">
        <v>1</v>
      </c>
    </row>
    <row r="40" spans="1:2">
      <c r="A40" s="10" t="s">
        <v>1150</v>
      </c>
      <c r="B40">
        <v>3</v>
      </c>
    </row>
    <row r="41" spans="1:2">
      <c r="A41" s="421" t="s">
        <v>1142</v>
      </c>
      <c r="B41">
        <v>1</v>
      </c>
    </row>
    <row r="42" spans="1:2">
      <c r="A42" s="421" t="s">
        <v>23</v>
      </c>
      <c r="B42">
        <v>1</v>
      </c>
    </row>
    <row r="43" spans="1:2">
      <c r="A43" s="421" t="s">
        <v>1143</v>
      </c>
      <c r="B43">
        <v>1</v>
      </c>
    </row>
    <row r="44" spans="1:2">
      <c r="A44" s="10" t="s">
        <v>952</v>
      </c>
      <c r="B44">
        <v>132</v>
      </c>
    </row>
    <row r="45" spans="1:2">
      <c r="A45" s="421" t="s">
        <v>1142</v>
      </c>
      <c r="B45">
        <v>19</v>
      </c>
    </row>
    <row r="46" spans="1:2">
      <c r="A46" s="421" t="s">
        <v>23</v>
      </c>
      <c r="B46">
        <v>18</v>
      </c>
    </row>
    <row r="47" spans="1:2">
      <c r="A47" s="421" t="s">
        <v>27</v>
      </c>
      <c r="B47">
        <v>20</v>
      </c>
    </row>
    <row r="48" spans="1:2">
      <c r="A48" s="421" t="s">
        <v>15</v>
      </c>
      <c r="B48">
        <v>20</v>
      </c>
    </row>
    <row r="49" spans="1:2">
      <c r="A49" s="421" t="s">
        <v>1143</v>
      </c>
      <c r="B49">
        <v>13</v>
      </c>
    </row>
    <row r="50" spans="1:2">
      <c r="A50" s="421" t="s">
        <v>9</v>
      </c>
      <c r="B50">
        <v>2</v>
      </c>
    </row>
    <row r="51" spans="1:2">
      <c r="A51" s="421" t="s">
        <v>10</v>
      </c>
      <c r="B51">
        <v>26</v>
      </c>
    </row>
    <row r="52" spans="1:2">
      <c r="A52" s="421" t="s">
        <v>1145</v>
      </c>
      <c r="B52">
        <v>14</v>
      </c>
    </row>
    <row r="53" spans="1:2">
      <c r="A53" s="10" t="s">
        <v>1151</v>
      </c>
      <c r="B53">
        <v>42</v>
      </c>
    </row>
    <row r="54" spans="1:2">
      <c r="A54" s="421" t="s">
        <v>1142</v>
      </c>
      <c r="B54">
        <v>3</v>
      </c>
    </row>
    <row r="55" spans="1:2">
      <c r="A55" s="421" t="s">
        <v>23</v>
      </c>
      <c r="B55">
        <v>2</v>
      </c>
    </row>
    <row r="56" spans="1:2">
      <c r="A56" s="421" t="s">
        <v>34</v>
      </c>
      <c r="B56">
        <v>2</v>
      </c>
    </row>
    <row r="57" spans="1:2">
      <c r="A57" s="421" t="s">
        <v>27</v>
      </c>
      <c r="B57">
        <v>18</v>
      </c>
    </row>
    <row r="58" spans="1:2">
      <c r="A58" s="421" t="s">
        <v>15</v>
      </c>
      <c r="B58">
        <v>4</v>
      </c>
    </row>
    <row r="59" spans="1:2">
      <c r="A59" s="421" t="s">
        <v>1143</v>
      </c>
      <c r="B59">
        <v>1</v>
      </c>
    </row>
    <row r="60" spans="1:2">
      <c r="A60" s="421" t="s">
        <v>38</v>
      </c>
      <c r="B60">
        <v>1</v>
      </c>
    </row>
    <row r="61" spans="1:2">
      <c r="A61" s="421" t="s">
        <v>10</v>
      </c>
      <c r="B61">
        <v>11</v>
      </c>
    </row>
    <row r="62" spans="1:2">
      <c r="A62" s="10" t="s">
        <v>1152</v>
      </c>
      <c r="B62">
        <v>70</v>
      </c>
    </row>
    <row r="63" spans="1:2">
      <c r="A63" s="421" t="s">
        <v>1142</v>
      </c>
      <c r="B63">
        <v>15</v>
      </c>
    </row>
    <row r="64" spans="1:2">
      <c r="A64" s="421" t="s">
        <v>23</v>
      </c>
      <c r="B64">
        <v>12</v>
      </c>
    </row>
    <row r="65" spans="1:2">
      <c r="A65" s="421" t="s">
        <v>27</v>
      </c>
      <c r="B65">
        <v>8</v>
      </c>
    </row>
    <row r="66" spans="1:2">
      <c r="A66" s="421" t="s">
        <v>15</v>
      </c>
      <c r="B66">
        <v>12</v>
      </c>
    </row>
    <row r="67" spans="1:2">
      <c r="A67" s="421" t="s">
        <v>1143</v>
      </c>
      <c r="B67">
        <v>12</v>
      </c>
    </row>
    <row r="68" spans="1:2">
      <c r="A68" s="421" t="s">
        <v>10</v>
      </c>
      <c r="B68">
        <v>9</v>
      </c>
    </row>
    <row r="69" spans="1:2">
      <c r="A69" s="421" t="s">
        <v>1145</v>
      </c>
      <c r="B69">
        <v>2</v>
      </c>
    </row>
    <row r="70" spans="1:2">
      <c r="A70" s="10" t="s">
        <v>1153</v>
      </c>
      <c r="B70">
        <v>499</v>
      </c>
    </row>
    <row r="71" spans="1:2">
      <c r="A71" s="421" t="s">
        <v>1142</v>
      </c>
      <c r="B71">
        <v>104</v>
      </c>
    </row>
    <row r="72" spans="1:2">
      <c r="A72" s="421" t="s">
        <v>23</v>
      </c>
      <c r="B72">
        <v>99</v>
      </c>
    </row>
    <row r="73" spans="1:2">
      <c r="A73" s="421" t="s">
        <v>34</v>
      </c>
      <c r="B73">
        <v>1</v>
      </c>
    </row>
    <row r="74" spans="1:2">
      <c r="A74" s="421" t="s">
        <v>27</v>
      </c>
      <c r="B74">
        <v>69</v>
      </c>
    </row>
    <row r="75" spans="1:2">
      <c r="A75" s="421" t="s">
        <v>15</v>
      </c>
      <c r="B75">
        <v>69</v>
      </c>
    </row>
    <row r="76" spans="1:2">
      <c r="A76" s="421" t="s">
        <v>1143</v>
      </c>
      <c r="B76">
        <v>44</v>
      </c>
    </row>
    <row r="77" spans="1:2">
      <c r="A77" s="421" t="s">
        <v>10</v>
      </c>
      <c r="B77">
        <v>70</v>
      </c>
    </row>
    <row r="78" spans="1:2">
      <c r="A78" s="421" t="s">
        <v>1145</v>
      </c>
      <c r="B78">
        <v>43</v>
      </c>
    </row>
    <row r="79" spans="1:2">
      <c r="A79" s="10" t="s">
        <v>1154</v>
      </c>
      <c r="B79">
        <v>9</v>
      </c>
    </row>
    <row r="80" spans="1:2">
      <c r="A80" s="421" t="s">
        <v>1142</v>
      </c>
      <c r="B80">
        <v>1</v>
      </c>
    </row>
    <row r="81" spans="1:2">
      <c r="A81" s="421" t="s">
        <v>23</v>
      </c>
      <c r="B81">
        <v>5</v>
      </c>
    </row>
    <row r="82" spans="1:2">
      <c r="A82" s="421" t="s">
        <v>10</v>
      </c>
      <c r="B82">
        <v>3</v>
      </c>
    </row>
    <row r="83" spans="1:2">
      <c r="A83" s="10" t="s">
        <v>908</v>
      </c>
      <c r="B83">
        <v>8</v>
      </c>
    </row>
    <row r="84" spans="1:2">
      <c r="A84" s="421" t="s">
        <v>1142</v>
      </c>
      <c r="B84">
        <v>4</v>
      </c>
    </row>
    <row r="85" spans="1:2">
      <c r="A85" s="421" t="s">
        <v>23</v>
      </c>
      <c r="B85">
        <v>1</v>
      </c>
    </row>
    <row r="86" spans="1:2">
      <c r="A86" s="421" t="s">
        <v>27</v>
      </c>
      <c r="B86">
        <v>2</v>
      </c>
    </row>
    <row r="87" spans="1:2">
      <c r="A87" s="421" t="s">
        <v>10</v>
      </c>
      <c r="B87">
        <v>1</v>
      </c>
    </row>
    <row r="88" spans="1:2">
      <c r="A88" s="10" t="s">
        <v>911</v>
      </c>
      <c r="B88">
        <v>985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rgb="FFFFC000"/>
    <pageSetUpPr fitToPage="1"/>
  </sheetPr>
  <dimension ref="A1:DM1048576"/>
  <sheetViews>
    <sheetView zoomScale="70" zoomScaleNormal="70" workbookViewId="0">
      <pane ySplit="13" topLeftCell="A14" activePane="bottomLeft" state="frozen"/>
      <selection activeCell="B1030" sqref="B1030"/>
      <selection pane="bottomLeft" activeCell="H1" sqref="H1"/>
    </sheetView>
  </sheetViews>
  <sheetFormatPr defaultColWidth="9.109375" defaultRowHeight="13.2"/>
  <cols>
    <col min="1" max="1" width="8" style="19" customWidth="1"/>
    <col min="2" max="2" width="14.109375" style="59" customWidth="1"/>
    <col min="3" max="3" width="14.44140625" style="19" customWidth="1"/>
    <col min="4" max="4" width="14.88671875" style="18" customWidth="1"/>
    <col min="5" max="5" width="20.88671875" style="128" customWidth="1"/>
    <col min="6" max="6" width="20.109375" style="9" customWidth="1"/>
    <col min="7" max="7" width="36.6640625" style="55" customWidth="1"/>
    <col min="8" max="8" width="24.88671875" style="19" customWidth="1"/>
    <col min="9" max="9" width="20" style="19" customWidth="1"/>
    <col min="10" max="10" width="14.109375" style="19" customWidth="1"/>
    <col min="11" max="11" width="13.6640625" style="52" customWidth="1"/>
    <col min="12" max="13" width="13" style="52" customWidth="1"/>
    <col min="14" max="14" width="17" style="91" customWidth="1"/>
    <col min="15" max="16384" width="9.109375" style="18"/>
  </cols>
  <sheetData>
    <row r="1" spans="1:14" hidden="1">
      <c r="A1" s="14" t="s">
        <v>0</v>
      </c>
      <c r="B1" s="15"/>
      <c r="C1" s="14" t="s">
        <v>1</v>
      </c>
      <c r="D1" s="62" t="s">
        <v>2</v>
      </c>
      <c r="E1" s="85"/>
      <c r="F1" s="6"/>
      <c r="G1" s="16"/>
      <c r="H1" s="14"/>
      <c r="I1" s="14"/>
      <c r="J1" s="14"/>
      <c r="K1" s="17"/>
      <c r="L1" s="17"/>
      <c r="M1" s="17"/>
      <c r="N1" s="54"/>
    </row>
    <row r="2" spans="1:14" hidden="1">
      <c r="A2" s="14"/>
      <c r="B2" s="15"/>
      <c r="C2" s="14" t="s">
        <v>4</v>
      </c>
      <c r="D2" s="62" t="s">
        <v>31</v>
      </c>
      <c r="E2" s="85"/>
      <c r="F2" s="6"/>
      <c r="G2" s="16"/>
      <c r="H2" s="14" t="s">
        <v>6</v>
      </c>
      <c r="I2" s="14"/>
      <c r="J2" s="14"/>
      <c r="K2" s="17"/>
      <c r="L2" s="17"/>
      <c r="M2" s="17"/>
      <c r="N2" s="54"/>
    </row>
    <row r="3" spans="1:14" hidden="1">
      <c r="A3" s="4"/>
      <c r="B3" s="130"/>
      <c r="C3" s="14" t="s">
        <v>9</v>
      </c>
      <c r="D3" s="62" t="s">
        <v>5</v>
      </c>
      <c r="E3" s="100"/>
      <c r="F3" s="6"/>
      <c r="G3" s="5"/>
      <c r="H3" s="14" t="s">
        <v>1153</v>
      </c>
      <c r="I3" s="14"/>
      <c r="J3" s="14"/>
      <c r="K3" s="4"/>
      <c r="L3" s="4"/>
      <c r="M3" s="4"/>
      <c r="N3" s="100"/>
    </row>
    <row r="4" spans="1:14" ht="26.4" hidden="1">
      <c r="A4" s="4"/>
      <c r="B4" s="130"/>
      <c r="C4" s="14" t="s">
        <v>10</v>
      </c>
      <c r="D4" s="62" t="s">
        <v>1143</v>
      </c>
      <c r="E4" s="100"/>
      <c r="F4" s="6"/>
      <c r="G4" s="5"/>
      <c r="H4" s="14" t="s">
        <v>1147</v>
      </c>
      <c r="I4" s="14"/>
      <c r="J4" s="14"/>
      <c r="K4" s="4"/>
      <c r="L4" s="4"/>
      <c r="M4" s="4"/>
      <c r="N4" s="100"/>
    </row>
    <row r="5" spans="1:14" ht="26.4" hidden="1">
      <c r="A5" s="4"/>
      <c r="B5" s="130"/>
      <c r="C5" s="14" t="s">
        <v>5</v>
      </c>
      <c r="D5" s="62" t="s">
        <v>10</v>
      </c>
      <c r="E5" s="100"/>
      <c r="F5" s="6"/>
      <c r="G5" s="5"/>
      <c r="H5" s="14" t="s">
        <v>1149</v>
      </c>
      <c r="I5" s="14"/>
      <c r="J5" s="14"/>
      <c r="K5" s="4"/>
      <c r="L5" s="4"/>
      <c r="M5" s="4"/>
      <c r="N5" s="100"/>
    </row>
    <row r="6" spans="1:14" ht="26.4" hidden="1">
      <c r="A6" s="4"/>
      <c r="B6" s="130"/>
      <c r="D6" s="62" t="s">
        <v>15</v>
      </c>
      <c r="E6" s="100"/>
      <c r="F6" s="6"/>
      <c r="G6" s="5"/>
      <c r="H6" s="14" t="s">
        <v>1150</v>
      </c>
      <c r="I6" s="14"/>
      <c r="J6" s="14"/>
      <c r="K6" s="4"/>
      <c r="L6" s="4"/>
      <c r="M6" s="4"/>
      <c r="N6" s="100"/>
    </row>
    <row r="7" spans="1:14" hidden="1">
      <c r="A7" s="4"/>
      <c r="B7" s="130"/>
      <c r="C7" s="14"/>
      <c r="D7" s="62" t="s">
        <v>9</v>
      </c>
      <c r="E7" s="100"/>
      <c r="F7" s="6"/>
      <c r="G7" s="5"/>
      <c r="H7" s="14" t="s">
        <v>1141</v>
      </c>
      <c r="I7" s="14"/>
      <c r="J7" s="14"/>
      <c r="K7" s="4"/>
      <c r="L7" s="4"/>
      <c r="M7" s="4"/>
      <c r="N7" s="100"/>
    </row>
    <row r="8" spans="1:14" ht="26.4" hidden="1">
      <c r="A8" s="4"/>
      <c r="B8" s="130"/>
      <c r="C8" s="4"/>
      <c r="D8" s="107" t="s">
        <v>1142</v>
      </c>
      <c r="E8" s="100"/>
      <c r="F8" s="6"/>
      <c r="G8" s="5"/>
      <c r="H8" s="14" t="s">
        <v>1152</v>
      </c>
      <c r="I8" s="14"/>
      <c r="J8" s="14"/>
      <c r="K8" s="4"/>
      <c r="L8" s="4"/>
      <c r="M8" s="4"/>
      <c r="N8" s="100"/>
    </row>
    <row r="9" spans="1:14" ht="26.4" hidden="1">
      <c r="A9" s="4"/>
      <c r="B9" s="130"/>
      <c r="C9" s="4"/>
      <c r="D9" s="62" t="s">
        <v>1155</v>
      </c>
      <c r="E9" s="100"/>
      <c r="F9" s="6"/>
      <c r="G9" s="5"/>
      <c r="H9" s="14" t="s">
        <v>952</v>
      </c>
      <c r="I9" s="14"/>
      <c r="J9" s="14"/>
      <c r="K9" s="4"/>
      <c r="L9" s="4"/>
      <c r="M9" s="4"/>
      <c r="N9" s="100"/>
    </row>
    <row r="10" spans="1:14" ht="4.5" hidden="1" customHeight="1">
      <c r="A10" s="4"/>
      <c r="B10" s="130"/>
      <c r="C10" s="4"/>
      <c r="D10" s="62" t="s">
        <v>1156</v>
      </c>
      <c r="E10" s="100"/>
      <c r="F10" s="6"/>
      <c r="G10" s="5"/>
      <c r="H10" s="14" t="s">
        <v>1151</v>
      </c>
      <c r="I10" s="4"/>
      <c r="J10" s="4"/>
      <c r="K10" s="4"/>
      <c r="L10" s="4"/>
      <c r="M10" s="4"/>
      <c r="N10" s="100"/>
    </row>
    <row r="11" spans="1:14" ht="3.75" hidden="1" customHeight="1">
      <c r="A11" s="4"/>
      <c r="B11" s="130"/>
      <c r="C11" s="4"/>
      <c r="D11" s="62" t="s">
        <v>23</v>
      </c>
      <c r="E11" s="100"/>
      <c r="F11" s="6"/>
      <c r="G11" s="5"/>
      <c r="H11" s="14" t="s">
        <v>1157</v>
      </c>
      <c r="I11" s="4"/>
      <c r="J11" s="4"/>
      <c r="K11" s="4"/>
      <c r="L11" s="4"/>
      <c r="M11" s="4"/>
      <c r="N11" s="100"/>
    </row>
    <row r="12" spans="1:14" ht="26.4">
      <c r="A12" s="645" t="s">
        <v>1158</v>
      </c>
      <c r="B12" s="646"/>
      <c r="C12" s="646"/>
      <c r="D12" s="646"/>
      <c r="E12" s="647"/>
      <c r="F12" s="646"/>
      <c r="G12" s="646"/>
      <c r="H12" s="646"/>
      <c r="I12" s="646"/>
      <c r="J12" s="646"/>
      <c r="K12" s="20" t="s">
        <v>97</v>
      </c>
      <c r="L12" s="648" t="s">
        <v>1159</v>
      </c>
      <c r="M12" s="648"/>
      <c r="N12" s="649"/>
    </row>
    <row r="13" spans="1:14" s="8" customFormat="1" ht="53.25" customHeight="1">
      <c r="A13" s="1" t="s">
        <v>99</v>
      </c>
      <c r="B13" s="2" t="s">
        <v>943</v>
      </c>
      <c r="C13" s="1" t="s">
        <v>101</v>
      </c>
      <c r="D13" s="1" t="s">
        <v>1160</v>
      </c>
      <c r="E13" s="121" t="s">
        <v>944</v>
      </c>
      <c r="F13" s="3" t="s">
        <v>104</v>
      </c>
      <c r="G13" s="7" t="s">
        <v>945</v>
      </c>
      <c r="H13" s="1" t="s">
        <v>107</v>
      </c>
      <c r="I13" s="1" t="s">
        <v>108</v>
      </c>
      <c r="J13" s="1" t="s">
        <v>3</v>
      </c>
      <c r="K13" s="133" t="s">
        <v>946</v>
      </c>
      <c r="L13" s="133" t="s">
        <v>947</v>
      </c>
      <c r="M13" s="133" t="s">
        <v>1161</v>
      </c>
      <c r="N13" s="133" t="s">
        <v>109</v>
      </c>
    </row>
    <row r="14" spans="1:14" ht="26.4">
      <c r="A14" s="14">
        <v>1</v>
      </c>
      <c r="B14" s="15">
        <v>43467</v>
      </c>
      <c r="C14" s="14" t="s">
        <v>4</v>
      </c>
      <c r="D14" s="62" t="s">
        <v>5</v>
      </c>
      <c r="E14" s="85" t="s">
        <v>189</v>
      </c>
      <c r="F14" s="72">
        <v>43481</v>
      </c>
      <c r="G14" s="21" t="s">
        <v>1162</v>
      </c>
      <c r="H14" s="14" t="s">
        <v>952</v>
      </c>
      <c r="I14" s="14" t="s">
        <v>964</v>
      </c>
      <c r="J14" s="14" t="s">
        <v>965</v>
      </c>
      <c r="K14" s="17"/>
      <c r="L14" s="17"/>
      <c r="M14" s="17"/>
      <c r="N14" s="85" t="s">
        <v>5</v>
      </c>
    </row>
    <row r="15" spans="1:14" ht="39.6">
      <c r="A15" s="14">
        <v>2</v>
      </c>
      <c r="B15" s="15">
        <v>43468</v>
      </c>
      <c r="C15" s="14" t="s">
        <v>4</v>
      </c>
      <c r="D15" s="62" t="s">
        <v>15</v>
      </c>
      <c r="E15" s="85" t="s">
        <v>1163</v>
      </c>
      <c r="F15" s="72">
        <v>43482</v>
      </c>
      <c r="G15" s="11" t="s">
        <v>1164</v>
      </c>
      <c r="H15" s="22" t="s">
        <v>1153</v>
      </c>
      <c r="I15" s="14" t="s">
        <v>1165</v>
      </c>
      <c r="J15" s="14" t="s">
        <v>954</v>
      </c>
      <c r="K15" s="17" t="s">
        <v>1166</v>
      </c>
      <c r="L15" s="17" t="s">
        <v>1167</v>
      </c>
      <c r="M15" s="17" t="s">
        <v>1168</v>
      </c>
      <c r="N15" s="85" t="s">
        <v>15</v>
      </c>
    </row>
    <row r="16" spans="1:14" ht="26.4">
      <c r="A16" s="14">
        <v>3</v>
      </c>
      <c r="B16" s="15">
        <v>43472</v>
      </c>
      <c r="C16" s="14" t="s">
        <v>9</v>
      </c>
      <c r="D16" s="62" t="s">
        <v>5</v>
      </c>
      <c r="E16" s="85" t="s">
        <v>1169</v>
      </c>
      <c r="F16" s="72">
        <v>43486</v>
      </c>
      <c r="G16" s="21" t="s">
        <v>1170</v>
      </c>
      <c r="H16" s="14" t="s">
        <v>952</v>
      </c>
      <c r="I16" s="14" t="s">
        <v>1129</v>
      </c>
      <c r="J16" s="14" t="s">
        <v>1171</v>
      </c>
      <c r="K16" s="17"/>
      <c r="L16" s="17"/>
      <c r="M16" s="17"/>
      <c r="N16" s="85" t="s">
        <v>5</v>
      </c>
    </row>
    <row r="17" spans="1:14" ht="26.4">
      <c r="A17" s="14">
        <v>4</v>
      </c>
      <c r="B17" s="15">
        <v>43472</v>
      </c>
      <c r="C17" s="14" t="s">
        <v>9</v>
      </c>
      <c r="D17" s="62" t="s">
        <v>10</v>
      </c>
      <c r="E17" s="85" t="s">
        <v>1172</v>
      </c>
      <c r="F17" s="72">
        <v>43486</v>
      </c>
      <c r="G17" s="21" t="s">
        <v>1173</v>
      </c>
      <c r="H17" s="14" t="s">
        <v>1153</v>
      </c>
      <c r="I17" s="14" t="s">
        <v>1174</v>
      </c>
      <c r="J17" s="14" t="s">
        <v>989</v>
      </c>
      <c r="K17" s="17"/>
      <c r="L17" s="17"/>
      <c r="M17" s="17"/>
      <c r="N17" s="85" t="s">
        <v>10</v>
      </c>
    </row>
    <row r="18" spans="1:14" ht="26.4">
      <c r="A18" s="14">
        <v>5</v>
      </c>
      <c r="B18" s="15">
        <v>43473</v>
      </c>
      <c r="C18" s="14" t="s">
        <v>9</v>
      </c>
      <c r="D18" s="356" t="s">
        <v>5</v>
      </c>
      <c r="E18" s="85" t="s">
        <v>1175</v>
      </c>
      <c r="F18" s="72">
        <v>43487</v>
      </c>
      <c r="G18" s="21" t="s">
        <v>1176</v>
      </c>
      <c r="H18" s="14" t="s">
        <v>1153</v>
      </c>
      <c r="I18" s="14" t="s">
        <v>125</v>
      </c>
      <c r="J18" s="14" t="s">
        <v>121</v>
      </c>
      <c r="K18" s="17"/>
      <c r="L18" s="17"/>
      <c r="M18" s="17"/>
      <c r="N18" s="357" t="s">
        <v>5</v>
      </c>
    </row>
    <row r="19" spans="1:14" ht="26.4" hidden="1">
      <c r="A19" s="14">
        <v>6</v>
      </c>
      <c r="B19" s="15">
        <v>43474</v>
      </c>
      <c r="C19" s="14" t="s">
        <v>4</v>
      </c>
      <c r="D19" s="62" t="s">
        <v>1143</v>
      </c>
      <c r="E19" s="85" t="s">
        <v>1177</v>
      </c>
      <c r="F19" s="72">
        <v>43488</v>
      </c>
      <c r="G19" s="21" t="s">
        <v>1178</v>
      </c>
      <c r="H19" s="14" t="s">
        <v>1141</v>
      </c>
      <c r="I19" s="14" t="s">
        <v>1179</v>
      </c>
      <c r="J19" s="14" t="s">
        <v>954</v>
      </c>
      <c r="K19" s="17" t="s">
        <v>1180</v>
      </c>
      <c r="L19" s="23" t="s">
        <v>1181</v>
      </c>
      <c r="M19" s="17" t="s">
        <v>1182</v>
      </c>
      <c r="N19" s="85" t="s">
        <v>1143</v>
      </c>
    </row>
    <row r="20" spans="1:14" ht="26.4">
      <c r="A20" s="14">
        <v>7</v>
      </c>
      <c r="B20" s="15">
        <v>43474</v>
      </c>
      <c r="C20" s="14" t="s">
        <v>4</v>
      </c>
      <c r="D20" s="62" t="s">
        <v>15</v>
      </c>
      <c r="E20" s="85" t="s">
        <v>1183</v>
      </c>
      <c r="F20" s="72">
        <v>43488</v>
      </c>
      <c r="G20" s="21" t="s">
        <v>1184</v>
      </c>
      <c r="H20" s="14" t="s">
        <v>1153</v>
      </c>
      <c r="I20" s="14" t="s">
        <v>1185</v>
      </c>
      <c r="J20" s="14" t="s">
        <v>1058</v>
      </c>
      <c r="K20" s="17" t="s">
        <v>1186</v>
      </c>
      <c r="L20" s="17" t="s">
        <v>1187</v>
      </c>
      <c r="M20" s="17" t="s">
        <v>1188</v>
      </c>
      <c r="N20" s="86" t="s">
        <v>15</v>
      </c>
    </row>
    <row r="21" spans="1:14" ht="26.4">
      <c r="A21" s="14">
        <v>8</v>
      </c>
      <c r="B21" s="15">
        <v>43475</v>
      </c>
      <c r="C21" s="14" t="s">
        <v>4</v>
      </c>
      <c r="D21" s="356" t="s">
        <v>5</v>
      </c>
      <c r="E21" s="85" t="s">
        <v>129</v>
      </c>
      <c r="F21" s="72">
        <v>43489</v>
      </c>
      <c r="G21" s="21" t="s">
        <v>1176</v>
      </c>
      <c r="H21" s="14" t="s">
        <v>1153</v>
      </c>
      <c r="I21" s="14" t="s">
        <v>125</v>
      </c>
      <c r="J21" s="14" t="s">
        <v>121</v>
      </c>
      <c r="K21" s="17"/>
      <c r="L21" s="17"/>
      <c r="M21" s="17"/>
      <c r="N21" s="357" t="s">
        <v>5</v>
      </c>
    </row>
    <row r="22" spans="1:14" ht="26.4">
      <c r="A22" s="14">
        <v>9</v>
      </c>
      <c r="B22" s="15">
        <v>43476</v>
      </c>
      <c r="C22" s="14" t="s">
        <v>4</v>
      </c>
      <c r="D22" s="62" t="s">
        <v>5</v>
      </c>
      <c r="E22" s="85" t="s">
        <v>1189</v>
      </c>
      <c r="F22" s="72">
        <v>43490</v>
      </c>
      <c r="G22" s="21" t="s">
        <v>1176</v>
      </c>
      <c r="H22" s="14" t="s">
        <v>1153</v>
      </c>
      <c r="I22" s="14" t="s">
        <v>125</v>
      </c>
      <c r="J22" s="14" t="s">
        <v>121</v>
      </c>
      <c r="K22" s="17"/>
      <c r="L22" s="17"/>
      <c r="M22" s="17"/>
      <c r="N22" s="85" t="s">
        <v>5</v>
      </c>
    </row>
    <row r="23" spans="1:14" ht="26.4">
      <c r="A23" s="14">
        <v>10</v>
      </c>
      <c r="B23" s="15">
        <v>43476</v>
      </c>
      <c r="C23" s="14" t="s">
        <v>4</v>
      </c>
      <c r="D23" s="62" t="s">
        <v>1142</v>
      </c>
      <c r="E23" s="85" t="s">
        <v>420</v>
      </c>
      <c r="F23" s="72">
        <v>43490</v>
      </c>
      <c r="G23" s="21" t="s">
        <v>1190</v>
      </c>
      <c r="H23" s="14" t="s">
        <v>952</v>
      </c>
      <c r="I23" s="14" t="s">
        <v>1179</v>
      </c>
      <c r="J23" s="14" t="s">
        <v>954</v>
      </c>
      <c r="K23" s="17"/>
      <c r="L23" s="17" t="s">
        <v>1191</v>
      </c>
      <c r="M23" s="17" t="s">
        <v>1192</v>
      </c>
      <c r="N23" s="85" t="s">
        <v>1142</v>
      </c>
    </row>
    <row r="24" spans="1:14" ht="52.8">
      <c r="A24" s="14">
        <v>11</v>
      </c>
      <c r="B24" s="15">
        <v>43481</v>
      </c>
      <c r="C24" s="14" t="s">
        <v>9</v>
      </c>
      <c r="D24" s="62" t="s">
        <v>10</v>
      </c>
      <c r="E24" s="85" t="s">
        <v>1193</v>
      </c>
      <c r="F24" s="72">
        <v>43495</v>
      </c>
      <c r="G24" s="21" t="s">
        <v>1194</v>
      </c>
      <c r="H24" s="14" t="s">
        <v>952</v>
      </c>
      <c r="I24" s="14" t="s">
        <v>1195</v>
      </c>
      <c r="J24" s="14" t="s">
        <v>121</v>
      </c>
      <c r="K24" s="17"/>
      <c r="L24" s="17"/>
      <c r="M24" s="17"/>
      <c r="N24" s="85" t="s">
        <v>10</v>
      </c>
    </row>
    <row r="25" spans="1:14" ht="26.4" hidden="1">
      <c r="A25" s="14">
        <v>12</v>
      </c>
      <c r="B25" s="24">
        <v>43482</v>
      </c>
      <c r="C25" s="25" t="s">
        <v>9</v>
      </c>
      <c r="D25" s="63" t="s">
        <v>5</v>
      </c>
      <c r="E25" s="101" t="s">
        <v>1196</v>
      </c>
      <c r="F25" s="73">
        <v>43496</v>
      </c>
      <c r="G25" s="26" t="s">
        <v>1197</v>
      </c>
      <c r="H25" s="25" t="s">
        <v>1151</v>
      </c>
      <c r="I25" s="25" t="s">
        <v>1198</v>
      </c>
      <c r="J25" s="25" t="s">
        <v>1199</v>
      </c>
      <c r="K25" s="27"/>
      <c r="L25" s="27"/>
      <c r="M25" s="27"/>
      <c r="N25" s="101" t="s">
        <v>5</v>
      </c>
    </row>
    <row r="26" spans="1:14" ht="66">
      <c r="A26" s="14">
        <v>13</v>
      </c>
      <c r="B26" s="29">
        <v>43483</v>
      </c>
      <c r="C26" s="30" t="s">
        <v>9</v>
      </c>
      <c r="D26" s="64" t="s">
        <v>10</v>
      </c>
      <c r="E26" s="90" t="s">
        <v>1200</v>
      </c>
      <c r="F26" s="74">
        <v>43497</v>
      </c>
      <c r="G26" s="31" t="s">
        <v>1201</v>
      </c>
      <c r="H26" s="30" t="s">
        <v>952</v>
      </c>
      <c r="I26" s="30" t="s">
        <v>1202</v>
      </c>
      <c r="J26" s="30" t="s">
        <v>1203</v>
      </c>
      <c r="K26" s="32"/>
      <c r="L26" s="32"/>
      <c r="M26" s="32"/>
      <c r="N26" s="90" t="s">
        <v>10</v>
      </c>
    </row>
    <row r="27" spans="1:14" ht="39.6" hidden="1">
      <c r="A27" s="14">
        <v>14</v>
      </c>
      <c r="B27" s="34">
        <v>43486</v>
      </c>
      <c r="C27" s="35" t="s">
        <v>9</v>
      </c>
      <c r="D27" s="92" t="s">
        <v>15</v>
      </c>
      <c r="E27" s="87" t="s">
        <v>1204</v>
      </c>
      <c r="F27" s="75">
        <v>43500</v>
      </c>
      <c r="G27" s="36" t="s">
        <v>1205</v>
      </c>
      <c r="H27" s="35" t="s">
        <v>1149</v>
      </c>
      <c r="I27" s="35" t="s">
        <v>1206</v>
      </c>
      <c r="J27" s="35" t="s">
        <v>1090</v>
      </c>
      <c r="K27" s="37" t="s">
        <v>1207</v>
      </c>
      <c r="L27" s="34" t="s">
        <v>1208</v>
      </c>
      <c r="M27" s="37" t="s">
        <v>1209</v>
      </c>
      <c r="N27" s="87" t="s">
        <v>15</v>
      </c>
    </row>
    <row r="28" spans="1:14" ht="26.4">
      <c r="A28" s="14">
        <v>15</v>
      </c>
      <c r="B28" s="358">
        <v>43487</v>
      </c>
      <c r="C28" s="30" t="s">
        <v>9</v>
      </c>
      <c r="D28" s="359" t="s">
        <v>15</v>
      </c>
      <c r="E28" s="90" t="s">
        <v>1210</v>
      </c>
      <c r="F28" s="74">
        <v>43501</v>
      </c>
      <c r="G28" s="38" t="s">
        <v>1211</v>
      </c>
      <c r="H28" s="14" t="s">
        <v>1152</v>
      </c>
      <c r="I28" s="14" t="s">
        <v>388</v>
      </c>
      <c r="J28" s="14" t="s">
        <v>1212</v>
      </c>
      <c r="K28" s="17" t="s">
        <v>1213</v>
      </c>
      <c r="L28" s="17" t="s">
        <v>1214</v>
      </c>
      <c r="M28" s="17" t="s">
        <v>1215</v>
      </c>
      <c r="N28" s="88" t="s">
        <v>15</v>
      </c>
    </row>
    <row r="29" spans="1:14" ht="39.6">
      <c r="A29" s="14">
        <v>16</v>
      </c>
      <c r="B29" s="29">
        <v>43487</v>
      </c>
      <c r="C29" s="30" t="s">
        <v>9</v>
      </c>
      <c r="D29" s="64" t="s">
        <v>1143</v>
      </c>
      <c r="E29" s="90" t="s">
        <v>1216</v>
      </c>
      <c r="F29" s="74">
        <v>43501</v>
      </c>
      <c r="G29" s="39" t="s">
        <v>1217</v>
      </c>
      <c r="H29" s="40" t="s">
        <v>952</v>
      </c>
      <c r="I29" s="22" t="s">
        <v>1218</v>
      </c>
      <c r="J29" s="14" t="s">
        <v>989</v>
      </c>
      <c r="K29" s="41" t="s">
        <v>1219</v>
      </c>
      <c r="L29" s="41" t="s">
        <v>1220</v>
      </c>
      <c r="M29" s="41" t="s">
        <v>1221</v>
      </c>
      <c r="N29" s="102" t="s">
        <v>1143</v>
      </c>
    </row>
    <row r="30" spans="1:14" ht="39.6" hidden="1">
      <c r="A30" s="14">
        <v>17</v>
      </c>
      <c r="B30" s="29">
        <v>43488</v>
      </c>
      <c r="C30" s="30" t="s">
        <v>9</v>
      </c>
      <c r="D30" s="64" t="s">
        <v>10</v>
      </c>
      <c r="E30" s="90" t="s">
        <v>1222</v>
      </c>
      <c r="F30" s="74">
        <v>43502</v>
      </c>
      <c r="G30" s="31" t="s">
        <v>1223</v>
      </c>
      <c r="H30" s="35" t="s">
        <v>1147</v>
      </c>
      <c r="I30" s="35" t="s">
        <v>538</v>
      </c>
      <c r="J30" s="35" t="s">
        <v>1052</v>
      </c>
      <c r="K30" s="37"/>
      <c r="L30" s="37"/>
      <c r="M30" s="37"/>
      <c r="N30" s="90" t="s">
        <v>10</v>
      </c>
    </row>
    <row r="31" spans="1:14" ht="66">
      <c r="A31" s="14">
        <v>18</v>
      </c>
      <c r="B31" s="43">
        <v>43489</v>
      </c>
      <c r="C31" s="42" t="s">
        <v>9</v>
      </c>
      <c r="D31" s="93" t="s">
        <v>15</v>
      </c>
      <c r="E31" s="89" t="s">
        <v>1224</v>
      </c>
      <c r="F31" s="76">
        <v>43503</v>
      </c>
      <c r="G31" s="44" t="s">
        <v>1225</v>
      </c>
      <c r="H31" s="14" t="s">
        <v>1153</v>
      </c>
      <c r="I31" s="14" t="s">
        <v>120</v>
      </c>
      <c r="J31" s="14" t="s">
        <v>989</v>
      </c>
      <c r="K31" s="17" t="s">
        <v>1226</v>
      </c>
      <c r="L31" s="17" t="s">
        <v>1214</v>
      </c>
      <c r="M31" s="17" t="s">
        <v>1227</v>
      </c>
      <c r="N31" s="89" t="s">
        <v>15</v>
      </c>
    </row>
    <row r="32" spans="1:14" ht="66">
      <c r="A32" s="14">
        <v>19</v>
      </c>
      <c r="B32" s="34">
        <v>43489</v>
      </c>
      <c r="C32" s="30" t="s">
        <v>9</v>
      </c>
      <c r="D32" s="64" t="s">
        <v>15</v>
      </c>
      <c r="E32" s="90" t="s">
        <v>1228</v>
      </c>
      <c r="F32" s="74">
        <v>43503</v>
      </c>
      <c r="G32" s="38" t="s">
        <v>1225</v>
      </c>
      <c r="H32" s="14" t="s">
        <v>1153</v>
      </c>
      <c r="I32" s="14" t="s">
        <v>120</v>
      </c>
      <c r="J32" s="14" t="s">
        <v>989</v>
      </c>
      <c r="K32" s="17" t="s">
        <v>1226</v>
      </c>
      <c r="L32" s="17" t="s">
        <v>1214</v>
      </c>
      <c r="M32" s="17" t="s">
        <v>1227</v>
      </c>
      <c r="N32" s="90" t="s">
        <v>15</v>
      </c>
    </row>
    <row r="33" spans="1:14" ht="52.8">
      <c r="A33" s="14">
        <v>20</v>
      </c>
      <c r="B33" s="15">
        <v>43493</v>
      </c>
      <c r="C33" s="30" t="s">
        <v>4</v>
      </c>
      <c r="D33" s="64" t="s">
        <v>5</v>
      </c>
      <c r="E33" s="90" t="s">
        <v>1229</v>
      </c>
      <c r="F33" s="74">
        <v>43507</v>
      </c>
      <c r="G33" s="39" t="s">
        <v>1230</v>
      </c>
      <c r="H33" s="14" t="s">
        <v>1152</v>
      </c>
      <c r="I33" s="22" t="s">
        <v>1231</v>
      </c>
      <c r="J33" s="22" t="s">
        <v>1232</v>
      </c>
      <c r="K33" s="41"/>
      <c r="L33" s="41"/>
      <c r="M33" s="41"/>
      <c r="N33" s="90" t="s">
        <v>5</v>
      </c>
    </row>
    <row r="34" spans="1:14" ht="66">
      <c r="A34" s="14">
        <v>21</v>
      </c>
      <c r="B34" s="46">
        <v>43494</v>
      </c>
      <c r="C34" s="45" t="s">
        <v>4</v>
      </c>
      <c r="D34" s="65" t="s">
        <v>1143</v>
      </c>
      <c r="E34" s="103" t="s">
        <v>1233</v>
      </c>
      <c r="F34" s="77">
        <v>43508</v>
      </c>
      <c r="G34" s="47" t="s">
        <v>1234</v>
      </c>
      <c r="H34" s="45" t="s">
        <v>1153</v>
      </c>
      <c r="I34" s="45" t="s">
        <v>1235</v>
      </c>
      <c r="J34" s="14" t="s">
        <v>1236</v>
      </c>
      <c r="K34" s="48" t="s">
        <v>1237</v>
      </c>
      <c r="L34" s="48" t="s">
        <v>1238</v>
      </c>
      <c r="M34" s="48" t="s">
        <v>1239</v>
      </c>
      <c r="N34" s="103" t="s">
        <v>1143</v>
      </c>
    </row>
    <row r="35" spans="1:14" ht="52.8">
      <c r="A35" s="14">
        <v>22</v>
      </c>
      <c r="B35" s="15">
        <v>43494</v>
      </c>
      <c r="C35" s="14" t="s">
        <v>4</v>
      </c>
      <c r="D35" s="62" t="s">
        <v>1142</v>
      </c>
      <c r="E35" s="103" t="s">
        <v>1233</v>
      </c>
      <c r="F35" s="72">
        <v>43508</v>
      </c>
      <c r="G35" s="47" t="s">
        <v>1240</v>
      </c>
      <c r="H35" s="14" t="s">
        <v>1153</v>
      </c>
      <c r="I35" s="14" t="s">
        <v>1241</v>
      </c>
      <c r="J35" s="14" t="s">
        <v>1242</v>
      </c>
      <c r="K35" s="17" t="s">
        <v>1243</v>
      </c>
      <c r="L35" s="17" t="s">
        <v>1244</v>
      </c>
      <c r="M35" s="17" t="s">
        <v>1245</v>
      </c>
      <c r="N35" s="85" t="s">
        <v>1142</v>
      </c>
    </row>
    <row r="36" spans="1:14" ht="66">
      <c r="A36" s="14">
        <v>23</v>
      </c>
      <c r="B36" s="15">
        <v>43494</v>
      </c>
      <c r="C36" s="14" t="s">
        <v>4</v>
      </c>
      <c r="D36" s="62" t="s">
        <v>1143</v>
      </c>
      <c r="E36" s="85" t="s">
        <v>1246</v>
      </c>
      <c r="F36" s="72">
        <v>43508</v>
      </c>
      <c r="G36" s="47" t="s">
        <v>1234</v>
      </c>
      <c r="H36" s="14" t="s">
        <v>1153</v>
      </c>
      <c r="I36" s="45" t="s">
        <v>1235</v>
      </c>
      <c r="J36" s="14" t="s">
        <v>1236</v>
      </c>
      <c r="K36" s="17" t="s">
        <v>1237</v>
      </c>
      <c r="L36" s="17" t="s">
        <v>1238</v>
      </c>
      <c r="M36" s="17" t="s">
        <v>1239</v>
      </c>
      <c r="N36" s="85" t="s">
        <v>1143</v>
      </c>
    </row>
    <row r="37" spans="1:14" ht="52.8" hidden="1">
      <c r="A37" s="14">
        <v>24</v>
      </c>
      <c r="B37" s="15">
        <v>43495</v>
      </c>
      <c r="C37" s="14" t="s">
        <v>4</v>
      </c>
      <c r="D37" s="62" t="s">
        <v>1142</v>
      </c>
      <c r="E37" s="85" t="s">
        <v>1247</v>
      </c>
      <c r="F37" s="72">
        <v>43509</v>
      </c>
      <c r="G37" s="21" t="s">
        <v>1248</v>
      </c>
      <c r="H37" s="14" t="s">
        <v>1151</v>
      </c>
      <c r="I37" s="14" t="s">
        <v>1249</v>
      </c>
      <c r="J37" s="14" t="s">
        <v>1236</v>
      </c>
      <c r="K37" s="17"/>
      <c r="L37" s="17" t="s">
        <v>1250</v>
      </c>
      <c r="M37" s="17" t="s">
        <v>1251</v>
      </c>
      <c r="N37" s="85" t="s">
        <v>1142</v>
      </c>
    </row>
    <row r="38" spans="1:14" ht="26.4">
      <c r="A38" s="14">
        <v>25</v>
      </c>
      <c r="B38" s="15">
        <v>43495</v>
      </c>
      <c r="C38" s="14" t="s">
        <v>4</v>
      </c>
      <c r="D38" s="62" t="s">
        <v>1142</v>
      </c>
      <c r="E38" s="85" t="s">
        <v>1247</v>
      </c>
      <c r="F38" s="72">
        <v>43509</v>
      </c>
      <c r="G38" s="21" t="s">
        <v>1252</v>
      </c>
      <c r="H38" s="14" t="s">
        <v>1153</v>
      </c>
      <c r="I38" s="14" t="s">
        <v>1241</v>
      </c>
      <c r="J38" s="14" t="s">
        <v>1236</v>
      </c>
      <c r="K38" s="17" t="s">
        <v>1243</v>
      </c>
      <c r="L38" s="17" t="s">
        <v>1244</v>
      </c>
      <c r="M38" s="17" t="s">
        <v>1245</v>
      </c>
      <c r="N38" s="85" t="s">
        <v>1142</v>
      </c>
    </row>
    <row r="39" spans="1:14" ht="39.6" hidden="1">
      <c r="A39" s="14">
        <v>26</v>
      </c>
      <c r="B39" s="15">
        <v>43495</v>
      </c>
      <c r="C39" s="14" t="s">
        <v>4</v>
      </c>
      <c r="D39" s="62" t="s">
        <v>1142</v>
      </c>
      <c r="E39" s="85" t="s">
        <v>1247</v>
      </c>
      <c r="F39" s="72">
        <v>43509</v>
      </c>
      <c r="G39" s="21" t="s">
        <v>1253</v>
      </c>
      <c r="H39" s="14" t="s">
        <v>1151</v>
      </c>
      <c r="I39" s="14" t="s">
        <v>1254</v>
      </c>
      <c r="J39" s="14" t="s">
        <v>1236</v>
      </c>
      <c r="K39" s="17"/>
      <c r="L39" s="17" t="s">
        <v>1250</v>
      </c>
      <c r="M39" s="17" t="s">
        <v>1251</v>
      </c>
      <c r="N39" s="85" t="s">
        <v>1142</v>
      </c>
    </row>
    <row r="40" spans="1:14" ht="26.4" hidden="1">
      <c r="A40" s="14">
        <v>27</v>
      </c>
      <c r="B40" s="15">
        <v>43495</v>
      </c>
      <c r="C40" s="14" t="s">
        <v>4</v>
      </c>
      <c r="D40" s="62" t="s">
        <v>1142</v>
      </c>
      <c r="E40" s="85" t="s">
        <v>1247</v>
      </c>
      <c r="F40" s="72">
        <v>43509</v>
      </c>
      <c r="G40" s="21" t="s">
        <v>1253</v>
      </c>
      <c r="H40" s="14" t="s">
        <v>1151</v>
      </c>
      <c r="I40" s="14" t="s">
        <v>1255</v>
      </c>
      <c r="J40" s="14" t="s">
        <v>1236</v>
      </c>
      <c r="K40" s="17"/>
      <c r="L40" s="17" t="s">
        <v>1250</v>
      </c>
      <c r="M40" s="17" t="s">
        <v>1251</v>
      </c>
      <c r="N40" s="85" t="s">
        <v>1142</v>
      </c>
    </row>
    <row r="41" spans="1:14" ht="39.6" hidden="1">
      <c r="A41" s="14">
        <v>28</v>
      </c>
      <c r="B41" s="15">
        <v>43495</v>
      </c>
      <c r="C41" s="14" t="s">
        <v>4</v>
      </c>
      <c r="D41" s="62" t="s">
        <v>1142</v>
      </c>
      <c r="E41" s="85" t="s">
        <v>1247</v>
      </c>
      <c r="F41" s="72">
        <v>43509</v>
      </c>
      <c r="G41" s="21" t="s">
        <v>1253</v>
      </c>
      <c r="H41" s="14" t="s">
        <v>1151</v>
      </c>
      <c r="I41" s="14" t="s">
        <v>574</v>
      </c>
      <c r="J41" s="14" t="s">
        <v>1236</v>
      </c>
      <c r="K41" s="17"/>
      <c r="L41" s="17" t="s">
        <v>1250</v>
      </c>
      <c r="M41" s="17" t="s">
        <v>1251</v>
      </c>
      <c r="N41" s="85" t="s">
        <v>1142</v>
      </c>
    </row>
    <row r="42" spans="1:14" ht="26.4" hidden="1">
      <c r="A42" s="14">
        <v>29</v>
      </c>
      <c r="B42" s="15">
        <v>43496</v>
      </c>
      <c r="C42" s="14" t="s">
        <v>4</v>
      </c>
      <c r="D42" s="62" t="s">
        <v>1142</v>
      </c>
      <c r="E42" s="85" t="s">
        <v>1247</v>
      </c>
      <c r="F42" s="72">
        <v>43510</v>
      </c>
      <c r="G42" s="21" t="s">
        <v>1253</v>
      </c>
      <c r="H42" s="14" t="s">
        <v>1151</v>
      </c>
      <c r="I42" s="14" t="s">
        <v>1256</v>
      </c>
      <c r="J42" s="14" t="s">
        <v>1236</v>
      </c>
      <c r="K42" s="17"/>
      <c r="L42" s="17" t="s">
        <v>1250</v>
      </c>
      <c r="M42" s="17" t="s">
        <v>1251</v>
      </c>
      <c r="N42" s="85" t="s">
        <v>1142</v>
      </c>
    </row>
    <row r="43" spans="1:14" ht="26.4" hidden="1">
      <c r="A43" s="14">
        <v>30</v>
      </c>
      <c r="B43" s="15">
        <v>43496</v>
      </c>
      <c r="C43" s="14" t="s">
        <v>4</v>
      </c>
      <c r="D43" s="62" t="s">
        <v>1142</v>
      </c>
      <c r="E43" s="85" t="s">
        <v>1247</v>
      </c>
      <c r="F43" s="72">
        <v>43510</v>
      </c>
      <c r="G43" s="21" t="s">
        <v>1253</v>
      </c>
      <c r="H43" s="14" t="s">
        <v>1151</v>
      </c>
      <c r="I43" s="14" t="s">
        <v>1257</v>
      </c>
      <c r="J43" s="14" t="s">
        <v>1236</v>
      </c>
      <c r="K43" s="17"/>
      <c r="L43" s="17" t="s">
        <v>1250</v>
      </c>
      <c r="M43" s="17" t="s">
        <v>1251</v>
      </c>
      <c r="N43" s="85" t="s">
        <v>1142</v>
      </c>
    </row>
    <row r="44" spans="1:14" ht="26.4">
      <c r="A44" s="14">
        <v>31</v>
      </c>
      <c r="B44" s="15">
        <v>43496</v>
      </c>
      <c r="C44" s="14" t="s">
        <v>4</v>
      </c>
      <c r="D44" s="62" t="s">
        <v>15</v>
      </c>
      <c r="E44" s="85" t="s">
        <v>1183</v>
      </c>
      <c r="F44" s="72">
        <v>43510</v>
      </c>
      <c r="G44" s="21" t="s">
        <v>1258</v>
      </c>
      <c r="H44" s="14" t="s">
        <v>952</v>
      </c>
      <c r="I44" s="14" t="s">
        <v>1259</v>
      </c>
      <c r="J44" s="14" t="s">
        <v>465</v>
      </c>
      <c r="K44" s="17" t="s">
        <v>157</v>
      </c>
      <c r="L44" s="17" t="s">
        <v>1214</v>
      </c>
      <c r="M44" s="17" t="s">
        <v>1260</v>
      </c>
      <c r="N44" s="90" t="s">
        <v>15</v>
      </c>
    </row>
    <row r="45" spans="1:14" ht="26.4">
      <c r="A45" s="14">
        <v>32</v>
      </c>
      <c r="B45" s="15">
        <v>43496</v>
      </c>
      <c r="C45" s="14" t="s">
        <v>4</v>
      </c>
      <c r="D45" s="62" t="s">
        <v>10</v>
      </c>
      <c r="E45" s="85" t="s">
        <v>1261</v>
      </c>
      <c r="F45" s="72">
        <v>43510</v>
      </c>
      <c r="G45" s="21" t="s">
        <v>1262</v>
      </c>
      <c r="H45" s="14" t="s">
        <v>952</v>
      </c>
      <c r="I45" s="14" t="s">
        <v>988</v>
      </c>
      <c r="J45" s="14" t="s">
        <v>989</v>
      </c>
      <c r="K45" s="17"/>
      <c r="L45" s="17"/>
      <c r="M45" s="17"/>
      <c r="N45" s="85" t="s">
        <v>10</v>
      </c>
    </row>
    <row r="46" spans="1:14" ht="66">
      <c r="A46" s="14">
        <v>33</v>
      </c>
      <c r="B46" s="15">
        <v>43497</v>
      </c>
      <c r="C46" s="14" t="s">
        <v>4</v>
      </c>
      <c r="D46" s="62" t="s">
        <v>1143</v>
      </c>
      <c r="E46" s="85" t="s">
        <v>1263</v>
      </c>
      <c r="F46" s="72">
        <v>43511</v>
      </c>
      <c r="G46" s="21" t="s">
        <v>1264</v>
      </c>
      <c r="H46" s="14" t="s">
        <v>1153</v>
      </c>
      <c r="I46" s="14" t="s">
        <v>125</v>
      </c>
      <c r="J46" s="14" t="s">
        <v>121</v>
      </c>
      <c r="K46" s="17" t="s">
        <v>1265</v>
      </c>
      <c r="L46" s="17" t="s">
        <v>1266</v>
      </c>
      <c r="M46" s="17" t="s">
        <v>1267</v>
      </c>
      <c r="N46" s="85" t="s">
        <v>1143</v>
      </c>
    </row>
    <row r="47" spans="1:14" ht="26.4">
      <c r="A47" s="14">
        <v>34</v>
      </c>
      <c r="B47" s="15">
        <v>43497</v>
      </c>
      <c r="C47" s="14" t="s">
        <v>4</v>
      </c>
      <c r="D47" s="62" t="s">
        <v>10</v>
      </c>
      <c r="E47" s="85" t="s">
        <v>1268</v>
      </c>
      <c r="F47" s="72">
        <v>43511</v>
      </c>
      <c r="G47" s="53" t="s">
        <v>1269</v>
      </c>
      <c r="H47" s="14" t="s">
        <v>952</v>
      </c>
      <c r="I47" s="14" t="s">
        <v>964</v>
      </c>
      <c r="J47" s="14" t="s">
        <v>965</v>
      </c>
      <c r="K47" s="17"/>
      <c r="L47" s="17"/>
      <c r="M47" s="17"/>
      <c r="N47" s="85" t="s">
        <v>10</v>
      </c>
    </row>
    <row r="48" spans="1:14" ht="26.4">
      <c r="A48" s="14">
        <v>35</v>
      </c>
      <c r="B48" s="15">
        <v>43498</v>
      </c>
      <c r="C48" s="14" t="s">
        <v>4</v>
      </c>
      <c r="D48" s="62" t="s">
        <v>5</v>
      </c>
      <c r="E48" s="85" t="s">
        <v>1270</v>
      </c>
      <c r="F48" s="72">
        <v>43512</v>
      </c>
      <c r="G48" s="21" t="s">
        <v>1271</v>
      </c>
      <c r="H48" s="14" t="s">
        <v>1153</v>
      </c>
      <c r="I48" s="14" t="s">
        <v>1272</v>
      </c>
      <c r="J48" s="14" t="s">
        <v>1236</v>
      </c>
      <c r="K48" s="17" t="s">
        <v>1273</v>
      </c>
      <c r="L48" s="17"/>
      <c r="M48" s="17"/>
      <c r="N48" s="85" t="s">
        <v>5</v>
      </c>
    </row>
    <row r="49" spans="1:14" ht="39.6" hidden="1">
      <c r="A49" s="14">
        <v>36</v>
      </c>
      <c r="B49" s="15">
        <v>43500</v>
      </c>
      <c r="C49" s="14" t="s">
        <v>4</v>
      </c>
      <c r="D49" s="62" t="s">
        <v>10</v>
      </c>
      <c r="E49" s="85" t="s">
        <v>1274</v>
      </c>
      <c r="F49" s="72">
        <v>43514</v>
      </c>
      <c r="G49" s="21" t="s">
        <v>1275</v>
      </c>
      <c r="H49" s="14" t="s">
        <v>1147</v>
      </c>
      <c r="I49" s="14" t="s">
        <v>1276</v>
      </c>
      <c r="J49" s="14" t="s">
        <v>1277</v>
      </c>
      <c r="K49" s="17"/>
      <c r="L49" s="17"/>
      <c r="M49" s="17"/>
      <c r="N49" s="85" t="s">
        <v>10</v>
      </c>
    </row>
    <row r="50" spans="1:14" ht="26.4">
      <c r="A50" s="14">
        <v>37</v>
      </c>
      <c r="B50" s="15">
        <v>43500</v>
      </c>
      <c r="C50" s="14" t="s">
        <v>4</v>
      </c>
      <c r="D50" s="62" t="s">
        <v>5</v>
      </c>
      <c r="E50" s="360" t="s">
        <v>137</v>
      </c>
      <c r="F50" s="72">
        <v>43514</v>
      </c>
      <c r="G50" s="21" t="s">
        <v>1278</v>
      </c>
      <c r="H50" s="14" t="s">
        <v>1152</v>
      </c>
      <c r="I50" s="14" t="s">
        <v>227</v>
      </c>
      <c r="J50" s="14" t="s">
        <v>1064</v>
      </c>
      <c r="K50" s="17"/>
      <c r="L50" s="17"/>
      <c r="M50" s="17"/>
      <c r="N50" s="85" t="s">
        <v>5</v>
      </c>
    </row>
    <row r="51" spans="1:14" ht="26.4">
      <c r="A51" s="14">
        <v>38</v>
      </c>
      <c r="B51" s="15">
        <v>43500</v>
      </c>
      <c r="C51" s="14" t="s">
        <v>4</v>
      </c>
      <c r="D51" s="62" t="s">
        <v>1143</v>
      </c>
      <c r="E51" s="85" t="s">
        <v>1246</v>
      </c>
      <c r="F51" s="72">
        <v>43514</v>
      </c>
      <c r="G51" s="21" t="s">
        <v>1279</v>
      </c>
      <c r="H51" s="14" t="s">
        <v>1153</v>
      </c>
      <c r="I51" s="14" t="s">
        <v>1280</v>
      </c>
      <c r="J51" s="14" t="s">
        <v>121</v>
      </c>
      <c r="K51" s="17" t="s">
        <v>1281</v>
      </c>
      <c r="L51" s="17" t="s">
        <v>1282</v>
      </c>
      <c r="M51" s="17" t="s">
        <v>1283</v>
      </c>
      <c r="N51" s="85" t="s">
        <v>1143</v>
      </c>
    </row>
    <row r="52" spans="1:14" ht="26.4">
      <c r="A52" s="14">
        <v>39</v>
      </c>
      <c r="B52" s="15">
        <v>43500</v>
      </c>
      <c r="C52" s="14" t="s">
        <v>4</v>
      </c>
      <c r="D52" s="62" t="s">
        <v>1143</v>
      </c>
      <c r="E52" s="85" t="s">
        <v>1233</v>
      </c>
      <c r="F52" s="72">
        <v>43514</v>
      </c>
      <c r="G52" s="21" t="s">
        <v>1279</v>
      </c>
      <c r="H52" s="14" t="s">
        <v>1153</v>
      </c>
      <c r="I52" s="14" t="s">
        <v>1280</v>
      </c>
      <c r="J52" s="14" t="s">
        <v>121</v>
      </c>
      <c r="K52" s="17" t="s">
        <v>1281</v>
      </c>
      <c r="L52" s="17" t="s">
        <v>1282</v>
      </c>
      <c r="M52" s="17" t="s">
        <v>1283</v>
      </c>
      <c r="N52" s="85" t="s">
        <v>1143</v>
      </c>
    </row>
    <row r="53" spans="1:14" ht="66">
      <c r="A53" s="14">
        <v>40</v>
      </c>
      <c r="B53" s="15">
        <v>43507</v>
      </c>
      <c r="C53" s="14" t="s">
        <v>4</v>
      </c>
      <c r="D53" s="62" t="s">
        <v>10</v>
      </c>
      <c r="E53" s="85" t="s">
        <v>1284</v>
      </c>
      <c r="F53" s="72">
        <v>43521</v>
      </c>
      <c r="G53" s="21" t="s">
        <v>1285</v>
      </c>
      <c r="H53" s="14" t="s">
        <v>1153</v>
      </c>
      <c r="I53" s="14" t="s">
        <v>1286</v>
      </c>
      <c r="J53" s="14" t="s">
        <v>1236</v>
      </c>
      <c r="K53" s="17"/>
      <c r="L53" s="17"/>
      <c r="M53" s="17"/>
      <c r="N53" s="85" t="s">
        <v>10</v>
      </c>
    </row>
    <row r="54" spans="1:14" ht="26.4">
      <c r="A54" s="14">
        <v>41</v>
      </c>
      <c r="B54" s="15">
        <v>43507</v>
      </c>
      <c r="C54" s="14" t="s">
        <v>9</v>
      </c>
      <c r="D54" s="62" t="s">
        <v>1143</v>
      </c>
      <c r="E54" s="85" t="s">
        <v>1287</v>
      </c>
      <c r="F54" s="72">
        <v>43521</v>
      </c>
      <c r="G54" s="21" t="s">
        <v>1288</v>
      </c>
      <c r="H54" s="14" t="s">
        <v>952</v>
      </c>
      <c r="I54" s="14" t="s">
        <v>988</v>
      </c>
      <c r="J54" s="14" t="s">
        <v>989</v>
      </c>
      <c r="K54" s="17" t="s">
        <v>1289</v>
      </c>
      <c r="L54" s="17" t="s">
        <v>1290</v>
      </c>
      <c r="M54" s="17" t="s">
        <v>1291</v>
      </c>
      <c r="N54" s="85" t="s">
        <v>1143</v>
      </c>
    </row>
    <row r="55" spans="1:14" ht="26.4">
      <c r="A55" s="14">
        <v>42</v>
      </c>
      <c r="B55" s="15">
        <v>43507</v>
      </c>
      <c r="C55" s="14" t="s">
        <v>9</v>
      </c>
      <c r="D55" s="62" t="s">
        <v>5</v>
      </c>
      <c r="E55" s="85" t="s">
        <v>1292</v>
      </c>
      <c r="F55" s="72">
        <v>43521</v>
      </c>
      <c r="G55" s="21" t="s">
        <v>1293</v>
      </c>
      <c r="H55" s="14" t="s">
        <v>1153</v>
      </c>
      <c r="I55" s="14" t="s">
        <v>1272</v>
      </c>
      <c r="J55" s="14" t="s">
        <v>1236</v>
      </c>
      <c r="K55" s="17"/>
      <c r="L55" s="17"/>
      <c r="M55" s="17"/>
      <c r="N55" s="85" t="s">
        <v>5</v>
      </c>
    </row>
    <row r="56" spans="1:14" ht="26.4">
      <c r="A56" s="14">
        <v>43</v>
      </c>
      <c r="B56" s="15">
        <v>43507</v>
      </c>
      <c r="C56" s="14" t="s">
        <v>9</v>
      </c>
      <c r="D56" s="62" t="s">
        <v>15</v>
      </c>
      <c r="E56" s="85" t="s">
        <v>1294</v>
      </c>
      <c r="F56" s="72">
        <v>43521</v>
      </c>
      <c r="G56" s="21" t="s">
        <v>1295</v>
      </c>
      <c r="H56" s="28" t="s">
        <v>1152</v>
      </c>
      <c r="I56" s="30" t="s">
        <v>1296</v>
      </c>
      <c r="J56" s="14" t="s">
        <v>954</v>
      </c>
      <c r="K56" s="17" t="s">
        <v>1297</v>
      </c>
      <c r="L56" s="17" t="s">
        <v>1282</v>
      </c>
      <c r="M56" s="17" t="s">
        <v>1298</v>
      </c>
      <c r="N56" s="90" t="s">
        <v>15</v>
      </c>
    </row>
    <row r="57" spans="1:14" ht="52.8">
      <c r="A57" s="14">
        <v>44</v>
      </c>
      <c r="B57" s="15">
        <v>43507</v>
      </c>
      <c r="C57" s="14" t="s">
        <v>9</v>
      </c>
      <c r="D57" s="62" t="s">
        <v>1142</v>
      </c>
      <c r="E57" s="85" t="s">
        <v>1247</v>
      </c>
      <c r="F57" s="72">
        <v>43521</v>
      </c>
      <c r="G57" s="21" t="s">
        <v>1299</v>
      </c>
      <c r="H57" s="28" t="s">
        <v>1153</v>
      </c>
      <c r="I57" s="30" t="s">
        <v>1300</v>
      </c>
      <c r="J57" s="49" t="s">
        <v>1301</v>
      </c>
      <c r="K57" s="17"/>
      <c r="L57" s="17" t="s">
        <v>1302</v>
      </c>
      <c r="M57" s="17" t="s">
        <v>1303</v>
      </c>
      <c r="N57" s="90" t="s">
        <v>1142</v>
      </c>
    </row>
    <row r="58" spans="1:14" ht="26.4">
      <c r="A58" s="14">
        <v>45</v>
      </c>
      <c r="B58" s="15">
        <v>43507</v>
      </c>
      <c r="C58" s="14" t="s">
        <v>9</v>
      </c>
      <c r="D58" s="62" t="s">
        <v>15</v>
      </c>
      <c r="E58" s="85" t="s">
        <v>1304</v>
      </c>
      <c r="F58" s="72">
        <v>43521</v>
      </c>
      <c r="G58" s="21" t="s">
        <v>1295</v>
      </c>
      <c r="H58" s="33" t="s">
        <v>1152</v>
      </c>
      <c r="I58" s="35" t="s">
        <v>1296</v>
      </c>
      <c r="J58" s="14" t="s">
        <v>954</v>
      </c>
      <c r="K58" s="27" t="s">
        <v>1297</v>
      </c>
      <c r="L58" s="17" t="s">
        <v>1244</v>
      </c>
      <c r="M58" s="17" t="s">
        <v>1298</v>
      </c>
      <c r="N58" s="90" t="s">
        <v>15</v>
      </c>
    </row>
    <row r="59" spans="1:14" ht="52.8">
      <c r="A59" s="14">
        <v>46</v>
      </c>
      <c r="B59" s="15">
        <v>43508</v>
      </c>
      <c r="C59" s="14" t="s">
        <v>9</v>
      </c>
      <c r="D59" s="62" t="s">
        <v>15</v>
      </c>
      <c r="E59" s="85" t="s">
        <v>1284</v>
      </c>
      <c r="F59" s="72">
        <v>43521</v>
      </c>
      <c r="G59" s="50" t="s">
        <v>1305</v>
      </c>
      <c r="H59" s="14" t="s">
        <v>1153</v>
      </c>
      <c r="I59" s="14" t="s">
        <v>1306</v>
      </c>
      <c r="J59" s="14" t="s">
        <v>1236</v>
      </c>
      <c r="K59" s="17" t="s">
        <v>1307</v>
      </c>
      <c r="L59" s="51" t="s">
        <v>1302</v>
      </c>
      <c r="M59" s="17" t="s">
        <v>1308</v>
      </c>
      <c r="N59" s="90" t="s">
        <v>15</v>
      </c>
    </row>
    <row r="60" spans="1:14" ht="26.4" hidden="1">
      <c r="A60" s="14">
        <v>47</v>
      </c>
      <c r="B60" s="15">
        <v>43508</v>
      </c>
      <c r="C60" s="14" t="s">
        <v>9</v>
      </c>
      <c r="D60" s="62" t="s">
        <v>5</v>
      </c>
      <c r="E60" s="85" t="s">
        <v>1309</v>
      </c>
      <c r="F60" s="72">
        <v>43521</v>
      </c>
      <c r="G60" s="26" t="s">
        <v>1197</v>
      </c>
      <c r="H60" s="45" t="s">
        <v>1147</v>
      </c>
      <c r="I60" s="42" t="s">
        <v>1198</v>
      </c>
      <c r="J60" s="42" t="s">
        <v>1199</v>
      </c>
      <c r="K60" s="48"/>
      <c r="L60" s="17"/>
      <c r="M60" s="17"/>
      <c r="N60" s="85" t="s">
        <v>5</v>
      </c>
    </row>
    <row r="61" spans="1:14" ht="26.4">
      <c r="A61" s="14">
        <v>48</v>
      </c>
      <c r="B61" s="15">
        <v>43509</v>
      </c>
      <c r="C61" s="14" t="s">
        <v>4</v>
      </c>
      <c r="D61" s="62" t="s">
        <v>1143</v>
      </c>
      <c r="E61" s="85" t="s">
        <v>1310</v>
      </c>
      <c r="F61" s="72">
        <v>43523</v>
      </c>
      <c r="G61" s="21" t="s">
        <v>1288</v>
      </c>
      <c r="H61" s="14" t="s">
        <v>952</v>
      </c>
      <c r="I61" s="14" t="s">
        <v>988</v>
      </c>
      <c r="J61" s="14" t="s">
        <v>989</v>
      </c>
      <c r="K61" s="17" t="s">
        <v>1289</v>
      </c>
      <c r="L61" s="17" t="s">
        <v>1290</v>
      </c>
      <c r="M61" s="17" t="s">
        <v>1291</v>
      </c>
      <c r="N61" s="85" t="s">
        <v>1143</v>
      </c>
    </row>
    <row r="62" spans="1:14">
      <c r="A62" s="14">
        <v>49</v>
      </c>
      <c r="B62" s="15">
        <v>43510</v>
      </c>
      <c r="C62" s="14" t="s">
        <v>4</v>
      </c>
      <c r="D62" s="62" t="s">
        <v>15</v>
      </c>
      <c r="E62" s="85" t="s">
        <v>1311</v>
      </c>
      <c r="F62" s="72">
        <v>43524</v>
      </c>
      <c r="G62" s="21" t="s">
        <v>1312</v>
      </c>
      <c r="H62" s="14" t="s">
        <v>1153</v>
      </c>
      <c r="I62" s="14" t="s">
        <v>1313</v>
      </c>
      <c r="J62" s="14" t="s">
        <v>1314</v>
      </c>
      <c r="K62" s="17" t="s">
        <v>156</v>
      </c>
      <c r="L62" s="17" t="s">
        <v>1315</v>
      </c>
      <c r="M62" s="17" t="s">
        <v>1316</v>
      </c>
      <c r="N62" s="85" t="s">
        <v>15</v>
      </c>
    </row>
    <row r="63" spans="1:14" ht="52.8">
      <c r="A63" s="14">
        <v>50</v>
      </c>
      <c r="B63" s="15">
        <v>43510</v>
      </c>
      <c r="C63" s="14" t="s">
        <v>4</v>
      </c>
      <c r="D63" s="62" t="s">
        <v>5</v>
      </c>
      <c r="E63" s="85" t="s">
        <v>1317</v>
      </c>
      <c r="F63" s="72">
        <v>43524</v>
      </c>
      <c r="G63" s="47" t="s">
        <v>1305</v>
      </c>
      <c r="H63" s="14" t="s">
        <v>1153</v>
      </c>
      <c r="I63" s="14" t="s">
        <v>1306</v>
      </c>
      <c r="J63" s="14" t="s">
        <v>1236</v>
      </c>
      <c r="K63" s="17"/>
      <c r="L63" s="17"/>
      <c r="M63" s="17"/>
      <c r="N63" s="85" t="s">
        <v>5</v>
      </c>
    </row>
    <row r="64" spans="1:14" ht="39.6">
      <c r="A64" s="14">
        <v>51</v>
      </c>
      <c r="B64" s="15">
        <v>43514</v>
      </c>
      <c r="C64" s="14" t="s">
        <v>4</v>
      </c>
      <c r="D64" s="62" t="s">
        <v>5</v>
      </c>
      <c r="E64" s="85" t="s">
        <v>1072</v>
      </c>
      <c r="F64" s="72">
        <v>43528</v>
      </c>
      <c r="G64" s="21" t="s">
        <v>1318</v>
      </c>
      <c r="H64" s="14" t="s">
        <v>1153</v>
      </c>
      <c r="I64" s="14" t="s">
        <v>546</v>
      </c>
      <c r="J64" s="14" t="s">
        <v>989</v>
      </c>
      <c r="K64" s="17"/>
      <c r="L64" s="17"/>
      <c r="M64" s="17"/>
      <c r="N64" s="85" t="s">
        <v>5</v>
      </c>
    </row>
    <row r="65" spans="1:14" ht="52.8">
      <c r="A65" s="14">
        <v>52</v>
      </c>
      <c r="B65" s="15">
        <v>43514</v>
      </c>
      <c r="C65" s="19" t="s">
        <v>4</v>
      </c>
      <c r="D65" s="62" t="s">
        <v>5</v>
      </c>
      <c r="E65" s="85" t="s">
        <v>1319</v>
      </c>
      <c r="F65" s="72">
        <v>43528</v>
      </c>
      <c r="G65" s="47" t="s">
        <v>1305</v>
      </c>
      <c r="H65" s="14" t="s">
        <v>1153</v>
      </c>
      <c r="I65" s="14" t="s">
        <v>1306</v>
      </c>
      <c r="J65" s="14" t="s">
        <v>1236</v>
      </c>
      <c r="K65" s="17"/>
      <c r="L65" s="17"/>
      <c r="M65" s="17"/>
      <c r="N65" s="85" t="s">
        <v>5</v>
      </c>
    </row>
    <row r="66" spans="1:14" ht="66">
      <c r="A66" s="14">
        <v>53</v>
      </c>
      <c r="B66" s="15">
        <v>43514</v>
      </c>
      <c r="C66" s="14" t="s">
        <v>4</v>
      </c>
      <c r="D66" s="62" t="s">
        <v>1143</v>
      </c>
      <c r="E66" s="85" t="s">
        <v>1246</v>
      </c>
      <c r="F66" s="72">
        <v>43528</v>
      </c>
      <c r="G66" s="21" t="s">
        <v>1234</v>
      </c>
      <c r="H66" s="14" t="s">
        <v>1153</v>
      </c>
      <c r="I66" s="14" t="s">
        <v>1235</v>
      </c>
      <c r="J66" s="14" t="s">
        <v>1232</v>
      </c>
      <c r="K66" s="17"/>
      <c r="L66" s="17"/>
      <c r="M66" s="17"/>
      <c r="N66" s="106" t="s">
        <v>1143</v>
      </c>
    </row>
    <row r="67" spans="1:14" ht="26.4">
      <c r="A67" s="14">
        <v>54</v>
      </c>
      <c r="B67" s="15">
        <v>43514</v>
      </c>
      <c r="C67" s="14" t="s">
        <v>4</v>
      </c>
      <c r="D67" s="62" t="s">
        <v>1143</v>
      </c>
      <c r="E67" s="85" t="s">
        <v>1072</v>
      </c>
      <c r="F67" s="72">
        <v>43528</v>
      </c>
      <c r="G67" s="21" t="s">
        <v>1320</v>
      </c>
      <c r="H67" s="14" t="s">
        <v>1153</v>
      </c>
      <c r="I67" s="35" t="s">
        <v>1296</v>
      </c>
      <c r="J67" s="14" t="s">
        <v>954</v>
      </c>
      <c r="K67" s="17" t="s">
        <v>1321</v>
      </c>
      <c r="L67" s="17" t="s">
        <v>1322</v>
      </c>
      <c r="M67" s="17" t="s">
        <v>1323</v>
      </c>
      <c r="N67" s="85" t="s">
        <v>1143</v>
      </c>
    </row>
    <row r="68" spans="1:14" ht="39.6" hidden="1">
      <c r="A68" s="14">
        <v>55</v>
      </c>
      <c r="B68" s="15">
        <v>43514</v>
      </c>
      <c r="C68" s="14" t="s">
        <v>4</v>
      </c>
      <c r="D68" s="62" t="s">
        <v>1142</v>
      </c>
      <c r="E68" s="85" t="s">
        <v>1324</v>
      </c>
      <c r="F68" s="72">
        <v>43528</v>
      </c>
      <c r="G68" s="21" t="s">
        <v>1325</v>
      </c>
      <c r="H68" s="14" t="s">
        <v>1147</v>
      </c>
      <c r="I68" s="14" t="s">
        <v>1326</v>
      </c>
      <c r="J68" s="14" t="s">
        <v>1327</v>
      </c>
      <c r="K68" s="17"/>
      <c r="L68" s="17" t="s">
        <v>1328</v>
      </c>
      <c r="M68" s="17" t="s">
        <v>1329</v>
      </c>
      <c r="N68" s="54" t="s">
        <v>1142</v>
      </c>
    </row>
    <row r="69" spans="1:14" ht="39.6">
      <c r="A69" s="14">
        <v>56</v>
      </c>
      <c r="B69" s="15">
        <v>43514</v>
      </c>
      <c r="C69" s="14" t="s">
        <v>4</v>
      </c>
      <c r="D69" s="62" t="s">
        <v>1330</v>
      </c>
      <c r="E69" s="85" t="s">
        <v>1331</v>
      </c>
      <c r="F69" s="72">
        <v>43528</v>
      </c>
      <c r="G69" s="21" t="s">
        <v>1332</v>
      </c>
      <c r="H69" s="14" t="s">
        <v>952</v>
      </c>
      <c r="I69" s="14" t="s">
        <v>1333</v>
      </c>
      <c r="J69" s="14" t="s">
        <v>1277</v>
      </c>
      <c r="K69" s="17" t="s">
        <v>1334</v>
      </c>
      <c r="L69" s="17" t="s">
        <v>1315</v>
      </c>
      <c r="M69" s="17" t="s">
        <v>1335</v>
      </c>
      <c r="N69" s="85" t="s">
        <v>15</v>
      </c>
    </row>
    <row r="70" spans="1:14" ht="26.4">
      <c r="A70" s="14">
        <v>57</v>
      </c>
      <c r="B70" s="15">
        <v>43514</v>
      </c>
      <c r="C70" s="14" t="s">
        <v>4</v>
      </c>
      <c r="D70" s="62" t="s">
        <v>1143</v>
      </c>
      <c r="E70" s="85" t="s">
        <v>1336</v>
      </c>
      <c r="F70" s="72">
        <v>43528</v>
      </c>
      <c r="G70" s="21" t="s">
        <v>1320</v>
      </c>
      <c r="H70" s="14" t="s">
        <v>1153</v>
      </c>
      <c r="I70" s="35" t="s">
        <v>1296</v>
      </c>
      <c r="J70" s="14" t="s">
        <v>954</v>
      </c>
      <c r="K70" s="17" t="s">
        <v>1321</v>
      </c>
      <c r="L70" s="17" t="s">
        <v>1322</v>
      </c>
      <c r="M70" s="17" t="s">
        <v>1323</v>
      </c>
      <c r="N70" s="85" t="s">
        <v>1143</v>
      </c>
    </row>
    <row r="71" spans="1:14" ht="26.4">
      <c r="A71" s="14">
        <v>58</v>
      </c>
      <c r="B71" s="15">
        <v>43514</v>
      </c>
      <c r="C71" s="14" t="s">
        <v>4</v>
      </c>
      <c r="D71" s="62" t="s">
        <v>10</v>
      </c>
      <c r="E71" s="85" t="s">
        <v>1311</v>
      </c>
      <c r="F71" s="72">
        <v>43528</v>
      </c>
      <c r="G71" s="21" t="s">
        <v>1312</v>
      </c>
      <c r="H71" s="14" t="s">
        <v>952</v>
      </c>
      <c r="I71" s="14" t="s">
        <v>1337</v>
      </c>
      <c r="J71" s="14" t="s">
        <v>121</v>
      </c>
      <c r="K71" s="17"/>
      <c r="L71" s="17"/>
      <c r="M71" s="17"/>
      <c r="N71" s="85" t="s">
        <v>10</v>
      </c>
    </row>
    <row r="72" spans="1:14" ht="26.4" hidden="1">
      <c r="A72" s="14">
        <v>59</v>
      </c>
      <c r="B72" s="15">
        <v>43515</v>
      </c>
      <c r="C72" s="14" t="s">
        <v>4</v>
      </c>
      <c r="D72" s="62" t="s">
        <v>10</v>
      </c>
      <c r="E72" s="85" t="s">
        <v>1338</v>
      </c>
      <c r="F72" s="72">
        <v>43529</v>
      </c>
      <c r="G72" s="21" t="s">
        <v>1339</v>
      </c>
      <c r="H72" s="14" t="s">
        <v>1147</v>
      </c>
      <c r="I72" s="14" t="s">
        <v>1340</v>
      </c>
      <c r="J72" s="14" t="s">
        <v>1341</v>
      </c>
      <c r="K72" s="17"/>
      <c r="L72" s="17"/>
      <c r="M72" s="17"/>
      <c r="N72" s="85" t="s">
        <v>10</v>
      </c>
    </row>
    <row r="73" spans="1:14" ht="39.6" hidden="1">
      <c r="A73" s="14">
        <v>60</v>
      </c>
      <c r="B73" s="15">
        <v>43515</v>
      </c>
      <c r="C73" s="14" t="s">
        <v>4</v>
      </c>
      <c r="D73" s="62" t="s">
        <v>10</v>
      </c>
      <c r="E73" s="85" t="s">
        <v>1261</v>
      </c>
      <c r="F73" s="72">
        <v>43529</v>
      </c>
      <c r="G73" s="21" t="s">
        <v>1342</v>
      </c>
      <c r="H73" s="14" t="s">
        <v>1151</v>
      </c>
      <c r="I73" s="14" t="s">
        <v>988</v>
      </c>
      <c r="J73" s="14" t="s">
        <v>989</v>
      </c>
      <c r="K73" s="17"/>
      <c r="L73" s="17"/>
      <c r="M73" s="17"/>
      <c r="N73" s="85" t="s">
        <v>10</v>
      </c>
    </row>
    <row r="74" spans="1:14" ht="26.4">
      <c r="A74" s="14">
        <v>61</v>
      </c>
      <c r="B74" s="15">
        <v>43516</v>
      </c>
      <c r="C74" s="14" t="s">
        <v>4</v>
      </c>
      <c r="D74" s="62" t="s">
        <v>1142</v>
      </c>
      <c r="E74" s="85" t="s">
        <v>1343</v>
      </c>
      <c r="F74" s="72">
        <v>43530</v>
      </c>
      <c r="G74" s="21" t="s">
        <v>1344</v>
      </c>
      <c r="H74" s="14" t="s">
        <v>952</v>
      </c>
      <c r="I74" s="14" t="s">
        <v>1345</v>
      </c>
      <c r="J74" s="14" t="s">
        <v>989</v>
      </c>
      <c r="K74" s="17"/>
      <c r="L74" s="17" t="s">
        <v>1346</v>
      </c>
      <c r="M74" s="17" t="s">
        <v>242</v>
      </c>
      <c r="N74" s="85" t="s">
        <v>1142</v>
      </c>
    </row>
    <row r="75" spans="1:14" ht="26.4">
      <c r="A75" s="14">
        <v>62</v>
      </c>
      <c r="B75" s="15">
        <v>43516</v>
      </c>
      <c r="C75" s="14" t="s">
        <v>4</v>
      </c>
      <c r="D75" s="62" t="s">
        <v>1143</v>
      </c>
      <c r="E75" s="85" t="s">
        <v>753</v>
      </c>
      <c r="F75" s="72">
        <v>43530</v>
      </c>
      <c r="G75" s="21" t="s">
        <v>1347</v>
      </c>
      <c r="H75" s="14" t="s">
        <v>1152</v>
      </c>
      <c r="I75" s="14" t="s">
        <v>1345</v>
      </c>
      <c r="J75" s="14" t="s">
        <v>989</v>
      </c>
      <c r="K75" s="17" t="s">
        <v>1348</v>
      </c>
      <c r="L75" s="17" t="s">
        <v>1349</v>
      </c>
      <c r="M75" s="17" t="s">
        <v>1350</v>
      </c>
      <c r="N75" s="85" t="s">
        <v>1143</v>
      </c>
    </row>
    <row r="76" spans="1:14" ht="26.4">
      <c r="A76" s="14">
        <v>63</v>
      </c>
      <c r="B76" s="15">
        <v>43516</v>
      </c>
      <c r="C76" s="14" t="s">
        <v>4</v>
      </c>
      <c r="D76" s="62" t="s">
        <v>1143</v>
      </c>
      <c r="E76" s="85" t="s">
        <v>753</v>
      </c>
      <c r="F76" s="72">
        <v>43530</v>
      </c>
      <c r="G76" s="21" t="s">
        <v>1351</v>
      </c>
      <c r="H76" s="14" t="s">
        <v>1152</v>
      </c>
      <c r="I76" s="14" t="s">
        <v>1345</v>
      </c>
      <c r="J76" s="14" t="s">
        <v>989</v>
      </c>
      <c r="K76" s="17" t="s">
        <v>1348</v>
      </c>
      <c r="L76" s="17" t="s">
        <v>1349</v>
      </c>
      <c r="M76" s="17" t="s">
        <v>1350</v>
      </c>
      <c r="N76" s="85" t="s">
        <v>1143</v>
      </c>
    </row>
    <row r="77" spans="1:14" ht="39.6">
      <c r="A77" s="14">
        <v>64</v>
      </c>
      <c r="B77" s="15">
        <v>43516</v>
      </c>
      <c r="C77" s="14" t="s">
        <v>4</v>
      </c>
      <c r="D77" s="62" t="s">
        <v>1143</v>
      </c>
      <c r="E77" s="85" t="s">
        <v>753</v>
      </c>
      <c r="F77" s="72">
        <v>43530</v>
      </c>
      <c r="G77" s="21" t="s">
        <v>1352</v>
      </c>
      <c r="H77" s="14" t="s">
        <v>1152</v>
      </c>
      <c r="I77" s="14" t="s">
        <v>1345</v>
      </c>
      <c r="J77" s="14" t="s">
        <v>989</v>
      </c>
      <c r="K77" s="17" t="s">
        <v>1348</v>
      </c>
      <c r="L77" s="17" t="s">
        <v>1349</v>
      </c>
      <c r="M77" s="17" t="s">
        <v>1350</v>
      </c>
      <c r="N77" s="85" t="s">
        <v>1143</v>
      </c>
    </row>
    <row r="78" spans="1:14" ht="52.8">
      <c r="A78" s="14">
        <v>65</v>
      </c>
      <c r="B78" s="15">
        <v>43516</v>
      </c>
      <c r="C78" s="14" t="s">
        <v>4</v>
      </c>
      <c r="D78" s="62" t="s">
        <v>1143</v>
      </c>
      <c r="E78" s="85" t="s">
        <v>753</v>
      </c>
      <c r="F78" s="72">
        <v>43530</v>
      </c>
      <c r="G78" s="21" t="s">
        <v>1353</v>
      </c>
      <c r="H78" s="14" t="s">
        <v>1153</v>
      </c>
      <c r="I78" s="14" t="s">
        <v>1345</v>
      </c>
      <c r="J78" s="14" t="s">
        <v>989</v>
      </c>
      <c r="K78" s="17" t="s">
        <v>1348</v>
      </c>
      <c r="L78" s="17" t="s">
        <v>1349</v>
      </c>
      <c r="M78" s="17" t="s">
        <v>1350</v>
      </c>
      <c r="N78" s="85" t="s">
        <v>1143</v>
      </c>
    </row>
    <row r="79" spans="1:14" ht="26.4">
      <c r="A79" s="14">
        <v>66</v>
      </c>
      <c r="B79" s="15">
        <v>43516</v>
      </c>
      <c r="C79" s="14" t="s">
        <v>4</v>
      </c>
      <c r="D79" s="62" t="s">
        <v>5</v>
      </c>
      <c r="E79" s="85" t="s">
        <v>1311</v>
      </c>
      <c r="F79" s="72">
        <v>43530</v>
      </c>
      <c r="G79" s="21" t="s">
        <v>1354</v>
      </c>
      <c r="H79" s="14" t="s">
        <v>1153</v>
      </c>
      <c r="I79" s="14" t="s">
        <v>1355</v>
      </c>
      <c r="J79" s="14" t="s">
        <v>989</v>
      </c>
      <c r="K79" s="17"/>
      <c r="L79" s="17"/>
      <c r="M79" s="17"/>
      <c r="N79" s="85" t="s">
        <v>5</v>
      </c>
    </row>
    <row r="80" spans="1:14" ht="26.4">
      <c r="A80" s="14">
        <v>67</v>
      </c>
      <c r="B80" s="15">
        <v>43517</v>
      </c>
      <c r="C80" s="14" t="s">
        <v>4</v>
      </c>
      <c r="D80" s="62" t="s">
        <v>10</v>
      </c>
      <c r="E80" s="85" t="s">
        <v>1356</v>
      </c>
      <c r="F80" s="72">
        <v>43531</v>
      </c>
      <c r="G80" s="21" t="s">
        <v>1357</v>
      </c>
      <c r="H80" s="14" t="s">
        <v>1153</v>
      </c>
      <c r="I80" s="14" t="s">
        <v>1296</v>
      </c>
      <c r="J80" s="14" t="s">
        <v>954</v>
      </c>
      <c r="K80" s="17"/>
      <c r="L80" s="17"/>
      <c r="M80" s="17"/>
      <c r="N80" s="85" t="s">
        <v>10</v>
      </c>
    </row>
    <row r="81" spans="1:14" ht="39.6">
      <c r="A81" s="14">
        <v>68</v>
      </c>
      <c r="B81" s="15">
        <v>43517</v>
      </c>
      <c r="C81" s="14" t="s">
        <v>4</v>
      </c>
      <c r="D81" s="62" t="s">
        <v>1143</v>
      </c>
      <c r="E81" s="85" t="s">
        <v>1358</v>
      </c>
      <c r="F81" s="72">
        <v>43531</v>
      </c>
      <c r="G81" s="21" t="s">
        <v>1359</v>
      </c>
      <c r="H81" s="14" t="s">
        <v>952</v>
      </c>
      <c r="I81" s="14" t="s">
        <v>1255</v>
      </c>
      <c r="J81" s="14" t="s">
        <v>1236</v>
      </c>
      <c r="K81" s="17" t="s">
        <v>1360</v>
      </c>
      <c r="L81" s="17" t="s">
        <v>1361</v>
      </c>
      <c r="M81" s="17" t="s">
        <v>294</v>
      </c>
      <c r="N81" s="85" t="s">
        <v>1143</v>
      </c>
    </row>
    <row r="82" spans="1:14" ht="26.4">
      <c r="A82" s="14">
        <v>69</v>
      </c>
      <c r="B82" s="15">
        <v>43518</v>
      </c>
      <c r="C82" s="14" t="s">
        <v>4</v>
      </c>
      <c r="D82" s="62" t="s">
        <v>1143</v>
      </c>
      <c r="E82" s="85" t="s">
        <v>1362</v>
      </c>
      <c r="F82" s="72">
        <v>43532</v>
      </c>
      <c r="G82" s="21" t="s">
        <v>1347</v>
      </c>
      <c r="H82" s="14" t="s">
        <v>1152</v>
      </c>
      <c r="I82" s="14" t="s">
        <v>1345</v>
      </c>
      <c r="J82" s="14" t="s">
        <v>989</v>
      </c>
      <c r="K82" s="17" t="s">
        <v>1348</v>
      </c>
      <c r="L82" s="17" t="s">
        <v>1349</v>
      </c>
      <c r="M82" s="17" t="s">
        <v>1350</v>
      </c>
      <c r="N82" s="85" t="s">
        <v>1143</v>
      </c>
    </row>
    <row r="83" spans="1:14" ht="26.4">
      <c r="A83" s="14">
        <v>70</v>
      </c>
      <c r="B83" s="15">
        <v>43518</v>
      </c>
      <c r="C83" s="14" t="s">
        <v>4</v>
      </c>
      <c r="D83" s="62" t="s">
        <v>1143</v>
      </c>
      <c r="E83" s="85" t="s">
        <v>1362</v>
      </c>
      <c r="F83" s="72">
        <v>43532</v>
      </c>
      <c r="G83" s="21" t="s">
        <v>1351</v>
      </c>
      <c r="H83" s="14" t="s">
        <v>1152</v>
      </c>
      <c r="I83" s="14" t="s">
        <v>1345</v>
      </c>
      <c r="J83" s="14" t="s">
        <v>989</v>
      </c>
      <c r="K83" s="17" t="s">
        <v>1348</v>
      </c>
      <c r="L83" s="17" t="s">
        <v>1349</v>
      </c>
      <c r="M83" s="17" t="s">
        <v>1350</v>
      </c>
      <c r="N83" s="85" t="s">
        <v>1143</v>
      </c>
    </row>
    <row r="84" spans="1:14" ht="39.6">
      <c r="A84" s="14">
        <v>71</v>
      </c>
      <c r="B84" s="15">
        <v>43518</v>
      </c>
      <c r="C84" s="14" t="s">
        <v>4</v>
      </c>
      <c r="D84" s="62" t="s">
        <v>1143</v>
      </c>
      <c r="E84" s="85" t="s">
        <v>1362</v>
      </c>
      <c r="F84" s="72">
        <v>43532</v>
      </c>
      <c r="G84" s="21" t="s">
        <v>1352</v>
      </c>
      <c r="H84" s="14" t="s">
        <v>1152</v>
      </c>
      <c r="I84" s="14" t="s">
        <v>1345</v>
      </c>
      <c r="J84" s="14" t="s">
        <v>989</v>
      </c>
      <c r="K84" s="17" t="s">
        <v>1348</v>
      </c>
      <c r="L84" s="17" t="s">
        <v>1349</v>
      </c>
      <c r="M84" s="17" t="s">
        <v>1350</v>
      </c>
      <c r="N84" s="85" t="s">
        <v>1143</v>
      </c>
    </row>
    <row r="85" spans="1:14" ht="52.8">
      <c r="A85" s="14">
        <v>72</v>
      </c>
      <c r="B85" s="15">
        <v>43518</v>
      </c>
      <c r="C85" s="14" t="s">
        <v>4</v>
      </c>
      <c r="D85" s="62" t="s">
        <v>1143</v>
      </c>
      <c r="E85" s="85" t="s">
        <v>1362</v>
      </c>
      <c r="F85" s="72">
        <v>43532</v>
      </c>
      <c r="G85" s="21" t="s">
        <v>1353</v>
      </c>
      <c r="H85" s="14" t="s">
        <v>1153</v>
      </c>
      <c r="I85" s="14" t="s">
        <v>1345</v>
      </c>
      <c r="J85" s="14" t="s">
        <v>989</v>
      </c>
      <c r="K85" s="17" t="s">
        <v>1348</v>
      </c>
      <c r="L85" s="17" t="s">
        <v>1349</v>
      </c>
      <c r="M85" s="17" t="s">
        <v>1350</v>
      </c>
      <c r="N85" s="85" t="s">
        <v>1143</v>
      </c>
    </row>
    <row r="86" spans="1:14" ht="39.6">
      <c r="A86" s="14">
        <v>73</v>
      </c>
      <c r="B86" s="15">
        <v>43518</v>
      </c>
      <c r="C86" s="14" t="s">
        <v>4</v>
      </c>
      <c r="D86" s="62" t="s">
        <v>15</v>
      </c>
      <c r="E86" s="85" t="s">
        <v>1284</v>
      </c>
      <c r="F86" s="72">
        <v>43535</v>
      </c>
      <c r="G86" s="21" t="s">
        <v>1363</v>
      </c>
      <c r="H86" s="14" t="s">
        <v>1153</v>
      </c>
      <c r="I86" s="14" t="s">
        <v>1364</v>
      </c>
      <c r="J86" s="14" t="s">
        <v>1058</v>
      </c>
      <c r="K86" s="17" t="s">
        <v>1365</v>
      </c>
      <c r="L86" s="17" t="s">
        <v>1366</v>
      </c>
      <c r="M86" s="17" t="s">
        <v>249</v>
      </c>
      <c r="N86" s="85" t="s">
        <v>15</v>
      </c>
    </row>
    <row r="87" spans="1:14" ht="26.4">
      <c r="A87" s="14">
        <v>74</v>
      </c>
      <c r="B87" s="15">
        <v>43521</v>
      </c>
      <c r="C87" s="14" t="s">
        <v>4</v>
      </c>
      <c r="D87" s="62" t="s">
        <v>10</v>
      </c>
      <c r="E87" s="85" t="s">
        <v>1311</v>
      </c>
      <c r="F87" s="72">
        <v>43535</v>
      </c>
      <c r="G87" s="21" t="s">
        <v>1312</v>
      </c>
      <c r="H87" s="14" t="s">
        <v>1153</v>
      </c>
      <c r="I87" s="14" t="s">
        <v>1367</v>
      </c>
      <c r="J87" s="14" t="s">
        <v>1203</v>
      </c>
      <c r="K87" s="17"/>
      <c r="L87" s="17"/>
      <c r="M87" s="17"/>
      <c r="N87" s="85" t="s">
        <v>10</v>
      </c>
    </row>
    <row r="88" spans="1:14" ht="26.4">
      <c r="A88" s="14">
        <v>75</v>
      </c>
      <c r="B88" s="15">
        <v>43521</v>
      </c>
      <c r="C88" s="14" t="s">
        <v>4</v>
      </c>
      <c r="D88" s="62" t="s">
        <v>1143</v>
      </c>
      <c r="E88" s="85" t="s">
        <v>1368</v>
      </c>
      <c r="F88" s="72">
        <v>43535</v>
      </c>
      <c r="G88" s="21" t="s">
        <v>1369</v>
      </c>
      <c r="H88" s="14" t="s">
        <v>1152</v>
      </c>
      <c r="I88" s="14" t="s">
        <v>1345</v>
      </c>
      <c r="J88" s="14" t="s">
        <v>989</v>
      </c>
      <c r="K88" s="17" t="s">
        <v>1370</v>
      </c>
      <c r="L88" s="17" t="s">
        <v>1349</v>
      </c>
      <c r="M88" s="17" t="s">
        <v>1350</v>
      </c>
      <c r="N88" s="85" t="s">
        <v>1143</v>
      </c>
    </row>
    <row r="89" spans="1:14" ht="39.6">
      <c r="A89" s="14">
        <v>76</v>
      </c>
      <c r="B89" s="24">
        <v>43521</v>
      </c>
      <c r="C89" s="25" t="s">
        <v>4</v>
      </c>
      <c r="D89" s="63" t="s">
        <v>1143</v>
      </c>
      <c r="E89" s="101" t="s">
        <v>1368</v>
      </c>
      <c r="F89" s="73">
        <v>43535</v>
      </c>
      <c r="G89" s="26" t="s">
        <v>1371</v>
      </c>
      <c r="H89" s="14" t="s">
        <v>1152</v>
      </c>
      <c r="I89" s="14" t="s">
        <v>1345</v>
      </c>
      <c r="J89" s="14" t="s">
        <v>989</v>
      </c>
      <c r="K89" s="17" t="s">
        <v>1370</v>
      </c>
      <c r="L89" s="17" t="s">
        <v>1349</v>
      </c>
      <c r="M89" s="17" t="s">
        <v>1350</v>
      </c>
      <c r="N89" s="101" t="s">
        <v>1143</v>
      </c>
    </row>
    <row r="90" spans="1:14" ht="39.6">
      <c r="A90" s="14">
        <v>77</v>
      </c>
      <c r="B90" s="24">
        <v>43521</v>
      </c>
      <c r="C90" s="33" t="s">
        <v>4</v>
      </c>
      <c r="D90" s="62" t="s">
        <v>1142</v>
      </c>
      <c r="E90" s="85" t="s">
        <v>1372</v>
      </c>
      <c r="F90" s="72">
        <v>43535</v>
      </c>
      <c r="G90" s="21" t="s">
        <v>1373</v>
      </c>
      <c r="H90" s="49" t="s">
        <v>952</v>
      </c>
      <c r="I90" s="14" t="s">
        <v>1374</v>
      </c>
      <c r="J90" s="14" t="s">
        <v>989</v>
      </c>
      <c r="K90" s="17" t="s">
        <v>1375</v>
      </c>
      <c r="L90" s="17" t="s">
        <v>1366</v>
      </c>
      <c r="M90" s="17" t="s">
        <v>1376</v>
      </c>
      <c r="N90" s="90" t="s">
        <v>1142</v>
      </c>
    </row>
    <row r="91" spans="1:14" ht="26.4">
      <c r="A91" s="14">
        <v>78</v>
      </c>
      <c r="B91" s="24">
        <v>43521</v>
      </c>
      <c r="C91" s="33" t="s">
        <v>4</v>
      </c>
      <c r="D91" s="62" t="s">
        <v>10</v>
      </c>
      <c r="E91" s="85" t="s">
        <v>1377</v>
      </c>
      <c r="F91" s="72">
        <v>43535</v>
      </c>
      <c r="G91" s="21" t="s">
        <v>1312</v>
      </c>
      <c r="H91" s="49" t="s">
        <v>1153</v>
      </c>
      <c r="I91" s="14" t="s">
        <v>1367</v>
      </c>
      <c r="J91" s="14" t="s">
        <v>1203</v>
      </c>
      <c r="K91" s="17"/>
      <c r="L91" s="17"/>
      <c r="M91" s="17"/>
      <c r="N91" s="85" t="s">
        <v>10</v>
      </c>
    </row>
    <row r="92" spans="1:14" ht="26.4">
      <c r="A92" s="14">
        <v>79</v>
      </c>
      <c r="B92" s="46">
        <v>43522</v>
      </c>
      <c r="C92" s="45" t="s">
        <v>4</v>
      </c>
      <c r="D92" s="65" t="s">
        <v>1143</v>
      </c>
      <c r="E92" s="103" t="s">
        <v>1317</v>
      </c>
      <c r="F92" s="77">
        <v>43536</v>
      </c>
      <c r="G92" s="47" t="s">
        <v>1378</v>
      </c>
      <c r="H92" s="14" t="s">
        <v>952</v>
      </c>
      <c r="I92" s="14" t="s">
        <v>1255</v>
      </c>
      <c r="J92" s="14" t="s">
        <v>1236</v>
      </c>
      <c r="K92" s="17" t="s">
        <v>1379</v>
      </c>
      <c r="L92" s="17" t="s">
        <v>1380</v>
      </c>
      <c r="M92" s="17" t="s">
        <v>1381</v>
      </c>
      <c r="N92" s="103" t="s">
        <v>1143</v>
      </c>
    </row>
    <row r="93" spans="1:14" ht="26.4">
      <c r="A93" s="14">
        <v>80</v>
      </c>
      <c r="B93" s="15">
        <v>43522</v>
      </c>
      <c r="C93" s="14" t="s">
        <v>4</v>
      </c>
      <c r="D93" s="62" t="s">
        <v>1143</v>
      </c>
      <c r="E93" s="85" t="s">
        <v>1382</v>
      </c>
      <c r="F93" s="72">
        <v>43536</v>
      </c>
      <c r="G93" s="21" t="s">
        <v>1383</v>
      </c>
      <c r="H93" s="14" t="s">
        <v>1153</v>
      </c>
      <c r="I93" s="14" t="s">
        <v>998</v>
      </c>
      <c r="J93" s="14" t="s">
        <v>999</v>
      </c>
      <c r="K93" s="17" t="s">
        <v>1384</v>
      </c>
      <c r="L93" s="17" t="s">
        <v>1380</v>
      </c>
      <c r="M93" s="17" t="s">
        <v>1385</v>
      </c>
      <c r="N93" s="85" t="s">
        <v>1143</v>
      </c>
    </row>
    <row r="94" spans="1:14" ht="26.4">
      <c r="A94" s="14">
        <v>81</v>
      </c>
      <c r="B94" s="15">
        <v>43522</v>
      </c>
      <c r="C94" s="14" t="s">
        <v>4</v>
      </c>
      <c r="D94" s="62" t="s">
        <v>5</v>
      </c>
      <c r="E94" s="85" t="s">
        <v>820</v>
      </c>
      <c r="F94" s="72">
        <v>43536</v>
      </c>
      <c r="G94" s="21" t="s">
        <v>1386</v>
      </c>
      <c r="H94" s="14" t="s">
        <v>1153</v>
      </c>
      <c r="I94" s="14" t="s">
        <v>1249</v>
      </c>
      <c r="J94" s="14" t="s">
        <v>1236</v>
      </c>
      <c r="K94" s="17"/>
      <c r="L94" s="17"/>
      <c r="M94" s="17"/>
      <c r="N94" s="85" t="s">
        <v>5</v>
      </c>
    </row>
    <row r="95" spans="1:14" ht="26.4">
      <c r="A95" s="14">
        <v>82</v>
      </c>
      <c r="B95" s="15">
        <v>43523</v>
      </c>
      <c r="C95" s="14" t="s">
        <v>4</v>
      </c>
      <c r="D95" s="62" t="s">
        <v>10</v>
      </c>
      <c r="E95" s="85" t="s">
        <v>1387</v>
      </c>
      <c r="F95" s="72">
        <v>43537</v>
      </c>
      <c r="G95" s="21" t="s">
        <v>1388</v>
      </c>
      <c r="H95" s="14" t="s">
        <v>952</v>
      </c>
      <c r="I95" s="14" t="s">
        <v>1026</v>
      </c>
      <c r="J95" s="14" t="s">
        <v>1027</v>
      </c>
      <c r="K95" s="17"/>
      <c r="L95" s="17"/>
      <c r="M95" s="17"/>
      <c r="N95" s="85" t="s">
        <v>10</v>
      </c>
    </row>
    <row r="96" spans="1:14" ht="26.4">
      <c r="A96" s="14">
        <v>83</v>
      </c>
      <c r="B96" s="15">
        <v>43524</v>
      </c>
      <c r="C96" s="14" t="s">
        <v>4</v>
      </c>
      <c r="D96" s="62" t="s">
        <v>5</v>
      </c>
      <c r="E96" s="85" t="s">
        <v>1270</v>
      </c>
      <c r="F96" s="72">
        <v>43538</v>
      </c>
      <c r="G96" s="21" t="s">
        <v>1271</v>
      </c>
      <c r="H96" s="14" t="s">
        <v>1153</v>
      </c>
      <c r="I96" s="14" t="s">
        <v>1272</v>
      </c>
      <c r="J96" s="14" t="s">
        <v>1236</v>
      </c>
      <c r="K96" s="17"/>
      <c r="L96" s="17"/>
      <c r="M96" s="17"/>
      <c r="N96" s="85" t="s">
        <v>5</v>
      </c>
    </row>
    <row r="97" spans="1:14" ht="26.4">
      <c r="A97" s="14">
        <v>84</v>
      </c>
      <c r="B97" s="15">
        <v>43584</v>
      </c>
      <c r="C97" s="14" t="s">
        <v>4</v>
      </c>
      <c r="D97" s="62" t="s">
        <v>5</v>
      </c>
      <c r="E97" s="85" t="s">
        <v>1317</v>
      </c>
      <c r="F97" s="72">
        <v>43538</v>
      </c>
      <c r="G97" s="21" t="s">
        <v>1389</v>
      </c>
      <c r="H97" s="14" t="s">
        <v>952</v>
      </c>
      <c r="I97" s="14" t="s">
        <v>1272</v>
      </c>
      <c r="J97" s="14" t="s">
        <v>1236</v>
      </c>
      <c r="K97" s="17"/>
      <c r="L97" s="17"/>
      <c r="M97" s="17"/>
      <c r="N97" s="85" t="s">
        <v>5</v>
      </c>
    </row>
    <row r="98" spans="1:14" ht="26.4">
      <c r="A98" s="14">
        <v>85</v>
      </c>
      <c r="B98" s="15">
        <v>43524</v>
      </c>
      <c r="C98" s="14" t="s">
        <v>4</v>
      </c>
      <c r="D98" s="62" t="s">
        <v>1143</v>
      </c>
      <c r="E98" s="85" t="s">
        <v>820</v>
      </c>
      <c r="F98" s="72">
        <v>43538</v>
      </c>
      <c r="G98" s="21" t="s">
        <v>1390</v>
      </c>
      <c r="H98" s="14" t="s">
        <v>1153</v>
      </c>
      <c r="I98" s="14" t="s">
        <v>1391</v>
      </c>
      <c r="J98" s="14" t="s">
        <v>1236</v>
      </c>
      <c r="K98" s="17" t="s">
        <v>1392</v>
      </c>
      <c r="L98" s="17" t="s">
        <v>1361</v>
      </c>
      <c r="M98" s="17" t="s">
        <v>1393</v>
      </c>
      <c r="N98" s="85" t="s">
        <v>1143</v>
      </c>
    </row>
    <row r="99" spans="1:14" ht="39.6">
      <c r="A99" s="14">
        <v>86</v>
      </c>
      <c r="B99" s="15">
        <v>43524</v>
      </c>
      <c r="C99" s="14" t="s">
        <v>4</v>
      </c>
      <c r="D99" s="62" t="s">
        <v>10</v>
      </c>
      <c r="E99" s="85" t="s">
        <v>1394</v>
      </c>
      <c r="F99" s="72">
        <v>43538</v>
      </c>
      <c r="G99" s="21" t="s">
        <v>1395</v>
      </c>
      <c r="H99" s="14" t="s">
        <v>1153</v>
      </c>
      <c r="I99" s="14" t="s">
        <v>574</v>
      </c>
      <c r="J99" s="14" t="s">
        <v>1236</v>
      </c>
      <c r="K99" s="17"/>
      <c r="L99" s="17"/>
      <c r="M99" s="17"/>
      <c r="N99" s="85" t="s">
        <v>10</v>
      </c>
    </row>
    <row r="100" spans="1:14" ht="26.4">
      <c r="A100" s="14">
        <v>87</v>
      </c>
      <c r="B100" s="15">
        <v>43525</v>
      </c>
      <c r="C100" s="14" t="s">
        <v>4</v>
      </c>
      <c r="D100" s="62" t="s">
        <v>1143</v>
      </c>
      <c r="E100" s="85" t="s">
        <v>1246</v>
      </c>
      <c r="F100" s="72">
        <v>43539</v>
      </c>
      <c r="G100" s="21" t="s">
        <v>1396</v>
      </c>
      <c r="H100" s="14" t="s">
        <v>952</v>
      </c>
      <c r="I100" s="14" t="s">
        <v>1235</v>
      </c>
      <c r="J100" s="14" t="s">
        <v>1236</v>
      </c>
      <c r="K100" s="17" t="s">
        <v>1397</v>
      </c>
      <c r="L100" s="17" t="s">
        <v>1361</v>
      </c>
      <c r="M100" s="17" t="s">
        <v>1398</v>
      </c>
      <c r="N100" s="85" t="s">
        <v>1143</v>
      </c>
    </row>
    <row r="101" spans="1:14" ht="26.4">
      <c r="A101" s="14">
        <v>88</v>
      </c>
      <c r="B101" s="15">
        <v>43525</v>
      </c>
      <c r="C101" s="14" t="s">
        <v>4</v>
      </c>
      <c r="D101" s="62" t="s">
        <v>1142</v>
      </c>
      <c r="E101" s="85" t="s">
        <v>204</v>
      </c>
      <c r="F101" s="72">
        <v>43539</v>
      </c>
      <c r="G101" s="21" t="s">
        <v>1399</v>
      </c>
      <c r="H101" s="49" t="s">
        <v>952</v>
      </c>
      <c r="I101" s="14" t="s">
        <v>1400</v>
      </c>
      <c r="J101" s="14" t="s">
        <v>1064</v>
      </c>
      <c r="K101" s="17"/>
      <c r="L101" s="17" t="s">
        <v>1401</v>
      </c>
      <c r="M101" s="52" t="s">
        <v>1402</v>
      </c>
      <c r="N101" s="85" t="s">
        <v>1142</v>
      </c>
    </row>
    <row r="102" spans="1:14" ht="26.4">
      <c r="A102" s="14">
        <v>89</v>
      </c>
      <c r="B102" s="15">
        <v>43525</v>
      </c>
      <c r="C102" s="14" t="s">
        <v>4</v>
      </c>
      <c r="D102" s="62" t="s">
        <v>1142</v>
      </c>
      <c r="E102" s="85" t="s">
        <v>1403</v>
      </c>
      <c r="F102" s="72">
        <v>43539</v>
      </c>
      <c r="G102" s="21" t="s">
        <v>1396</v>
      </c>
      <c r="H102" s="28" t="s">
        <v>1153</v>
      </c>
      <c r="I102" s="14" t="s">
        <v>1404</v>
      </c>
      <c r="J102" s="14" t="s">
        <v>1236</v>
      </c>
      <c r="K102" s="17"/>
      <c r="L102" s="17" t="s">
        <v>1401</v>
      </c>
      <c r="M102" s="17" t="s">
        <v>1405</v>
      </c>
      <c r="N102" s="85" t="s">
        <v>1142</v>
      </c>
    </row>
    <row r="103" spans="1:14" ht="39.6" hidden="1">
      <c r="A103" s="14">
        <v>90</v>
      </c>
      <c r="B103" s="15">
        <v>43525</v>
      </c>
      <c r="C103" s="14" t="s">
        <v>4</v>
      </c>
      <c r="D103" s="62" t="s">
        <v>1143</v>
      </c>
      <c r="E103" s="85" t="s">
        <v>820</v>
      </c>
      <c r="F103" s="72">
        <v>43539</v>
      </c>
      <c r="G103" s="21" t="s">
        <v>1406</v>
      </c>
      <c r="H103" s="14" t="s">
        <v>1151</v>
      </c>
      <c r="I103" s="14" t="s">
        <v>1407</v>
      </c>
      <c r="J103" s="14" t="s">
        <v>1236</v>
      </c>
      <c r="K103" s="17" t="s">
        <v>1408</v>
      </c>
      <c r="L103" s="17" t="s">
        <v>1409</v>
      </c>
      <c r="M103" s="17" t="s">
        <v>1410</v>
      </c>
      <c r="N103" s="85" t="s">
        <v>1143</v>
      </c>
    </row>
    <row r="104" spans="1:14" ht="26.4">
      <c r="A104" s="14">
        <v>91</v>
      </c>
      <c r="B104" s="15">
        <v>43525</v>
      </c>
      <c r="C104" s="14" t="s">
        <v>4</v>
      </c>
      <c r="D104" s="62" t="s">
        <v>1142</v>
      </c>
      <c r="E104" s="85" t="s">
        <v>1411</v>
      </c>
      <c r="F104" s="72">
        <v>43539</v>
      </c>
      <c r="G104" s="21" t="s">
        <v>1396</v>
      </c>
      <c r="H104" s="49" t="s">
        <v>952</v>
      </c>
      <c r="I104" s="14" t="s">
        <v>1404</v>
      </c>
      <c r="J104" s="14" t="s">
        <v>1236</v>
      </c>
      <c r="K104" s="17"/>
      <c r="L104" s="17" t="s">
        <v>1401</v>
      </c>
      <c r="M104" s="17" t="s">
        <v>1405</v>
      </c>
      <c r="N104" s="85" t="s">
        <v>10</v>
      </c>
    </row>
    <row r="105" spans="1:14" ht="26.4">
      <c r="A105" s="14">
        <v>92</v>
      </c>
      <c r="B105" s="15">
        <v>43528</v>
      </c>
      <c r="C105" s="14" t="s">
        <v>4</v>
      </c>
      <c r="D105" s="62" t="s">
        <v>5</v>
      </c>
      <c r="E105" s="85" t="s">
        <v>1270</v>
      </c>
      <c r="F105" s="72">
        <v>43542</v>
      </c>
      <c r="G105" s="21" t="s">
        <v>1271</v>
      </c>
      <c r="H105" s="14" t="s">
        <v>1153</v>
      </c>
      <c r="I105" s="14" t="s">
        <v>1272</v>
      </c>
      <c r="J105" s="14" t="s">
        <v>1236</v>
      </c>
      <c r="K105" s="17"/>
      <c r="L105" s="17"/>
      <c r="M105" s="53"/>
      <c r="N105" s="85" t="s">
        <v>5</v>
      </c>
    </row>
    <row r="106" spans="1:14" hidden="1">
      <c r="A106" s="14">
        <v>93</v>
      </c>
      <c r="B106" s="15">
        <v>43528</v>
      </c>
      <c r="C106" s="14" t="s">
        <v>4</v>
      </c>
      <c r="D106" s="62" t="s">
        <v>1143</v>
      </c>
      <c r="E106" s="85" t="s">
        <v>1412</v>
      </c>
      <c r="F106" s="72">
        <v>43542</v>
      </c>
      <c r="G106" s="21" t="s">
        <v>1413</v>
      </c>
      <c r="H106" s="14" t="s">
        <v>1151</v>
      </c>
      <c r="I106" s="14" t="s">
        <v>1414</v>
      </c>
      <c r="J106" s="14" t="s">
        <v>1232</v>
      </c>
      <c r="K106" s="17" t="s">
        <v>233</v>
      </c>
      <c r="L106" s="17" t="s">
        <v>1415</v>
      </c>
      <c r="M106" s="53" t="s">
        <v>1416</v>
      </c>
      <c r="N106" s="85" t="s">
        <v>1143</v>
      </c>
    </row>
    <row r="107" spans="1:14" ht="26.4">
      <c r="A107" s="14">
        <v>94</v>
      </c>
      <c r="B107" s="15">
        <v>43528</v>
      </c>
      <c r="C107" s="14" t="s">
        <v>4</v>
      </c>
      <c r="D107" s="62" t="s">
        <v>5</v>
      </c>
      <c r="E107" s="85" t="s">
        <v>326</v>
      </c>
      <c r="F107" s="72">
        <v>43542</v>
      </c>
      <c r="G107" s="53" t="s">
        <v>1417</v>
      </c>
      <c r="H107" s="49" t="s">
        <v>952</v>
      </c>
      <c r="I107" s="14" t="s">
        <v>964</v>
      </c>
      <c r="J107" s="14" t="s">
        <v>965</v>
      </c>
      <c r="K107" s="17"/>
      <c r="L107" s="17" t="s">
        <v>1418</v>
      </c>
      <c r="M107" s="17" t="s">
        <v>1419</v>
      </c>
      <c r="N107" s="85" t="s">
        <v>5</v>
      </c>
    </row>
    <row r="108" spans="1:14" ht="26.4">
      <c r="A108" s="14">
        <v>95</v>
      </c>
      <c r="B108" s="15">
        <v>43528</v>
      </c>
      <c r="C108" s="14" t="s">
        <v>4</v>
      </c>
      <c r="D108" s="62" t="s">
        <v>1142</v>
      </c>
      <c r="E108" s="85" t="s">
        <v>1246</v>
      </c>
      <c r="F108" s="72">
        <v>43542</v>
      </c>
      <c r="G108" s="21" t="s">
        <v>1396</v>
      </c>
      <c r="H108" s="49" t="s">
        <v>952</v>
      </c>
      <c r="I108" s="14" t="s">
        <v>1420</v>
      </c>
      <c r="J108" s="14" t="s">
        <v>1236</v>
      </c>
      <c r="K108" s="17"/>
      <c r="L108" s="17" t="s">
        <v>1401</v>
      </c>
      <c r="M108" s="17" t="s">
        <v>1405</v>
      </c>
      <c r="N108" s="85" t="s">
        <v>1142</v>
      </c>
    </row>
    <row r="109" spans="1:14" ht="26.4">
      <c r="A109" s="14">
        <v>96</v>
      </c>
      <c r="B109" s="15">
        <v>43528</v>
      </c>
      <c r="C109" s="14" t="s">
        <v>4</v>
      </c>
      <c r="D109" s="62" t="s">
        <v>1142</v>
      </c>
      <c r="E109" s="85" t="s">
        <v>1247</v>
      </c>
      <c r="F109" s="72">
        <v>43542</v>
      </c>
      <c r="G109" s="21" t="s">
        <v>1396</v>
      </c>
      <c r="H109" s="14" t="s">
        <v>1153</v>
      </c>
      <c r="I109" s="14" t="s">
        <v>1421</v>
      </c>
      <c r="J109" s="14" t="s">
        <v>1236</v>
      </c>
      <c r="K109" s="17"/>
      <c r="L109" s="17" t="s">
        <v>1418</v>
      </c>
      <c r="M109" s="17" t="s">
        <v>1422</v>
      </c>
      <c r="N109" s="85" t="s">
        <v>1142</v>
      </c>
    </row>
    <row r="110" spans="1:14" ht="26.4">
      <c r="A110" s="14">
        <v>97</v>
      </c>
      <c r="B110" s="15">
        <v>43528</v>
      </c>
      <c r="C110" s="14" t="s">
        <v>4</v>
      </c>
      <c r="D110" s="62" t="s">
        <v>1143</v>
      </c>
      <c r="E110" s="85" t="s">
        <v>1423</v>
      </c>
      <c r="F110" s="72">
        <v>43542</v>
      </c>
      <c r="G110" s="21" t="s">
        <v>1424</v>
      </c>
      <c r="H110" s="14" t="s">
        <v>952</v>
      </c>
      <c r="I110" s="14" t="s">
        <v>1425</v>
      </c>
      <c r="J110" s="14" t="s">
        <v>1236</v>
      </c>
      <c r="K110" s="17" t="s">
        <v>1426</v>
      </c>
      <c r="L110" s="17" t="s">
        <v>1418</v>
      </c>
      <c r="M110" s="17" t="s">
        <v>1427</v>
      </c>
      <c r="N110" s="85" t="s">
        <v>1143</v>
      </c>
    </row>
    <row r="111" spans="1:14" ht="39.6">
      <c r="A111" s="14">
        <v>98</v>
      </c>
      <c r="B111" s="15">
        <v>43528</v>
      </c>
      <c r="C111" s="14" t="s">
        <v>4</v>
      </c>
      <c r="D111" s="62" t="s">
        <v>1143</v>
      </c>
      <c r="E111" s="85" t="s">
        <v>1423</v>
      </c>
      <c r="F111" s="72">
        <v>43542</v>
      </c>
      <c r="G111" s="21" t="s">
        <v>1428</v>
      </c>
      <c r="H111" s="14" t="s">
        <v>952</v>
      </c>
      <c r="I111" s="14" t="s">
        <v>1429</v>
      </c>
      <c r="J111" s="14" t="s">
        <v>1236</v>
      </c>
      <c r="K111" s="17" t="s">
        <v>1430</v>
      </c>
      <c r="L111" s="17" t="s">
        <v>1431</v>
      </c>
      <c r="M111" s="17" t="s">
        <v>267</v>
      </c>
      <c r="N111" s="85" t="s">
        <v>1143</v>
      </c>
    </row>
    <row r="112" spans="1:14" ht="26.4">
      <c r="A112" s="14">
        <v>99</v>
      </c>
      <c r="B112" s="15">
        <v>43528</v>
      </c>
      <c r="C112" s="14" t="s">
        <v>4</v>
      </c>
      <c r="D112" s="62" t="s">
        <v>10</v>
      </c>
      <c r="E112" s="85" t="s">
        <v>1432</v>
      </c>
      <c r="F112" s="72">
        <v>43542</v>
      </c>
      <c r="G112" s="21" t="s">
        <v>1433</v>
      </c>
      <c r="H112" s="14" t="s">
        <v>1152</v>
      </c>
      <c r="I112" s="14" t="s">
        <v>953</v>
      </c>
      <c r="J112" s="14" t="s">
        <v>954</v>
      </c>
      <c r="K112" s="17"/>
      <c r="L112" s="17"/>
      <c r="M112" s="17"/>
      <c r="N112" s="85" t="s">
        <v>10</v>
      </c>
    </row>
    <row r="113" spans="1:14" ht="26.4">
      <c r="A113" s="14">
        <v>100</v>
      </c>
      <c r="B113" s="15">
        <v>43529</v>
      </c>
      <c r="C113" s="14" t="s">
        <v>4</v>
      </c>
      <c r="D113" s="62" t="s">
        <v>10</v>
      </c>
      <c r="E113" s="85" t="s">
        <v>1434</v>
      </c>
      <c r="F113" s="78">
        <v>43543</v>
      </c>
      <c r="G113" s="53" t="s">
        <v>1435</v>
      </c>
      <c r="H113" s="14" t="s">
        <v>952</v>
      </c>
      <c r="I113" s="14" t="s">
        <v>964</v>
      </c>
      <c r="J113" s="14" t="s">
        <v>965</v>
      </c>
      <c r="K113" s="17"/>
      <c r="L113" s="17"/>
      <c r="M113" s="17"/>
      <c r="N113" s="85" t="s">
        <v>10</v>
      </c>
    </row>
    <row r="114" spans="1:14" ht="52.8">
      <c r="A114" s="14">
        <v>101</v>
      </c>
      <c r="B114" s="15">
        <v>43529</v>
      </c>
      <c r="C114" s="14" t="s">
        <v>4</v>
      </c>
      <c r="D114" s="62" t="s">
        <v>5</v>
      </c>
      <c r="E114" s="85" t="s">
        <v>1436</v>
      </c>
      <c r="F114" s="78">
        <v>43543</v>
      </c>
      <c r="G114" s="21" t="s">
        <v>1437</v>
      </c>
      <c r="H114" s="14" t="s">
        <v>952</v>
      </c>
      <c r="I114" s="25" t="s">
        <v>227</v>
      </c>
      <c r="J114" s="14" t="s">
        <v>1064</v>
      </c>
      <c r="K114" s="17" t="s">
        <v>264</v>
      </c>
      <c r="L114" s="17" t="s">
        <v>1418</v>
      </c>
      <c r="M114" s="17" t="s">
        <v>1438</v>
      </c>
      <c r="N114" s="85" t="s">
        <v>5</v>
      </c>
    </row>
    <row r="115" spans="1:14" ht="39.6">
      <c r="A115" s="14">
        <v>102</v>
      </c>
      <c r="B115" s="15">
        <v>43530</v>
      </c>
      <c r="C115" s="14" t="s">
        <v>4</v>
      </c>
      <c r="D115" s="62" t="s">
        <v>9</v>
      </c>
      <c r="E115" s="85" t="s">
        <v>1439</v>
      </c>
      <c r="F115" s="78">
        <v>43544</v>
      </c>
      <c r="G115" s="21" t="s">
        <v>1440</v>
      </c>
      <c r="H115" s="14" t="s">
        <v>1153</v>
      </c>
      <c r="I115" s="14" t="s">
        <v>1441</v>
      </c>
      <c r="J115" s="14" t="s">
        <v>989</v>
      </c>
      <c r="K115" s="17"/>
      <c r="L115" s="17"/>
      <c r="M115" s="17"/>
      <c r="N115" s="106" t="s">
        <v>9</v>
      </c>
    </row>
    <row r="116" spans="1:14" ht="26.4">
      <c r="A116" s="14">
        <v>103</v>
      </c>
      <c r="B116" s="15">
        <v>43530</v>
      </c>
      <c r="C116" s="14" t="s">
        <v>4</v>
      </c>
      <c r="D116" s="62" t="s">
        <v>10</v>
      </c>
      <c r="E116" s="85" t="s">
        <v>204</v>
      </c>
      <c r="F116" s="78">
        <v>43544</v>
      </c>
      <c r="G116" s="21" t="s">
        <v>1442</v>
      </c>
      <c r="H116" s="14" t="s">
        <v>1153</v>
      </c>
      <c r="I116" s="14" t="s">
        <v>1443</v>
      </c>
      <c r="J116" s="14" t="s">
        <v>1064</v>
      </c>
      <c r="K116" s="17"/>
      <c r="L116" s="17" t="s">
        <v>1418</v>
      </c>
      <c r="M116" s="17" t="s">
        <v>1444</v>
      </c>
      <c r="N116" s="85" t="s">
        <v>10</v>
      </c>
    </row>
    <row r="117" spans="1:14" ht="26.4">
      <c r="A117" s="14">
        <v>104</v>
      </c>
      <c r="B117" s="15">
        <v>43535</v>
      </c>
      <c r="C117" s="14" t="s">
        <v>4</v>
      </c>
      <c r="D117" s="62" t="s">
        <v>1143</v>
      </c>
      <c r="E117" s="85" t="s">
        <v>1445</v>
      </c>
      <c r="F117" s="72">
        <v>43549</v>
      </c>
      <c r="G117" s="21" t="s">
        <v>1446</v>
      </c>
      <c r="H117" s="14" t="s">
        <v>952</v>
      </c>
      <c r="I117" s="14" t="s">
        <v>1447</v>
      </c>
      <c r="J117" s="14" t="s">
        <v>1090</v>
      </c>
      <c r="K117" s="17" t="s">
        <v>1448</v>
      </c>
      <c r="L117" s="17" t="s">
        <v>1431</v>
      </c>
      <c r="M117" s="17" t="s">
        <v>1449</v>
      </c>
      <c r="N117" s="85" t="s">
        <v>1143</v>
      </c>
    </row>
    <row r="118" spans="1:14" ht="52.8">
      <c r="A118" s="14">
        <v>105</v>
      </c>
      <c r="B118" s="15">
        <v>43535</v>
      </c>
      <c r="C118" s="14" t="s">
        <v>4</v>
      </c>
      <c r="D118" s="62" t="s">
        <v>15</v>
      </c>
      <c r="E118" s="85" t="s">
        <v>950</v>
      </c>
      <c r="F118" s="72">
        <v>43549</v>
      </c>
      <c r="G118" s="21" t="s">
        <v>1450</v>
      </c>
      <c r="H118" s="14" t="s">
        <v>1153</v>
      </c>
      <c r="I118" s="14" t="s">
        <v>823</v>
      </c>
      <c r="J118" s="14" t="s">
        <v>1236</v>
      </c>
      <c r="K118" s="17" t="s">
        <v>1451</v>
      </c>
      <c r="L118" s="17" t="s">
        <v>1452</v>
      </c>
      <c r="M118" s="17" t="s">
        <v>1453</v>
      </c>
      <c r="N118" s="85" t="s">
        <v>15</v>
      </c>
    </row>
    <row r="119" spans="1:14" ht="26.4">
      <c r="A119" s="14">
        <v>106</v>
      </c>
      <c r="B119" s="15">
        <v>43535</v>
      </c>
      <c r="C119" s="14" t="s">
        <v>4</v>
      </c>
      <c r="D119" s="62" t="s">
        <v>1142</v>
      </c>
      <c r="E119" s="85" t="s">
        <v>1247</v>
      </c>
      <c r="F119" s="72">
        <v>43549</v>
      </c>
      <c r="G119" s="21" t="s">
        <v>1253</v>
      </c>
      <c r="H119" s="14" t="s">
        <v>1153</v>
      </c>
      <c r="I119" s="14" t="s">
        <v>1454</v>
      </c>
      <c r="J119" s="14" t="s">
        <v>1236</v>
      </c>
      <c r="K119" s="17" t="s">
        <v>1455</v>
      </c>
      <c r="L119" s="17" t="s">
        <v>1452</v>
      </c>
      <c r="M119" s="17" t="s">
        <v>1456</v>
      </c>
      <c r="N119" s="85" t="s">
        <v>1142</v>
      </c>
    </row>
    <row r="120" spans="1:14" ht="26.4">
      <c r="A120" s="14">
        <v>107</v>
      </c>
      <c r="B120" s="15">
        <v>43535</v>
      </c>
      <c r="C120" s="14" t="s">
        <v>4</v>
      </c>
      <c r="D120" s="62" t="s">
        <v>1142</v>
      </c>
      <c r="E120" s="85" t="s">
        <v>1247</v>
      </c>
      <c r="F120" s="72">
        <v>43549</v>
      </c>
      <c r="G120" s="21" t="s">
        <v>1253</v>
      </c>
      <c r="H120" s="14" t="s">
        <v>1152</v>
      </c>
      <c r="I120" s="14" t="s">
        <v>1457</v>
      </c>
      <c r="J120" s="14" t="s">
        <v>1458</v>
      </c>
      <c r="K120" s="17" t="s">
        <v>270</v>
      </c>
      <c r="L120" s="17" t="s">
        <v>1452</v>
      </c>
      <c r="M120" s="17" t="s">
        <v>1459</v>
      </c>
      <c r="N120" s="85" t="s">
        <v>1142</v>
      </c>
    </row>
    <row r="121" spans="1:14" ht="26.4">
      <c r="A121" s="14">
        <v>108</v>
      </c>
      <c r="B121" s="15">
        <v>43535</v>
      </c>
      <c r="C121" s="14" t="s">
        <v>4</v>
      </c>
      <c r="D121" s="62" t="s">
        <v>1142</v>
      </c>
      <c r="E121" s="85" t="s">
        <v>1270</v>
      </c>
      <c r="F121" s="72">
        <v>43549</v>
      </c>
      <c r="G121" s="21" t="s">
        <v>1460</v>
      </c>
      <c r="H121" s="14" t="s">
        <v>952</v>
      </c>
      <c r="I121" s="14" t="s">
        <v>953</v>
      </c>
      <c r="J121" s="14" t="s">
        <v>954</v>
      </c>
      <c r="K121" s="17"/>
      <c r="L121" s="17" t="s">
        <v>1452</v>
      </c>
      <c r="M121" s="17" t="s">
        <v>363</v>
      </c>
      <c r="N121" s="85" t="s">
        <v>10</v>
      </c>
    </row>
    <row r="122" spans="1:14" ht="26.4">
      <c r="A122" s="14">
        <v>109</v>
      </c>
      <c r="B122" s="15">
        <v>43536</v>
      </c>
      <c r="C122" s="14" t="s">
        <v>4</v>
      </c>
      <c r="D122" s="62" t="s">
        <v>1142</v>
      </c>
      <c r="E122" s="85" t="s">
        <v>1461</v>
      </c>
      <c r="F122" s="72">
        <v>43550</v>
      </c>
      <c r="G122" s="21" t="s">
        <v>1460</v>
      </c>
      <c r="H122" s="14" t="s">
        <v>952</v>
      </c>
      <c r="I122" s="14" t="s">
        <v>953</v>
      </c>
      <c r="J122" s="14" t="s">
        <v>954</v>
      </c>
      <c r="K122" s="17"/>
      <c r="L122" s="17" t="s">
        <v>1452</v>
      </c>
      <c r="M122" s="17" t="s">
        <v>363</v>
      </c>
      <c r="N122" s="85" t="s">
        <v>1142</v>
      </c>
    </row>
    <row r="123" spans="1:14" ht="26.4">
      <c r="A123" s="14">
        <v>110</v>
      </c>
      <c r="B123" s="15">
        <v>43536</v>
      </c>
      <c r="C123" s="14" t="s">
        <v>4</v>
      </c>
      <c r="D123" s="62" t="s">
        <v>1142</v>
      </c>
      <c r="E123" s="85" t="s">
        <v>1462</v>
      </c>
      <c r="F123" s="72">
        <v>43550</v>
      </c>
      <c r="G123" s="21" t="s">
        <v>1463</v>
      </c>
      <c r="H123" s="14" t="s">
        <v>952</v>
      </c>
      <c r="I123" s="14" t="s">
        <v>1367</v>
      </c>
      <c r="J123" s="14" t="s">
        <v>1203</v>
      </c>
      <c r="K123" s="17"/>
      <c r="L123" s="17" t="s">
        <v>1415</v>
      </c>
      <c r="M123" s="53" t="s">
        <v>1464</v>
      </c>
      <c r="N123" s="85" t="s">
        <v>1142</v>
      </c>
    </row>
    <row r="124" spans="1:14" ht="26.4">
      <c r="A124" s="14">
        <v>111</v>
      </c>
      <c r="B124" s="15">
        <v>43536</v>
      </c>
      <c r="C124" s="14" t="s">
        <v>4</v>
      </c>
      <c r="D124" s="62" t="s">
        <v>1143</v>
      </c>
      <c r="E124" s="103" t="s">
        <v>1233</v>
      </c>
      <c r="F124" s="72">
        <v>43550</v>
      </c>
      <c r="G124" s="21" t="s">
        <v>1465</v>
      </c>
      <c r="H124" s="14" t="s">
        <v>1153</v>
      </c>
      <c r="I124" s="14" t="s">
        <v>1466</v>
      </c>
      <c r="J124" s="14" t="s">
        <v>999</v>
      </c>
      <c r="K124" s="17" t="s">
        <v>1467</v>
      </c>
      <c r="L124" s="17" t="s">
        <v>1468</v>
      </c>
      <c r="M124" s="17" t="s">
        <v>1469</v>
      </c>
      <c r="N124" s="85" t="s">
        <v>1143</v>
      </c>
    </row>
    <row r="125" spans="1:14" ht="39.6">
      <c r="A125" s="14">
        <v>112</v>
      </c>
      <c r="B125" s="15">
        <v>43536</v>
      </c>
      <c r="C125" s="14" t="s">
        <v>4</v>
      </c>
      <c r="D125" s="62" t="s">
        <v>1143</v>
      </c>
      <c r="E125" s="85" t="s">
        <v>1411</v>
      </c>
      <c r="F125" s="72">
        <v>43550</v>
      </c>
      <c r="G125" s="21" t="s">
        <v>1470</v>
      </c>
      <c r="H125" s="14" t="s">
        <v>1153</v>
      </c>
      <c r="I125" s="14" t="s">
        <v>574</v>
      </c>
      <c r="J125" s="14" t="s">
        <v>1236</v>
      </c>
      <c r="K125" s="17" t="s">
        <v>1471</v>
      </c>
      <c r="L125" s="54" t="s">
        <v>1472</v>
      </c>
      <c r="M125" s="17" t="s">
        <v>1473</v>
      </c>
      <c r="N125" s="85" t="s">
        <v>1143</v>
      </c>
    </row>
    <row r="126" spans="1:14" ht="26.4">
      <c r="A126" s="14">
        <v>113</v>
      </c>
      <c r="B126" s="15">
        <v>43536</v>
      </c>
      <c r="C126" s="14" t="s">
        <v>4</v>
      </c>
      <c r="D126" s="62" t="s">
        <v>1142</v>
      </c>
      <c r="E126" s="85" t="s">
        <v>405</v>
      </c>
      <c r="F126" s="72">
        <v>43550</v>
      </c>
      <c r="G126" s="21" t="s">
        <v>1474</v>
      </c>
      <c r="H126" s="14" t="s">
        <v>952</v>
      </c>
      <c r="I126" s="14" t="s">
        <v>354</v>
      </c>
      <c r="J126" s="14" t="s">
        <v>1475</v>
      </c>
      <c r="K126" s="17"/>
      <c r="L126" s="17" t="s">
        <v>1476</v>
      </c>
      <c r="M126" s="17" t="s">
        <v>367</v>
      </c>
      <c r="N126" s="85" t="s">
        <v>1142</v>
      </c>
    </row>
    <row r="127" spans="1:14" ht="39.6">
      <c r="A127" s="14">
        <v>114</v>
      </c>
      <c r="B127" s="15">
        <v>43537</v>
      </c>
      <c r="C127" s="14" t="s">
        <v>4</v>
      </c>
      <c r="D127" s="62" t="s">
        <v>15</v>
      </c>
      <c r="E127" s="85" t="s">
        <v>1477</v>
      </c>
      <c r="F127" s="72">
        <v>43552</v>
      </c>
      <c r="G127" s="21" t="s">
        <v>1478</v>
      </c>
      <c r="H127" s="14" t="s">
        <v>1153</v>
      </c>
      <c r="I127" s="14" t="s">
        <v>1333</v>
      </c>
      <c r="J127" s="14" t="s">
        <v>1277</v>
      </c>
      <c r="K127" s="17" t="s">
        <v>298</v>
      </c>
      <c r="L127" s="17" t="s">
        <v>1452</v>
      </c>
      <c r="M127" s="17" t="s">
        <v>1479</v>
      </c>
      <c r="N127" s="85" t="s">
        <v>15</v>
      </c>
    </row>
    <row r="128" spans="1:14" ht="26.4">
      <c r="A128" s="14">
        <v>115</v>
      </c>
      <c r="B128" s="15">
        <v>43537</v>
      </c>
      <c r="C128" s="14" t="s">
        <v>4</v>
      </c>
      <c r="D128" s="62" t="s">
        <v>1142</v>
      </c>
      <c r="E128" s="85" t="s">
        <v>1411</v>
      </c>
      <c r="F128" s="72">
        <v>43550</v>
      </c>
      <c r="G128" s="21" t="s">
        <v>1480</v>
      </c>
      <c r="H128" s="14" t="s">
        <v>952</v>
      </c>
      <c r="I128" s="14" t="s">
        <v>1457</v>
      </c>
      <c r="J128" s="14" t="s">
        <v>1458</v>
      </c>
      <c r="K128" s="17" t="s">
        <v>270</v>
      </c>
      <c r="L128" s="17" t="s">
        <v>1452</v>
      </c>
      <c r="M128" s="17" t="s">
        <v>1459</v>
      </c>
      <c r="N128" s="85" t="s">
        <v>1142</v>
      </c>
    </row>
    <row r="129" spans="1:14" ht="79.2">
      <c r="A129" s="14">
        <v>116</v>
      </c>
      <c r="B129" s="15">
        <v>43537</v>
      </c>
      <c r="C129" s="14" t="s">
        <v>4</v>
      </c>
      <c r="D129" s="62" t="s">
        <v>1142</v>
      </c>
      <c r="E129" s="85" t="s">
        <v>1317</v>
      </c>
      <c r="F129" s="72">
        <v>43550</v>
      </c>
      <c r="G129" s="21" t="s">
        <v>1481</v>
      </c>
      <c r="H129" s="14" t="s">
        <v>952</v>
      </c>
      <c r="I129" s="14" t="s">
        <v>1457</v>
      </c>
      <c r="J129" s="14" t="s">
        <v>1458</v>
      </c>
      <c r="K129" s="17" t="s">
        <v>270</v>
      </c>
      <c r="L129" s="17" t="s">
        <v>1452</v>
      </c>
      <c r="M129" s="17" t="s">
        <v>1459</v>
      </c>
      <c r="N129" s="85" t="s">
        <v>1142</v>
      </c>
    </row>
    <row r="130" spans="1:14" ht="26.4">
      <c r="A130" s="14">
        <v>117</v>
      </c>
      <c r="B130" s="15">
        <v>43537</v>
      </c>
      <c r="C130" s="14" t="s">
        <v>4</v>
      </c>
      <c r="D130" s="62" t="s">
        <v>1142</v>
      </c>
      <c r="E130" s="85" t="s">
        <v>1482</v>
      </c>
      <c r="F130" s="72">
        <v>43550</v>
      </c>
      <c r="G130" s="21" t="s">
        <v>1483</v>
      </c>
      <c r="H130" s="14" t="s">
        <v>1153</v>
      </c>
      <c r="I130" s="14" t="s">
        <v>1484</v>
      </c>
      <c r="J130" s="14" t="s">
        <v>1236</v>
      </c>
      <c r="K130" s="17" t="s">
        <v>1455</v>
      </c>
      <c r="L130" s="17" t="s">
        <v>1452</v>
      </c>
      <c r="M130" s="17" t="s">
        <v>1456</v>
      </c>
      <c r="N130" s="85" t="s">
        <v>1142</v>
      </c>
    </row>
    <row r="131" spans="1:14" ht="26.4" hidden="1">
      <c r="A131" s="14">
        <v>118</v>
      </c>
      <c r="B131" s="15">
        <v>43537</v>
      </c>
      <c r="C131" s="14" t="s">
        <v>4</v>
      </c>
      <c r="D131" s="62" t="s">
        <v>1143</v>
      </c>
      <c r="E131" s="85" t="s">
        <v>1247</v>
      </c>
      <c r="F131" s="78">
        <v>43550</v>
      </c>
      <c r="G131" s="21" t="s">
        <v>1485</v>
      </c>
      <c r="H131" s="14" t="s">
        <v>1151</v>
      </c>
      <c r="I131" s="14" t="s">
        <v>354</v>
      </c>
      <c r="J131" s="14" t="s">
        <v>1475</v>
      </c>
      <c r="K131" s="17"/>
      <c r="L131" s="17"/>
      <c r="M131" s="17"/>
      <c r="N131" s="85" t="s">
        <v>1143</v>
      </c>
    </row>
    <row r="132" spans="1:14" ht="26.4">
      <c r="A132" s="14">
        <v>119</v>
      </c>
      <c r="B132" s="15">
        <v>43537</v>
      </c>
      <c r="C132" s="14" t="s">
        <v>4</v>
      </c>
      <c r="D132" s="62" t="s">
        <v>1143</v>
      </c>
      <c r="E132" s="85" t="s">
        <v>1247</v>
      </c>
      <c r="F132" s="78">
        <v>43551</v>
      </c>
      <c r="G132" s="21" t="s">
        <v>1486</v>
      </c>
      <c r="H132" s="14" t="s">
        <v>1153</v>
      </c>
      <c r="I132" s="14" t="s">
        <v>1466</v>
      </c>
      <c r="J132" s="14" t="s">
        <v>999</v>
      </c>
      <c r="K132" s="17" t="s">
        <v>1467</v>
      </c>
      <c r="L132" s="17" t="s">
        <v>1468</v>
      </c>
      <c r="M132" s="17" t="s">
        <v>1469</v>
      </c>
      <c r="N132" s="85" t="s">
        <v>1143</v>
      </c>
    </row>
    <row r="133" spans="1:14" ht="52.8">
      <c r="A133" s="14">
        <v>120</v>
      </c>
      <c r="B133" s="15">
        <v>43538</v>
      </c>
      <c r="C133" s="14" t="s">
        <v>4</v>
      </c>
      <c r="D133" s="62" t="s">
        <v>15</v>
      </c>
      <c r="E133" s="85" t="s">
        <v>420</v>
      </c>
      <c r="F133" s="72">
        <v>43552</v>
      </c>
      <c r="G133" s="21" t="s">
        <v>1450</v>
      </c>
      <c r="H133" s="14" t="s">
        <v>1153</v>
      </c>
      <c r="I133" s="14" t="s">
        <v>823</v>
      </c>
      <c r="J133" s="14" t="s">
        <v>1236</v>
      </c>
      <c r="K133" s="17" t="s">
        <v>220</v>
      </c>
      <c r="L133" s="17" t="s">
        <v>1452</v>
      </c>
      <c r="M133" s="17" t="s">
        <v>1487</v>
      </c>
      <c r="N133" s="85" t="s">
        <v>15</v>
      </c>
    </row>
    <row r="134" spans="1:14" ht="39.6">
      <c r="A134" s="14">
        <v>121</v>
      </c>
      <c r="B134" s="15">
        <v>43538</v>
      </c>
      <c r="C134" s="14" t="s">
        <v>4</v>
      </c>
      <c r="D134" s="62" t="s">
        <v>1142</v>
      </c>
      <c r="E134" s="85" t="s">
        <v>1488</v>
      </c>
      <c r="F134" s="72">
        <v>43551</v>
      </c>
      <c r="G134" s="21" t="s">
        <v>1489</v>
      </c>
      <c r="H134" s="14" t="s">
        <v>1153</v>
      </c>
      <c r="I134" s="14" t="s">
        <v>125</v>
      </c>
      <c r="J134" s="14" t="s">
        <v>121</v>
      </c>
      <c r="K134" s="17" t="s">
        <v>280</v>
      </c>
      <c r="L134" s="17" t="s">
        <v>1490</v>
      </c>
      <c r="M134" s="17" t="s">
        <v>1491</v>
      </c>
      <c r="N134" s="85" t="s">
        <v>1142</v>
      </c>
    </row>
    <row r="135" spans="1:14" ht="26.4">
      <c r="A135" s="14">
        <v>122</v>
      </c>
      <c r="B135" s="15">
        <v>43538</v>
      </c>
      <c r="C135" s="14" t="s">
        <v>4</v>
      </c>
      <c r="D135" s="62" t="s">
        <v>15</v>
      </c>
      <c r="E135" s="61" t="s">
        <v>272</v>
      </c>
      <c r="F135" s="72">
        <v>43552</v>
      </c>
      <c r="G135" s="21" t="s">
        <v>1492</v>
      </c>
      <c r="H135" s="14" t="s">
        <v>952</v>
      </c>
      <c r="I135" s="14" t="s">
        <v>1493</v>
      </c>
      <c r="J135" s="14" t="s">
        <v>1236</v>
      </c>
      <c r="K135" s="17" t="s">
        <v>1494</v>
      </c>
      <c r="L135" s="17" t="s">
        <v>1495</v>
      </c>
      <c r="M135" s="17" t="s">
        <v>1496</v>
      </c>
      <c r="N135" s="85" t="s">
        <v>15</v>
      </c>
    </row>
    <row r="136" spans="1:14" ht="26.4">
      <c r="A136" s="14">
        <v>123</v>
      </c>
      <c r="B136" s="15">
        <v>43539</v>
      </c>
      <c r="C136" s="14" t="s">
        <v>4</v>
      </c>
      <c r="D136" s="62" t="s">
        <v>15</v>
      </c>
      <c r="E136" s="85" t="s">
        <v>1497</v>
      </c>
      <c r="F136" s="72">
        <v>43553</v>
      </c>
      <c r="G136" s="21" t="s">
        <v>1498</v>
      </c>
      <c r="H136" s="14" t="s">
        <v>952</v>
      </c>
      <c r="I136" s="14" t="s">
        <v>1447</v>
      </c>
      <c r="J136" s="14" t="s">
        <v>1090</v>
      </c>
      <c r="K136" s="17" t="s">
        <v>1499</v>
      </c>
      <c r="L136" s="17" t="s">
        <v>1490</v>
      </c>
      <c r="M136" s="17" t="s">
        <v>1500</v>
      </c>
      <c r="N136" s="85" t="s">
        <v>15</v>
      </c>
    </row>
    <row r="137" spans="1:14" ht="26.4">
      <c r="A137" s="14">
        <v>124</v>
      </c>
      <c r="B137" s="15">
        <v>43539</v>
      </c>
      <c r="C137" s="14" t="s">
        <v>4</v>
      </c>
      <c r="D137" s="62" t="s">
        <v>1143</v>
      </c>
      <c r="E137" s="85" t="s">
        <v>1501</v>
      </c>
      <c r="F137" s="72">
        <v>43552</v>
      </c>
      <c r="G137" s="21" t="s">
        <v>1502</v>
      </c>
      <c r="H137" s="14" t="s">
        <v>952</v>
      </c>
      <c r="I137" s="14" t="s">
        <v>121</v>
      </c>
      <c r="J137" s="14" t="s">
        <v>121</v>
      </c>
      <c r="K137" s="17"/>
      <c r="L137" s="17"/>
      <c r="M137" s="17"/>
      <c r="N137" s="85" t="s">
        <v>1143</v>
      </c>
    </row>
    <row r="138" spans="1:14" ht="39.6">
      <c r="A138" s="14">
        <v>125</v>
      </c>
      <c r="B138" s="15">
        <v>43539</v>
      </c>
      <c r="C138" s="14" t="s">
        <v>4</v>
      </c>
      <c r="D138" s="62" t="s">
        <v>1142</v>
      </c>
      <c r="E138" s="85" t="s">
        <v>1503</v>
      </c>
      <c r="F138" s="72">
        <v>43552</v>
      </c>
      <c r="G138" s="21" t="s">
        <v>1489</v>
      </c>
      <c r="H138" s="14" t="s">
        <v>952</v>
      </c>
      <c r="I138" s="14" t="s">
        <v>125</v>
      </c>
      <c r="J138" s="14" t="s">
        <v>121</v>
      </c>
      <c r="K138" s="17" t="s">
        <v>280</v>
      </c>
      <c r="L138" s="17" t="s">
        <v>1490</v>
      </c>
      <c r="M138" s="17" t="s">
        <v>1491</v>
      </c>
      <c r="N138" s="85" t="s">
        <v>1142</v>
      </c>
    </row>
    <row r="139" spans="1:14" ht="26.4">
      <c r="A139" s="14">
        <v>126</v>
      </c>
      <c r="B139" s="15">
        <v>43539</v>
      </c>
      <c r="C139" s="14" t="s">
        <v>4</v>
      </c>
      <c r="D139" s="62" t="s">
        <v>1143</v>
      </c>
      <c r="E139" s="85" t="s">
        <v>1082</v>
      </c>
      <c r="F139" s="72">
        <v>43552</v>
      </c>
      <c r="G139" s="21" t="s">
        <v>395</v>
      </c>
      <c r="H139" s="14" t="s">
        <v>952</v>
      </c>
      <c r="I139" s="14" t="s">
        <v>256</v>
      </c>
      <c r="J139" s="14" t="s">
        <v>1341</v>
      </c>
      <c r="K139" s="17" t="s">
        <v>308</v>
      </c>
      <c r="L139" s="17" t="s">
        <v>1490</v>
      </c>
      <c r="M139" s="17" t="s">
        <v>1504</v>
      </c>
      <c r="N139" s="85" t="s">
        <v>1143</v>
      </c>
    </row>
    <row r="140" spans="1:14" ht="52.8">
      <c r="A140" s="14">
        <v>127</v>
      </c>
      <c r="B140" s="15">
        <v>43539</v>
      </c>
      <c r="C140" s="14" t="s">
        <v>4</v>
      </c>
      <c r="D140" s="62" t="s">
        <v>15</v>
      </c>
      <c r="E140" s="85" t="s">
        <v>1505</v>
      </c>
      <c r="F140" s="72">
        <v>43553</v>
      </c>
      <c r="G140" s="21" t="s">
        <v>1506</v>
      </c>
      <c r="H140" s="14" t="s">
        <v>1152</v>
      </c>
      <c r="I140" s="14" t="s">
        <v>120</v>
      </c>
      <c r="J140" s="14" t="s">
        <v>989</v>
      </c>
      <c r="K140" s="17"/>
      <c r="L140" s="17" t="s">
        <v>1490</v>
      </c>
      <c r="M140" s="17" t="s">
        <v>385</v>
      </c>
      <c r="N140" s="85" t="s">
        <v>15</v>
      </c>
    </row>
    <row r="141" spans="1:14" ht="26.4">
      <c r="A141" s="14">
        <v>128</v>
      </c>
      <c r="B141" s="15">
        <v>43539</v>
      </c>
      <c r="C141" s="14" t="s">
        <v>4</v>
      </c>
      <c r="D141" s="62" t="s">
        <v>1142</v>
      </c>
      <c r="E141" s="85" t="s">
        <v>1507</v>
      </c>
      <c r="F141" s="72">
        <v>43552</v>
      </c>
      <c r="G141" s="21" t="s">
        <v>1508</v>
      </c>
      <c r="H141" s="14" t="s">
        <v>952</v>
      </c>
      <c r="I141" s="14" t="s">
        <v>1509</v>
      </c>
      <c r="J141" s="14" t="s">
        <v>1510</v>
      </c>
      <c r="K141" s="17"/>
      <c r="L141" s="17" t="s">
        <v>1511</v>
      </c>
      <c r="M141" s="17" t="s">
        <v>1512</v>
      </c>
      <c r="N141" s="85" t="s">
        <v>1142</v>
      </c>
    </row>
    <row r="142" spans="1:14" ht="26.4">
      <c r="A142" s="14">
        <v>129</v>
      </c>
      <c r="B142" s="15">
        <v>43539</v>
      </c>
      <c r="C142" s="14" t="s">
        <v>4</v>
      </c>
      <c r="D142" s="62" t="s">
        <v>1142</v>
      </c>
      <c r="E142" s="85" t="s">
        <v>1513</v>
      </c>
      <c r="F142" s="72">
        <v>43552</v>
      </c>
      <c r="G142" s="21" t="s">
        <v>1514</v>
      </c>
      <c r="H142" s="14" t="s">
        <v>952</v>
      </c>
      <c r="I142" s="14" t="s">
        <v>1515</v>
      </c>
      <c r="J142" s="14" t="s">
        <v>1090</v>
      </c>
      <c r="K142" s="17"/>
      <c r="L142" s="17" t="s">
        <v>1490</v>
      </c>
      <c r="M142" s="17" t="s">
        <v>1516</v>
      </c>
      <c r="N142" s="85" t="s">
        <v>1142</v>
      </c>
    </row>
    <row r="143" spans="1:14" ht="66">
      <c r="A143" s="14">
        <v>130</v>
      </c>
      <c r="B143" s="15">
        <v>43542</v>
      </c>
      <c r="C143" s="14" t="s">
        <v>4</v>
      </c>
      <c r="D143" s="62" t="s">
        <v>1143</v>
      </c>
      <c r="E143" s="85" t="s">
        <v>1517</v>
      </c>
      <c r="F143" s="72">
        <v>43555</v>
      </c>
      <c r="G143" s="21" t="s">
        <v>1518</v>
      </c>
      <c r="H143" s="14" t="s">
        <v>952</v>
      </c>
      <c r="I143" s="14" t="s">
        <v>125</v>
      </c>
      <c r="J143" s="14" t="s">
        <v>121</v>
      </c>
      <c r="K143" s="17" t="s">
        <v>1519</v>
      </c>
      <c r="L143" s="17" t="s">
        <v>1490</v>
      </c>
      <c r="M143" s="17" t="s">
        <v>1520</v>
      </c>
      <c r="N143" s="85" t="s">
        <v>1143</v>
      </c>
    </row>
    <row r="144" spans="1:14" ht="26.4">
      <c r="A144" s="14">
        <v>131</v>
      </c>
      <c r="B144" s="15">
        <v>43537</v>
      </c>
      <c r="C144" s="14" t="s">
        <v>4</v>
      </c>
      <c r="D144" s="62" t="s">
        <v>15</v>
      </c>
      <c r="E144" s="85" t="s">
        <v>516</v>
      </c>
      <c r="F144" s="72">
        <v>43551</v>
      </c>
      <c r="G144" s="21" t="s">
        <v>1521</v>
      </c>
      <c r="H144" s="14" t="s">
        <v>952</v>
      </c>
      <c r="I144" s="14" t="s">
        <v>1447</v>
      </c>
      <c r="J144" s="14" t="s">
        <v>1090</v>
      </c>
      <c r="K144" s="17" t="s">
        <v>226</v>
      </c>
      <c r="L144" s="17" t="s">
        <v>1476</v>
      </c>
      <c r="M144" s="17" t="s">
        <v>1522</v>
      </c>
      <c r="N144" s="85" t="s">
        <v>15</v>
      </c>
    </row>
    <row r="145" spans="1:14" ht="26.4">
      <c r="A145" s="14">
        <v>132</v>
      </c>
      <c r="B145" s="15">
        <v>43542</v>
      </c>
      <c r="C145" s="14" t="s">
        <v>4</v>
      </c>
      <c r="D145" s="62" t="s">
        <v>1143</v>
      </c>
      <c r="E145" s="85" t="s">
        <v>1523</v>
      </c>
      <c r="F145" s="72">
        <v>43556</v>
      </c>
      <c r="G145" s="21" t="s">
        <v>1524</v>
      </c>
      <c r="H145" s="14" t="s">
        <v>1153</v>
      </c>
      <c r="I145" s="14" t="s">
        <v>1525</v>
      </c>
      <c r="J145" s="14" t="s">
        <v>1090</v>
      </c>
      <c r="K145" s="17" t="s">
        <v>1526</v>
      </c>
      <c r="L145" s="17" t="s">
        <v>1527</v>
      </c>
      <c r="M145" s="17" t="s">
        <v>1528</v>
      </c>
      <c r="N145" s="85" t="s">
        <v>1143</v>
      </c>
    </row>
    <row r="146" spans="1:14" ht="39.6">
      <c r="A146" s="14">
        <v>133</v>
      </c>
      <c r="B146" s="15">
        <v>43542</v>
      </c>
      <c r="C146" s="14" t="s">
        <v>4</v>
      </c>
      <c r="D146" s="62" t="s">
        <v>1143</v>
      </c>
      <c r="E146" s="85" t="s">
        <v>1529</v>
      </c>
      <c r="F146" s="72">
        <v>43556</v>
      </c>
      <c r="G146" s="21" t="s">
        <v>1530</v>
      </c>
      <c r="H146" s="14" t="s">
        <v>1153</v>
      </c>
      <c r="I146" s="14" t="s">
        <v>125</v>
      </c>
      <c r="J146" s="14" t="s">
        <v>121</v>
      </c>
      <c r="K146" s="17" t="s">
        <v>280</v>
      </c>
      <c r="L146" s="17" t="s">
        <v>1490</v>
      </c>
      <c r="M146" s="17" t="s">
        <v>1491</v>
      </c>
      <c r="N146" s="85" t="s">
        <v>1143</v>
      </c>
    </row>
    <row r="147" spans="1:14">
      <c r="A147" s="14">
        <v>134</v>
      </c>
      <c r="B147" s="15">
        <v>43542</v>
      </c>
      <c r="C147" s="14" t="s">
        <v>4</v>
      </c>
      <c r="D147" s="62" t="s">
        <v>15</v>
      </c>
      <c r="E147" s="85" t="s">
        <v>1377</v>
      </c>
      <c r="F147" s="72">
        <v>43556</v>
      </c>
      <c r="G147" s="21" t="s">
        <v>543</v>
      </c>
      <c r="H147" s="14" t="s">
        <v>1153</v>
      </c>
      <c r="I147" s="14" t="s">
        <v>256</v>
      </c>
      <c r="J147" s="14" t="s">
        <v>1341</v>
      </c>
      <c r="K147" s="17" t="s">
        <v>1531</v>
      </c>
      <c r="L147" s="17" t="s">
        <v>1511</v>
      </c>
      <c r="M147" s="17" t="s">
        <v>1532</v>
      </c>
      <c r="N147" s="85" t="s">
        <v>15</v>
      </c>
    </row>
    <row r="148" spans="1:14">
      <c r="A148" s="14">
        <v>135</v>
      </c>
      <c r="B148" s="15">
        <v>43542</v>
      </c>
      <c r="C148" s="14" t="s">
        <v>4</v>
      </c>
      <c r="D148" s="62" t="s">
        <v>15</v>
      </c>
      <c r="E148" s="85" t="s">
        <v>1311</v>
      </c>
      <c r="F148" s="72">
        <v>43556</v>
      </c>
      <c r="G148" s="21" t="s">
        <v>543</v>
      </c>
      <c r="H148" s="14" t="s">
        <v>1153</v>
      </c>
      <c r="I148" s="14" t="s">
        <v>256</v>
      </c>
      <c r="J148" s="14" t="s">
        <v>1341</v>
      </c>
      <c r="K148" s="17" t="s">
        <v>1531</v>
      </c>
      <c r="L148" s="17" t="s">
        <v>1511</v>
      </c>
      <c r="M148" s="17" t="s">
        <v>1532</v>
      </c>
      <c r="N148" s="85" t="s">
        <v>15</v>
      </c>
    </row>
    <row r="149" spans="1:14" ht="39.6">
      <c r="A149" s="14">
        <v>136</v>
      </c>
      <c r="B149" s="15">
        <v>43542</v>
      </c>
      <c r="C149" s="14" t="s">
        <v>4</v>
      </c>
      <c r="D149" s="62" t="s">
        <v>15</v>
      </c>
      <c r="E149" s="85" t="s">
        <v>1533</v>
      </c>
      <c r="F149" s="72">
        <v>43556</v>
      </c>
      <c r="G149" s="21" t="s">
        <v>1534</v>
      </c>
      <c r="H149" s="14" t="s">
        <v>1153</v>
      </c>
      <c r="I149" s="14" t="s">
        <v>1254</v>
      </c>
      <c r="J149" s="14" t="s">
        <v>1236</v>
      </c>
      <c r="K149" s="17" t="s">
        <v>1535</v>
      </c>
      <c r="L149" s="17" t="s">
        <v>1527</v>
      </c>
      <c r="M149" s="17" t="s">
        <v>1536</v>
      </c>
      <c r="N149" s="85" t="s">
        <v>15</v>
      </c>
    </row>
    <row r="150" spans="1:14" ht="26.4">
      <c r="A150" s="14">
        <v>137</v>
      </c>
      <c r="B150" s="15">
        <v>43542</v>
      </c>
      <c r="C150" s="14" t="s">
        <v>4</v>
      </c>
      <c r="D150" s="62" t="s">
        <v>1143</v>
      </c>
      <c r="E150" s="85" t="s">
        <v>1537</v>
      </c>
      <c r="F150" s="72">
        <v>43556</v>
      </c>
      <c r="G150" s="21" t="s">
        <v>1502</v>
      </c>
      <c r="H150" s="14" t="s">
        <v>952</v>
      </c>
      <c r="I150" s="14" t="s">
        <v>121</v>
      </c>
      <c r="J150" s="14" t="s">
        <v>121</v>
      </c>
      <c r="K150" s="17" t="s">
        <v>1538</v>
      </c>
      <c r="L150" s="17" t="s">
        <v>1490</v>
      </c>
      <c r="M150" s="17" t="s">
        <v>1539</v>
      </c>
      <c r="N150" s="85" t="s">
        <v>1143</v>
      </c>
    </row>
    <row r="151" spans="1:14" ht="26.4">
      <c r="A151" s="14">
        <v>138</v>
      </c>
      <c r="B151" s="15">
        <v>43543</v>
      </c>
      <c r="C151" s="14" t="s">
        <v>4</v>
      </c>
      <c r="D151" s="62" t="s">
        <v>1142</v>
      </c>
      <c r="E151" s="85" t="s">
        <v>1540</v>
      </c>
      <c r="F151" s="72">
        <v>43557</v>
      </c>
      <c r="G151" s="21" t="s">
        <v>1541</v>
      </c>
      <c r="H151" s="14" t="s">
        <v>1153</v>
      </c>
      <c r="I151" s="14" t="s">
        <v>1542</v>
      </c>
      <c r="J151" s="14" t="s">
        <v>1052</v>
      </c>
      <c r="K151" s="17" t="s">
        <v>277</v>
      </c>
      <c r="L151" s="17" t="s">
        <v>1490</v>
      </c>
      <c r="M151" s="17" t="s">
        <v>1543</v>
      </c>
      <c r="N151" s="85" t="s">
        <v>1142</v>
      </c>
    </row>
    <row r="152" spans="1:14" ht="39.6">
      <c r="A152" s="14">
        <v>139</v>
      </c>
      <c r="B152" s="15">
        <v>43544</v>
      </c>
      <c r="C152" s="14" t="s">
        <v>4</v>
      </c>
      <c r="D152" s="62" t="s">
        <v>1143</v>
      </c>
      <c r="E152" s="85" t="s">
        <v>1544</v>
      </c>
      <c r="F152" s="72">
        <v>43558</v>
      </c>
      <c r="G152" s="21" t="s">
        <v>1545</v>
      </c>
      <c r="H152" s="14" t="s">
        <v>952</v>
      </c>
      <c r="I152" s="14" t="s">
        <v>256</v>
      </c>
      <c r="J152" s="14" t="s">
        <v>1341</v>
      </c>
      <c r="K152" s="17" t="s">
        <v>308</v>
      </c>
      <c r="L152" s="53" t="s">
        <v>1490</v>
      </c>
      <c r="M152" s="53" t="s">
        <v>1504</v>
      </c>
      <c r="N152" s="85" t="s">
        <v>1143</v>
      </c>
    </row>
    <row r="153" spans="1:14" ht="26.4">
      <c r="A153" s="14">
        <v>140</v>
      </c>
      <c r="B153" s="15">
        <v>43544</v>
      </c>
      <c r="C153" s="14" t="s">
        <v>4</v>
      </c>
      <c r="D153" s="62" t="s">
        <v>1155</v>
      </c>
      <c r="E153" s="85" t="s">
        <v>1546</v>
      </c>
      <c r="F153" s="72">
        <v>43558</v>
      </c>
      <c r="G153" s="21" t="s">
        <v>1547</v>
      </c>
      <c r="H153" s="14" t="s">
        <v>1153</v>
      </c>
      <c r="I153" s="14" t="s">
        <v>998</v>
      </c>
      <c r="J153" s="14" t="s">
        <v>999</v>
      </c>
      <c r="K153" s="17" t="s">
        <v>1548</v>
      </c>
      <c r="L153" s="17" t="s">
        <v>1549</v>
      </c>
      <c r="M153" s="17" t="s">
        <v>1550</v>
      </c>
      <c r="N153" s="85" t="s">
        <v>1155</v>
      </c>
    </row>
    <row r="154" spans="1:14" ht="26.4">
      <c r="A154" s="14">
        <v>141</v>
      </c>
      <c r="B154" s="15">
        <v>43544</v>
      </c>
      <c r="C154" s="14" t="s">
        <v>4</v>
      </c>
      <c r="D154" s="62" t="s">
        <v>1142</v>
      </c>
      <c r="E154" s="85" t="s">
        <v>1551</v>
      </c>
      <c r="F154" s="72">
        <v>43558</v>
      </c>
      <c r="G154" s="21" t="s">
        <v>1552</v>
      </c>
      <c r="H154" s="14" t="s">
        <v>952</v>
      </c>
      <c r="I154" s="14" t="s">
        <v>1300</v>
      </c>
      <c r="J154" s="14" t="s">
        <v>1236</v>
      </c>
      <c r="K154" s="17"/>
      <c r="L154" s="17" t="s">
        <v>1553</v>
      </c>
      <c r="M154" s="17" t="s">
        <v>1554</v>
      </c>
      <c r="N154" s="85" t="s">
        <v>1142</v>
      </c>
    </row>
    <row r="155" spans="1:14" ht="39.6">
      <c r="A155" s="14">
        <v>142</v>
      </c>
      <c r="B155" s="15">
        <v>43544</v>
      </c>
      <c r="C155" s="14" t="s">
        <v>4</v>
      </c>
      <c r="D155" s="62" t="s">
        <v>15</v>
      </c>
      <c r="E155" s="85" t="s">
        <v>309</v>
      </c>
      <c r="F155" s="72">
        <v>43558</v>
      </c>
      <c r="G155" s="21" t="s">
        <v>1555</v>
      </c>
      <c r="H155" s="14" t="s">
        <v>1153</v>
      </c>
      <c r="I155" s="14" t="s">
        <v>1254</v>
      </c>
      <c r="J155" s="14" t="s">
        <v>1236</v>
      </c>
      <c r="K155" s="17" t="s">
        <v>1556</v>
      </c>
      <c r="L155" s="17" t="s">
        <v>1527</v>
      </c>
      <c r="M155" s="17" t="s">
        <v>1536</v>
      </c>
      <c r="N155" s="85" t="s">
        <v>15</v>
      </c>
    </row>
    <row r="156" spans="1:14" ht="39.6">
      <c r="A156" s="14">
        <v>143</v>
      </c>
      <c r="B156" s="15">
        <v>43544</v>
      </c>
      <c r="C156" s="14" t="s">
        <v>4</v>
      </c>
      <c r="D156" s="62" t="s">
        <v>15</v>
      </c>
      <c r="E156" s="103" t="s">
        <v>1233</v>
      </c>
      <c r="F156" s="72">
        <v>43558</v>
      </c>
      <c r="G156" s="21" t="s">
        <v>1557</v>
      </c>
      <c r="H156" s="14" t="s">
        <v>1153</v>
      </c>
      <c r="I156" s="14" t="s">
        <v>1254</v>
      </c>
      <c r="J156" s="14" t="s">
        <v>1236</v>
      </c>
      <c r="K156" s="17" t="s">
        <v>1556</v>
      </c>
      <c r="L156" s="17" t="s">
        <v>1558</v>
      </c>
      <c r="M156" s="17" t="s">
        <v>1559</v>
      </c>
      <c r="N156" s="85" t="s">
        <v>15</v>
      </c>
    </row>
    <row r="157" spans="1:14" ht="39.6">
      <c r="A157" s="14">
        <v>144</v>
      </c>
      <c r="B157" s="15">
        <v>43544</v>
      </c>
      <c r="C157" s="14" t="s">
        <v>4</v>
      </c>
      <c r="D157" s="62" t="s">
        <v>15</v>
      </c>
      <c r="E157" s="85" t="s">
        <v>820</v>
      </c>
      <c r="F157" s="72">
        <v>43558</v>
      </c>
      <c r="G157" s="21" t="s">
        <v>1560</v>
      </c>
      <c r="H157" s="14" t="s">
        <v>952</v>
      </c>
      <c r="I157" s="14" t="s">
        <v>1254</v>
      </c>
      <c r="J157" s="14" t="s">
        <v>1236</v>
      </c>
      <c r="K157" s="17" t="s">
        <v>1561</v>
      </c>
      <c r="L157" s="17" t="s">
        <v>1558</v>
      </c>
      <c r="M157" s="17" t="s">
        <v>1562</v>
      </c>
      <c r="N157" s="85" t="s">
        <v>15</v>
      </c>
    </row>
    <row r="158" spans="1:14" ht="26.4">
      <c r="A158" s="14">
        <v>145</v>
      </c>
      <c r="B158" s="15">
        <v>43544</v>
      </c>
      <c r="C158" s="14" t="s">
        <v>4</v>
      </c>
      <c r="D158" s="62" t="s">
        <v>1155</v>
      </c>
      <c r="E158" s="85" t="s">
        <v>1563</v>
      </c>
      <c r="F158" s="72">
        <v>43558</v>
      </c>
      <c r="G158" s="21" t="s">
        <v>1564</v>
      </c>
      <c r="H158" s="14" t="s">
        <v>1152</v>
      </c>
      <c r="I158" s="14" t="s">
        <v>1565</v>
      </c>
      <c r="J158" s="14" t="s">
        <v>1090</v>
      </c>
      <c r="K158" s="17" t="s">
        <v>1566</v>
      </c>
      <c r="L158" s="17" t="s">
        <v>1567</v>
      </c>
      <c r="M158" s="17" t="s">
        <v>1568</v>
      </c>
      <c r="N158" s="85" t="s">
        <v>1155</v>
      </c>
    </row>
    <row r="159" spans="1:14" ht="39.6">
      <c r="A159" s="14">
        <v>146</v>
      </c>
      <c r="B159" s="15">
        <v>43544</v>
      </c>
      <c r="C159" s="14" t="s">
        <v>4</v>
      </c>
      <c r="D159" s="62" t="s">
        <v>1156</v>
      </c>
      <c r="E159" s="85" t="s">
        <v>1061</v>
      </c>
      <c r="F159" s="72">
        <v>43558</v>
      </c>
      <c r="G159" s="21" t="s">
        <v>1569</v>
      </c>
      <c r="H159" s="14" t="s">
        <v>952</v>
      </c>
      <c r="I159" s="14" t="s">
        <v>1441</v>
      </c>
      <c r="J159" s="14" t="s">
        <v>989</v>
      </c>
      <c r="K159" s="17"/>
      <c r="L159" s="17"/>
      <c r="M159" s="17"/>
      <c r="N159" s="85" t="s">
        <v>1156</v>
      </c>
    </row>
    <row r="160" spans="1:14" ht="39.6">
      <c r="A160" s="14">
        <v>147</v>
      </c>
      <c r="B160" s="15">
        <v>43544</v>
      </c>
      <c r="C160" s="14" t="s">
        <v>4</v>
      </c>
      <c r="D160" s="62" t="s">
        <v>1142</v>
      </c>
      <c r="E160" s="85" t="s">
        <v>1570</v>
      </c>
      <c r="F160" s="72">
        <v>43558</v>
      </c>
      <c r="G160" s="21" t="s">
        <v>1571</v>
      </c>
      <c r="H160" s="14" t="s">
        <v>1152</v>
      </c>
      <c r="I160" s="14" t="s">
        <v>1572</v>
      </c>
      <c r="J160" s="14" t="s">
        <v>1090</v>
      </c>
      <c r="K160" s="17"/>
      <c r="L160" s="17" t="s">
        <v>1553</v>
      </c>
      <c r="M160" s="17" t="s">
        <v>1573</v>
      </c>
      <c r="N160" s="85" t="s">
        <v>1142</v>
      </c>
    </row>
    <row r="161" spans="1:14" ht="39.6">
      <c r="A161" s="14">
        <v>148</v>
      </c>
      <c r="B161" s="15">
        <v>43544</v>
      </c>
      <c r="C161" s="14" t="s">
        <v>4</v>
      </c>
      <c r="D161" s="62" t="s">
        <v>1155</v>
      </c>
      <c r="E161" s="85" t="s">
        <v>1574</v>
      </c>
      <c r="F161" s="72">
        <v>43558</v>
      </c>
      <c r="G161" s="21" t="s">
        <v>1575</v>
      </c>
      <c r="H161" s="14" t="s">
        <v>952</v>
      </c>
      <c r="I161" s="14" t="s">
        <v>1441</v>
      </c>
      <c r="J161" s="14" t="s">
        <v>989</v>
      </c>
      <c r="K161" s="17" t="s">
        <v>1566</v>
      </c>
      <c r="L161" s="53" t="s">
        <v>1576</v>
      </c>
      <c r="M161" s="53" t="s">
        <v>1577</v>
      </c>
      <c r="N161" s="85" t="s">
        <v>1155</v>
      </c>
    </row>
    <row r="162" spans="1:14" hidden="1">
      <c r="A162" s="14">
        <v>149</v>
      </c>
      <c r="B162" s="15">
        <v>43544</v>
      </c>
      <c r="C162" s="14" t="s">
        <v>4</v>
      </c>
      <c r="D162" s="62" t="s">
        <v>15</v>
      </c>
      <c r="E162" s="85" t="s">
        <v>1578</v>
      </c>
      <c r="F162" s="72">
        <v>43558</v>
      </c>
      <c r="G162" s="21" t="s">
        <v>1579</v>
      </c>
      <c r="H162" s="14" t="s">
        <v>1141</v>
      </c>
      <c r="I162" s="14" t="s">
        <v>1580</v>
      </c>
      <c r="J162" s="14" t="s">
        <v>1090</v>
      </c>
      <c r="K162" s="17" t="s">
        <v>305</v>
      </c>
      <c r="L162" s="17" t="s">
        <v>1527</v>
      </c>
      <c r="M162" s="17" t="s">
        <v>1581</v>
      </c>
      <c r="N162" s="85" t="s">
        <v>15</v>
      </c>
    </row>
    <row r="163" spans="1:14" ht="39.6">
      <c r="A163" s="14">
        <v>150</v>
      </c>
      <c r="B163" s="15">
        <v>43545</v>
      </c>
      <c r="C163" s="14" t="s">
        <v>4</v>
      </c>
      <c r="D163" s="62" t="s">
        <v>1142</v>
      </c>
      <c r="E163" s="61" t="s">
        <v>1582</v>
      </c>
      <c r="F163" s="72">
        <v>43559</v>
      </c>
      <c r="G163" s="21" t="s">
        <v>1583</v>
      </c>
      <c r="H163" s="14" t="s">
        <v>1152</v>
      </c>
      <c r="I163" s="14" t="s">
        <v>1572</v>
      </c>
      <c r="J163" s="14" t="s">
        <v>1090</v>
      </c>
      <c r="K163" s="17"/>
      <c r="L163" s="17" t="s">
        <v>1553</v>
      </c>
      <c r="M163" s="17" t="s">
        <v>1573</v>
      </c>
      <c r="N163" s="85" t="s">
        <v>1142</v>
      </c>
    </row>
    <row r="164" spans="1:14" ht="39.6">
      <c r="A164" s="14">
        <v>151</v>
      </c>
      <c r="B164" s="15">
        <v>43545</v>
      </c>
      <c r="C164" s="14" t="s">
        <v>4</v>
      </c>
      <c r="D164" s="62" t="s">
        <v>15</v>
      </c>
      <c r="E164" s="61" t="s">
        <v>272</v>
      </c>
      <c r="F164" s="72">
        <v>43558</v>
      </c>
      <c r="G164" s="21" t="s">
        <v>1584</v>
      </c>
      <c r="H164" s="14" t="s">
        <v>1153</v>
      </c>
      <c r="I164" s="14" t="s">
        <v>1407</v>
      </c>
      <c r="J164" s="14" t="s">
        <v>1236</v>
      </c>
      <c r="K164" s="17" t="s">
        <v>1585</v>
      </c>
      <c r="L164" s="17" t="s">
        <v>1586</v>
      </c>
      <c r="M164" s="17" t="s">
        <v>1587</v>
      </c>
      <c r="N164" s="85" t="s">
        <v>15</v>
      </c>
    </row>
    <row r="165" spans="1:14" ht="26.4">
      <c r="A165" s="14">
        <v>152</v>
      </c>
      <c r="B165" s="15">
        <v>43545</v>
      </c>
      <c r="C165" s="14" t="s">
        <v>4</v>
      </c>
      <c r="D165" s="62" t="s">
        <v>1156</v>
      </c>
      <c r="E165" s="85" t="s">
        <v>1588</v>
      </c>
      <c r="F165" s="72">
        <v>43559</v>
      </c>
      <c r="G165" s="21" t="s">
        <v>1589</v>
      </c>
      <c r="H165" s="14" t="s">
        <v>1153</v>
      </c>
      <c r="I165" s="14" t="s">
        <v>1590</v>
      </c>
      <c r="J165" s="14" t="s">
        <v>1314</v>
      </c>
      <c r="K165" s="17"/>
      <c r="L165" s="17"/>
      <c r="M165" s="17"/>
      <c r="N165" s="85" t="s">
        <v>1156</v>
      </c>
    </row>
    <row r="166" spans="1:14" ht="39.6">
      <c r="A166" s="14">
        <v>153</v>
      </c>
      <c r="B166" s="15">
        <v>43546</v>
      </c>
      <c r="C166" s="14" t="s">
        <v>4</v>
      </c>
      <c r="D166" s="62" t="s">
        <v>1143</v>
      </c>
      <c r="E166" s="85" t="s">
        <v>1591</v>
      </c>
      <c r="F166" s="72">
        <v>43560</v>
      </c>
      <c r="G166" s="21" t="s">
        <v>1592</v>
      </c>
      <c r="H166" s="14" t="s">
        <v>1153</v>
      </c>
      <c r="I166" s="14" t="s">
        <v>1593</v>
      </c>
      <c r="J166" s="14" t="s">
        <v>121</v>
      </c>
      <c r="K166" s="17" t="s">
        <v>1594</v>
      </c>
      <c r="L166" s="17" t="s">
        <v>1595</v>
      </c>
      <c r="M166" s="17" t="s">
        <v>1596</v>
      </c>
      <c r="N166" s="85" t="s">
        <v>1143</v>
      </c>
    </row>
    <row r="167" spans="1:14" ht="26.4">
      <c r="A167" s="14">
        <v>154</v>
      </c>
      <c r="B167" s="15">
        <v>43546</v>
      </c>
      <c r="C167" s="14" t="s">
        <v>4</v>
      </c>
      <c r="D167" s="62" t="s">
        <v>15</v>
      </c>
      <c r="E167" s="85" t="s">
        <v>1270</v>
      </c>
      <c r="F167" s="72">
        <v>43560</v>
      </c>
      <c r="G167" s="21" t="s">
        <v>1597</v>
      </c>
      <c r="H167" s="14" t="s">
        <v>1153</v>
      </c>
      <c r="I167" s="14" t="s">
        <v>1598</v>
      </c>
      <c r="J167" s="14" t="s">
        <v>989</v>
      </c>
      <c r="K167" s="17" t="s">
        <v>1599</v>
      </c>
      <c r="L167" s="17" t="s">
        <v>1586</v>
      </c>
      <c r="M167" s="17" t="s">
        <v>1600</v>
      </c>
      <c r="N167" s="85" t="s">
        <v>15</v>
      </c>
    </row>
    <row r="168" spans="1:14" ht="26.4">
      <c r="A168" s="14">
        <v>155</v>
      </c>
      <c r="B168" s="15">
        <v>43546</v>
      </c>
      <c r="C168" s="14" t="s">
        <v>4</v>
      </c>
      <c r="D168" s="62" t="s">
        <v>1142</v>
      </c>
      <c r="E168" s="85" t="s">
        <v>1601</v>
      </c>
      <c r="F168" s="72">
        <v>43560</v>
      </c>
      <c r="G168" s="21" t="s">
        <v>1602</v>
      </c>
      <c r="H168" s="14" t="s">
        <v>1152</v>
      </c>
      <c r="I168" s="14" t="s">
        <v>256</v>
      </c>
      <c r="J168" s="14" t="s">
        <v>1341</v>
      </c>
      <c r="K168" s="17" t="s">
        <v>1603</v>
      </c>
      <c r="L168" s="17" t="s">
        <v>1595</v>
      </c>
      <c r="M168" s="17" t="s">
        <v>1604</v>
      </c>
      <c r="N168" s="85" t="s">
        <v>1142</v>
      </c>
    </row>
    <row r="169" spans="1:14" ht="39.6">
      <c r="A169" s="14">
        <v>156</v>
      </c>
      <c r="B169" s="15">
        <v>43549</v>
      </c>
      <c r="C169" s="14" t="s">
        <v>4</v>
      </c>
      <c r="D169" s="62" t="s">
        <v>1156</v>
      </c>
      <c r="E169" s="85" t="s">
        <v>1605</v>
      </c>
      <c r="F169" s="72">
        <v>43563</v>
      </c>
      <c r="G169" s="21" t="s">
        <v>1606</v>
      </c>
      <c r="H169" s="14" t="s">
        <v>952</v>
      </c>
      <c r="I169" s="14" t="s">
        <v>1607</v>
      </c>
      <c r="J169" s="14" t="s">
        <v>1608</v>
      </c>
      <c r="K169" s="17"/>
      <c r="L169" s="53"/>
      <c r="M169" s="53"/>
      <c r="N169" s="85" t="s">
        <v>1156</v>
      </c>
    </row>
    <row r="170" spans="1:14" ht="39.6" hidden="1">
      <c r="A170" s="14">
        <v>157</v>
      </c>
      <c r="B170" s="15">
        <v>43549</v>
      </c>
      <c r="C170" s="14" t="s">
        <v>4</v>
      </c>
      <c r="D170" s="62" t="s">
        <v>15</v>
      </c>
      <c r="E170" s="85" t="s">
        <v>788</v>
      </c>
      <c r="F170" s="72">
        <v>43563</v>
      </c>
      <c r="G170" s="21" t="s">
        <v>1609</v>
      </c>
      <c r="H170" s="14" t="s">
        <v>1151</v>
      </c>
      <c r="I170" s="14" t="s">
        <v>1610</v>
      </c>
      <c r="J170" s="14" t="s">
        <v>989</v>
      </c>
      <c r="K170" s="17" t="s">
        <v>1611</v>
      </c>
      <c r="L170" s="53" t="s">
        <v>1495</v>
      </c>
      <c r="M170" s="53" t="s">
        <v>1612</v>
      </c>
      <c r="N170" s="85" t="s">
        <v>15</v>
      </c>
    </row>
    <row r="171" spans="1:14" ht="39.6">
      <c r="A171" s="14">
        <v>158</v>
      </c>
      <c r="B171" s="15">
        <v>43549</v>
      </c>
      <c r="C171" s="14" t="s">
        <v>4</v>
      </c>
      <c r="D171" s="62" t="s">
        <v>15</v>
      </c>
      <c r="E171" s="85" t="s">
        <v>1394</v>
      </c>
      <c r="F171" s="78">
        <v>43563</v>
      </c>
      <c r="G171" s="21" t="s">
        <v>1613</v>
      </c>
      <c r="H171" s="14" t="s">
        <v>1153</v>
      </c>
      <c r="I171" s="14" t="s">
        <v>1407</v>
      </c>
      <c r="J171" s="14" t="s">
        <v>1236</v>
      </c>
      <c r="K171" s="17" t="s">
        <v>357</v>
      </c>
      <c r="L171" s="53" t="s">
        <v>1595</v>
      </c>
      <c r="M171" s="53" t="s">
        <v>1614</v>
      </c>
      <c r="N171" s="85" t="s">
        <v>15</v>
      </c>
    </row>
    <row r="172" spans="1:14" ht="26.4" hidden="1">
      <c r="A172" s="14">
        <v>159</v>
      </c>
      <c r="B172" s="15">
        <v>43549</v>
      </c>
      <c r="C172" s="14" t="s">
        <v>4</v>
      </c>
      <c r="D172" s="62" t="s">
        <v>1142</v>
      </c>
      <c r="E172" s="85" t="s">
        <v>1615</v>
      </c>
      <c r="F172" s="72">
        <v>43563</v>
      </c>
      <c r="G172" s="21" t="s">
        <v>1616</v>
      </c>
      <c r="H172" s="14" t="s">
        <v>1141</v>
      </c>
      <c r="I172" s="14" t="s">
        <v>1525</v>
      </c>
      <c r="J172" s="14" t="s">
        <v>1090</v>
      </c>
      <c r="K172" s="17"/>
      <c r="L172" s="17" t="s">
        <v>1553</v>
      </c>
      <c r="M172" s="53" t="s">
        <v>1617</v>
      </c>
      <c r="N172" s="85" t="s">
        <v>15</v>
      </c>
    </row>
    <row r="173" spans="1:14" ht="39.6">
      <c r="A173" s="14">
        <v>160</v>
      </c>
      <c r="B173" s="15">
        <v>43549</v>
      </c>
      <c r="C173" s="14" t="s">
        <v>4</v>
      </c>
      <c r="D173" s="62" t="s">
        <v>15</v>
      </c>
      <c r="E173" s="85" t="s">
        <v>1618</v>
      </c>
      <c r="F173" s="78">
        <v>43563</v>
      </c>
      <c r="G173" s="55" t="s">
        <v>1619</v>
      </c>
      <c r="H173" s="14" t="s">
        <v>1153</v>
      </c>
      <c r="I173" s="14" t="s">
        <v>1457</v>
      </c>
      <c r="J173" s="14" t="s">
        <v>1458</v>
      </c>
      <c r="K173" s="17" t="s">
        <v>291</v>
      </c>
      <c r="L173" s="17" t="s">
        <v>1620</v>
      </c>
      <c r="M173" s="53" t="s">
        <v>1621</v>
      </c>
      <c r="N173" s="85" t="s">
        <v>15</v>
      </c>
    </row>
    <row r="174" spans="1:14" ht="26.4">
      <c r="A174" s="14">
        <v>161</v>
      </c>
      <c r="B174" s="15">
        <v>43549</v>
      </c>
      <c r="C174" s="14" t="s">
        <v>4</v>
      </c>
      <c r="D174" s="62" t="s">
        <v>1155</v>
      </c>
      <c r="E174" s="85" t="s">
        <v>1356</v>
      </c>
      <c r="F174" s="72">
        <v>43563</v>
      </c>
      <c r="G174" s="21" t="s">
        <v>1622</v>
      </c>
      <c r="H174" s="14" t="s">
        <v>1153</v>
      </c>
      <c r="I174" s="14" t="s">
        <v>1355</v>
      </c>
      <c r="J174" s="14" t="s">
        <v>989</v>
      </c>
      <c r="K174" s="53" t="s">
        <v>1623</v>
      </c>
      <c r="L174" s="17" t="s">
        <v>1624</v>
      </c>
      <c r="M174" s="53" t="s">
        <v>1625</v>
      </c>
      <c r="N174" s="85" t="s">
        <v>1155</v>
      </c>
    </row>
    <row r="175" spans="1:14" ht="26.4">
      <c r="A175" s="14">
        <v>162</v>
      </c>
      <c r="B175" s="15">
        <v>43549</v>
      </c>
      <c r="C175" s="14" t="s">
        <v>4</v>
      </c>
      <c r="D175" s="62" t="s">
        <v>1143</v>
      </c>
      <c r="E175" s="85" t="s">
        <v>1626</v>
      </c>
      <c r="F175" s="72">
        <v>43563</v>
      </c>
      <c r="G175" s="21" t="s">
        <v>1627</v>
      </c>
      <c r="H175" s="14" t="s">
        <v>1153</v>
      </c>
      <c r="I175" s="14" t="s">
        <v>1628</v>
      </c>
      <c r="J175" s="14" t="s">
        <v>1236</v>
      </c>
      <c r="K175" s="17" t="s">
        <v>1629</v>
      </c>
      <c r="L175" s="17" t="s">
        <v>1620</v>
      </c>
      <c r="M175" s="53" t="s">
        <v>1630</v>
      </c>
      <c r="N175" s="85" t="s">
        <v>1143</v>
      </c>
    </row>
    <row r="176" spans="1:14" ht="26.4">
      <c r="A176" s="14">
        <v>163</v>
      </c>
      <c r="B176" s="15">
        <v>43549</v>
      </c>
      <c r="C176" s="14" t="s">
        <v>4</v>
      </c>
      <c r="D176" s="62" t="s">
        <v>1142</v>
      </c>
      <c r="E176" s="85" t="s">
        <v>1631</v>
      </c>
      <c r="F176" s="72">
        <v>43563</v>
      </c>
      <c r="G176" s="21" t="s">
        <v>1632</v>
      </c>
      <c r="H176" s="14" t="s">
        <v>1153</v>
      </c>
      <c r="I176" s="14" t="s">
        <v>1447</v>
      </c>
      <c r="J176" s="14" t="s">
        <v>1090</v>
      </c>
      <c r="K176" s="17" t="s">
        <v>1633</v>
      </c>
      <c r="L176" s="17" t="s">
        <v>1634</v>
      </c>
      <c r="M176" s="53" t="s">
        <v>1635</v>
      </c>
      <c r="N176" s="85" t="s">
        <v>1142</v>
      </c>
    </row>
    <row r="177" spans="1:14" ht="26.4">
      <c r="A177" s="14">
        <v>164</v>
      </c>
      <c r="B177" s="15">
        <v>43549</v>
      </c>
      <c r="C177" s="14" t="s">
        <v>4</v>
      </c>
      <c r="D177" s="62" t="s">
        <v>1155</v>
      </c>
      <c r="E177" s="85" t="s">
        <v>1636</v>
      </c>
      <c r="F177" s="72">
        <v>43563</v>
      </c>
      <c r="G177" s="21" t="s">
        <v>1637</v>
      </c>
      <c r="H177" s="14" t="s">
        <v>1153</v>
      </c>
      <c r="I177" s="14" t="s">
        <v>1638</v>
      </c>
      <c r="J177" s="14" t="s">
        <v>1212</v>
      </c>
      <c r="K177" s="17" t="s">
        <v>1639</v>
      </c>
      <c r="L177" s="17" t="s">
        <v>1640</v>
      </c>
      <c r="M177" s="53" t="s">
        <v>1641</v>
      </c>
      <c r="N177" s="85" t="s">
        <v>1155</v>
      </c>
    </row>
    <row r="178" spans="1:14" ht="39.6" hidden="1">
      <c r="A178" s="14">
        <v>165</v>
      </c>
      <c r="B178" s="15">
        <v>43550</v>
      </c>
      <c r="C178" s="14" t="s">
        <v>4</v>
      </c>
      <c r="D178" s="62" t="s">
        <v>1143</v>
      </c>
      <c r="E178" s="85" t="s">
        <v>1204</v>
      </c>
      <c r="F178" s="72">
        <v>43564</v>
      </c>
      <c r="G178" s="21" t="s">
        <v>1642</v>
      </c>
      <c r="H178" s="14" t="s">
        <v>1149</v>
      </c>
      <c r="I178" s="14" t="s">
        <v>1206</v>
      </c>
      <c r="J178" s="14" t="s">
        <v>1090</v>
      </c>
      <c r="K178" s="17"/>
      <c r="L178" s="17" t="s">
        <v>1634</v>
      </c>
      <c r="M178" s="53" t="s">
        <v>1643</v>
      </c>
      <c r="N178" s="85" t="s">
        <v>1143</v>
      </c>
    </row>
    <row r="179" spans="1:14" ht="26.4" hidden="1">
      <c r="A179" s="14">
        <v>166</v>
      </c>
      <c r="B179" s="15">
        <v>43550</v>
      </c>
      <c r="C179" s="14" t="s">
        <v>4</v>
      </c>
      <c r="D179" s="62" t="s">
        <v>1142</v>
      </c>
      <c r="E179" s="85" t="s">
        <v>1411</v>
      </c>
      <c r="F179" s="72">
        <v>43564</v>
      </c>
      <c r="G179" s="21" t="s">
        <v>1396</v>
      </c>
      <c r="H179" s="49" t="s">
        <v>1147</v>
      </c>
      <c r="I179" s="14" t="s">
        <v>1420</v>
      </c>
      <c r="J179" s="14" t="s">
        <v>1236</v>
      </c>
      <c r="K179" s="17"/>
      <c r="L179" s="17" t="s">
        <v>1644</v>
      </c>
      <c r="M179" s="17" t="s">
        <v>1645</v>
      </c>
      <c r="N179" s="85" t="s">
        <v>1142</v>
      </c>
    </row>
    <row r="180" spans="1:14" ht="39.6">
      <c r="A180" s="14">
        <v>167</v>
      </c>
      <c r="B180" s="15">
        <v>43550</v>
      </c>
      <c r="C180" s="14" t="s">
        <v>4</v>
      </c>
      <c r="D180" s="62" t="s">
        <v>9</v>
      </c>
      <c r="E180" s="85" t="s">
        <v>1646</v>
      </c>
      <c r="F180" s="72">
        <v>43564</v>
      </c>
      <c r="G180" s="21" t="s">
        <v>1647</v>
      </c>
      <c r="H180" s="49" t="s">
        <v>1153</v>
      </c>
      <c r="I180" s="14" t="s">
        <v>1129</v>
      </c>
      <c r="J180" s="14" t="s">
        <v>1171</v>
      </c>
      <c r="K180" s="17"/>
      <c r="L180" s="53"/>
      <c r="M180" s="17"/>
      <c r="N180" s="85" t="s">
        <v>9</v>
      </c>
    </row>
    <row r="181" spans="1:14" ht="39.6">
      <c r="A181" s="14">
        <v>168</v>
      </c>
      <c r="B181" s="15">
        <v>43551</v>
      </c>
      <c r="C181" s="14" t="s">
        <v>4</v>
      </c>
      <c r="D181" s="62" t="s">
        <v>15</v>
      </c>
      <c r="E181" s="85" t="s">
        <v>820</v>
      </c>
      <c r="F181" s="72">
        <v>43565</v>
      </c>
      <c r="G181" s="21" t="s">
        <v>1406</v>
      </c>
      <c r="H181" s="14" t="s">
        <v>1153</v>
      </c>
      <c r="I181" s="14" t="s">
        <v>1407</v>
      </c>
      <c r="J181" s="14" t="s">
        <v>1236</v>
      </c>
      <c r="K181" s="17" t="s">
        <v>1561</v>
      </c>
      <c r="L181" s="17" t="s">
        <v>1595</v>
      </c>
      <c r="M181" s="17" t="s">
        <v>1648</v>
      </c>
      <c r="N181" s="85" t="s">
        <v>15</v>
      </c>
    </row>
    <row r="182" spans="1:14" ht="26.4">
      <c r="A182" s="14">
        <v>169</v>
      </c>
      <c r="B182" s="15">
        <v>43551</v>
      </c>
      <c r="C182" s="14" t="s">
        <v>4</v>
      </c>
      <c r="D182" s="62" t="s">
        <v>9</v>
      </c>
      <c r="E182" s="85" t="s">
        <v>1317</v>
      </c>
      <c r="F182" s="72">
        <v>43565</v>
      </c>
      <c r="G182" s="21" t="s">
        <v>1584</v>
      </c>
      <c r="H182" s="14" t="s">
        <v>1153</v>
      </c>
      <c r="I182" s="14" t="s">
        <v>1649</v>
      </c>
      <c r="J182" s="14" t="s">
        <v>1650</v>
      </c>
      <c r="K182" s="17"/>
      <c r="L182" s="17"/>
      <c r="M182" s="17"/>
      <c r="N182" s="85" t="s">
        <v>9</v>
      </c>
    </row>
    <row r="183" spans="1:14" ht="26.4">
      <c r="A183" s="14">
        <v>170</v>
      </c>
      <c r="B183" s="15">
        <v>43551</v>
      </c>
      <c r="C183" s="14" t="s">
        <v>4</v>
      </c>
      <c r="D183" s="62" t="s">
        <v>1142</v>
      </c>
      <c r="E183" s="85" t="s">
        <v>204</v>
      </c>
      <c r="F183" s="72">
        <v>43565</v>
      </c>
      <c r="G183" s="21" t="s">
        <v>1442</v>
      </c>
      <c r="H183" s="14" t="s">
        <v>952</v>
      </c>
      <c r="I183" s="14" t="s">
        <v>1651</v>
      </c>
      <c r="J183" s="14" t="s">
        <v>1064</v>
      </c>
      <c r="K183" s="53" t="s">
        <v>1652</v>
      </c>
      <c r="L183" s="17" t="s">
        <v>1644</v>
      </c>
      <c r="M183" s="17" t="s">
        <v>1653</v>
      </c>
      <c r="N183" s="85" t="s">
        <v>1142</v>
      </c>
    </row>
    <row r="184" spans="1:14" ht="39.6">
      <c r="A184" s="14">
        <v>171</v>
      </c>
      <c r="B184" s="15">
        <v>43551</v>
      </c>
      <c r="C184" s="14" t="s">
        <v>4</v>
      </c>
      <c r="D184" s="62" t="s">
        <v>1143</v>
      </c>
      <c r="E184" s="85" t="s">
        <v>1654</v>
      </c>
      <c r="F184" s="72">
        <v>43565</v>
      </c>
      <c r="G184" s="21" t="s">
        <v>1655</v>
      </c>
      <c r="H184" s="14" t="s">
        <v>952</v>
      </c>
      <c r="I184" s="14" t="s">
        <v>1466</v>
      </c>
      <c r="J184" s="14" t="s">
        <v>999</v>
      </c>
      <c r="K184" s="17" t="s">
        <v>1656</v>
      </c>
      <c r="L184" s="17" t="s">
        <v>1634</v>
      </c>
      <c r="M184" s="17" t="s">
        <v>1657</v>
      </c>
      <c r="N184" s="85" t="s">
        <v>1143</v>
      </c>
    </row>
    <row r="185" spans="1:14" ht="39.6">
      <c r="A185" s="14">
        <v>172</v>
      </c>
      <c r="B185" s="15">
        <v>43551</v>
      </c>
      <c r="C185" s="14" t="s">
        <v>4</v>
      </c>
      <c r="D185" s="62" t="s">
        <v>15</v>
      </c>
      <c r="E185" s="85" t="s">
        <v>1072</v>
      </c>
      <c r="F185" s="72">
        <v>43565</v>
      </c>
      <c r="G185" s="21" t="s">
        <v>1318</v>
      </c>
      <c r="H185" s="14" t="s">
        <v>952</v>
      </c>
      <c r="I185" s="14" t="s">
        <v>546</v>
      </c>
      <c r="J185" s="14" t="s">
        <v>989</v>
      </c>
      <c r="K185" s="17" t="s">
        <v>1658</v>
      </c>
      <c r="L185" s="17" t="s">
        <v>1595</v>
      </c>
      <c r="M185" s="17" t="s">
        <v>1659</v>
      </c>
      <c r="N185" s="85" t="s">
        <v>15</v>
      </c>
    </row>
    <row r="186" spans="1:14" ht="26.4">
      <c r="A186" s="14">
        <v>173</v>
      </c>
      <c r="B186" s="15">
        <v>43551</v>
      </c>
      <c r="C186" s="14" t="s">
        <v>4</v>
      </c>
      <c r="D186" s="62" t="s">
        <v>1143</v>
      </c>
      <c r="E186" s="85" t="s">
        <v>1660</v>
      </c>
      <c r="F186" s="72">
        <v>43565</v>
      </c>
      <c r="G186" s="21" t="s">
        <v>1661</v>
      </c>
      <c r="H186" s="14" t="s">
        <v>1153</v>
      </c>
      <c r="I186" s="14" t="s">
        <v>1466</v>
      </c>
      <c r="J186" s="14" t="s">
        <v>999</v>
      </c>
      <c r="K186" s="17" t="s">
        <v>1662</v>
      </c>
      <c r="L186" s="17" t="s">
        <v>1663</v>
      </c>
      <c r="M186" s="17" t="s">
        <v>1664</v>
      </c>
      <c r="N186" s="85" t="s">
        <v>1143</v>
      </c>
    </row>
    <row r="187" spans="1:14" ht="26.4">
      <c r="A187" s="14">
        <v>174</v>
      </c>
      <c r="B187" s="15">
        <v>43551</v>
      </c>
      <c r="C187" s="14" t="s">
        <v>4</v>
      </c>
      <c r="D187" s="62" t="s">
        <v>15</v>
      </c>
      <c r="E187" s="85" t="s">
        <v>1665</v>
      </c>
      <c r="F187" s="72">
        <v>43565</v>
      </c>
      <c r="G187" s="21" t="s">
        <v>1666</v>
      </c>
      <c r="H187" s="14" t="s">
        <v>952</v>
      </c>
      <c r="I187" s="14" t="s">
        <v>1667</v>
      </c>
      <c r="J187" s="49" t="s">
        <v>1301</v>
      </c>
      <c r="K187" s="17" t="s">
        <v>315</v>
      </c>
      <c r="L187" s="17" t="s">
        <v>1634</v>
      </c>
      <c r="M187" s="17" t="s">
        <v>1668</v>
      </c>
      <c r="N187" s="85" t="s">
        <v>15</v>
      </c>
    </row>
    <row r="188" spans="1:14" ht="39.6">
      <c r="A188" s="14">
        <v>175</v>
      </c>
      <c r="B188" s="15">
        <v>43551</v>
      </c>
      <c r="C188" s="14" t="s">
        <v>4</v>
      </c>
      <c r="D188" s="62" t="s">
        <v>1143</v>
      </c>
      <c r="E188" s="85" t="s">
        <v>179</v>
      </c>
      <c r="F188" s="72">
        <v>43565</v>
      </c>
      <c r="G188" s="21" t="s">
        <v>1669</v>
      </c>
      <c r="H188" s="14" t="s">
        <v>952</v>
      </c>
      <c r="I188" s="14" t="s">
        <v>1542</v>
      </c>
      <c r="J188" s="14" t="s">
        <v>1052</v>
      </c>
      <c r="K188" s="17" t="s">
        <v>1670</v>
      </c>
      <c r="L188" s="17" t="s">
        <v>1634</v>
      </c>
      <c r="M188" s="17" t="s">
        <v>1671</v>
      </c>
      <c r="N188" s="85" t="s">
        <v>1143</v>
      </c>
    </row>
    <row r="189" spans="1:14" ht="39.6">
      <c r="A189" s="14">
        <v>176</v>
      </c>
      <c r="B189" s="15">
        <v>43551</v>
      </c>
      <c r="C189" s="14" t="s">
        <v>4</v>
      </c>
      <c r="D189" s="62" t="s">
        <v>1143</v>
      </c>
      <c r="E189" s="85" t="s">
        <v>179</v>
      </c>
      <c r="F189" s="72">
        <v>43565</v>
      </c>
      <c r="G189" s="21" t="s">
        <v>1672</v>
      </c>
      <c r="H189" s="14" t="s">
        <v>1153</v>
      </c>
      <c r="I189" s="14" t="s">
        <v>1542</v>
      </c>
      <c r="J189" s="14" t="s">
        <v>1052</v>
      </c>
      <c r="K189" s="17" t="s">
        <v>1673</v>
      </c>
      <c r="L189" s="17" t="s">
        <v>1663</v>
      </c>
      <c r="M189" s="17" t="s">
        <v>1674</v>
      </c>
      <c r="N189" s="85" t="s">
        <v>1143</v>
      </c>
    </row>
    <row r="190" spans="1:14" ht="26.4">
      <c r="A190" s="14">
        <v>177</v>
      </c>
      <c r="B190" s="15">
        <v>43552</v>
      </c>
      <c r="C190" s="14" t="s">
        <v>4</v>
      </c>
      <c r="D190" s="62" t="s">
        <v>15</v>
      </c>
      <c r="E190" s="85" t="s">
        <v>269</v>
      </c>
      <c r="F190" s="72">
        <v>43566</v>
      </c>
      <c r="G190" s="21" t="s">
        <v>1675</v>
      </c>
      <c r="H190" s="14" t="s">
        <v>952</v>
      </c>
      <c r="I190" s="14" t="s">
        <v>563</v>
      </c>
      <c r="J190" s="14" t="s">
        <v>960</v>
      </c>
      <c r="K190" s="17" t="s">
        <v>1676</v>
      </c>
      <c r="L190" s="17" t="s">
        <v>1663</v>
      </c>
      <c r="M190" s="17" t="s">
        <v>1677</v>
      </c>
      <c r="N190" s="85" t="s">
        <v>15</v>
      </c>
    </row>
    <row r="191" spans="1:14" ht="26.4">
      <c r="A191" s="14">
        <v>178</v>
      </c>
      <c r="B191" s="15">
        <v>43552</v>
      </c>
      <c r="C191" s="14" t="s">
        <v>4</v>
      </c>
      <c r="D191" s="62" t="s">
        <v>1143</v>
      </c>
      <c r="E191" s="85" t="s">
        <v>1678</v>
      </c>
      <c r="F191" s="72">
        <v>43566</v>
      </c>
      <c r="G191" s="21" t="s">
        <v>1679</v>
      </c>
      <c r="H191" s="14" t="s">
        <v>952</v>
      </c>
      <c r="I191" s="14" t="s">
        <v>259</v>
      </c>
      <c r="J191" s="14" t="s">
        <v>465</v>
      </c>
      <c r="K191" s="17" t="s">
        <v>1680</v>
      </c>
      <c r="L191" s="17" t="s">
        <v>1663</v>
      </c>
      <c r="M191" s="17" t="s">
        <v>1681</v>
      </c>
      <c r="N191" s="85" t="s">
        <v>1143</v>
      </c>
    </row>
    <row r="192" spans="1:14" ht="26.4">
      <c r="A192" s="14">
        <v>179</v>
      </c>
      <c r="B192" s="15">
        <v>43553</v>
      </c>
      <c r="C192" s="14" t="s">
        <v>4</v>
      </c>
      <c r="D192" s="62" t="s">
        <v>1155</v>
      </c>
      <c r="E192" s="85" t="s">
        <v>1682</v>
      </c>
      <c r="F192" s="72">
        <v>43567</v>
      </c>
      <c r="G192" s="21" t="s">
        <v>1683</v>
      </c>
      <c r="H192" s="14" t="s">
        <v>1153</v>
      </c>
      <c r="I192" s="14" t="s">
        <v>1337</v>
      </c>
      <c r="J192" s="14" t="s">
        <v>121</v>
      </c>
      <c r="K192" s="17" t="s">
        <v>1684</v>
      </c>
      <c r="L192" s="17" t="s">
        <v>1685</v>
      </c>
      <c r="M192" s="17" t="s">
        <v>1686</v>
      </c>
      <c r="N192" s="85" t="s">
        <v>1155</v>
      </c>
    </row>
    <row r="193" spans="1:14" ht="26.4">
      <c r="A193" s="14">
        <v>180</v>
      </c>
      <c r="B193" s="15">
        <v>43553</v>
      </c>
      <c r="C193" s="14" t="s">
        <v>4</v>
      </c>
      <c r="D193" s="62" t="s">
        <v>15</v>
      </c>
      <c r="E193" s="85" t="s">
        <v>418</v>
      </c>
      <c r="F193" s="72">
        <v>43567</v>
      </c>
      <c r="G193" s="21" t="s">
        <v>1687</v>
      </c>
      <c r="H193" s="14" t="s">
        <v>952</v>
      </c>
      <c r="I193" s="14" t="s">
        <v>1688</v>
      </c>
      <c r="J193" s="14" t="s">
        <v>1047</v>
      </c>
      <c r="K193" s="17" t="s">
        <v>1689</v>
      </c>
      <c r="L193" s="17" t="s">
        <v>1663</v>
      </c>
      <c r="M193" s="17" t="s">
        <v>1690</v>
      </c>
      <c r="N193" s="85" t="s">
        <v>15</v>
      </c>
    </row>
    <row r="194" spans="1:14" ht="39.6">
      <c r="A194" s="14">
        <v>181</v>
      </c>
      <c r="B194" s="15">
        <v>43553</v>
      </c>
      <c r="C194" s="14" t="s">
        <v>4</v>
      </c>
      <c r="D194" s="62" t="s">
        <v>15</v>
      </c>
      <c r="E194" s="85" t="s">
        <v>165</v>
      </c>
      <c r="F194" s="72">
        <v>43567</v>
      </c>
      <c r="G194" s="21" t="s">
        <v>1691</v>
      </c>
      <c r="H194" s="14" t="s">
        <v>1153</v>
      </c>
      <c r="I194" s="14" t="s">
        <v>823</v>
      </c>
      <c r="J194" s="14" t="s">
        <v>1236</v>
      </c>
      <c r="K194" s="17" t="s">
        <v>1692</v>
      </c>
      <c r="L194" s="17" t="s">
        <v>1663</v>
      </c>
      <c r="M194" s="17" t="s">
        <v>1693</v>
      </c>
      <c r="N194" s="85" t="s">
        <v>15</v>
      </c>
    </row>
    <row r="195" spans="1:14" ht="39.6">
      <c r="A195" s="14">
        <v>182</v>
      </c>
      <c r="B195" s="15">
        <v>43553</v>
      </c>
      <c r="C195" s="14" t="s">
        <v>4</v>
      </c>
      <c r="D195" s="62" t="s">
        <v>1143</v>
      </c>
      <c r="E195" s="85" t="s">
        <v>1694</v>
      </c>
      <c r="F195" s="72">
        <v>43567</v>
      </c>
      <c r="G195" s="21" t="s">
        <v>1695</v>
      </c>
      <c r="H195" s="14" t="s">
        <v>1153</v>
      </c>
      <c r="I195" s="14" t="s">
        <v>1466</v>
      </c>
      <c r="J195" s="14" t="s">
        <v>999</v>
      </c>
      <c r="K195" s="17" t="s">
        <v>1662</v>
      </c>
      <c r="L195" s="17" t="s">
        <v>1663</v>
      </c>
      <c r="M195" s="17" t="s">
        <v>1664</v>
      </c>
      <c r="N195" s="54" t="s">
        <v>1143</v>
      </c>
    </row>
    <row r="196" spans="1:14" ht="26.4">
      <c r="A196" s="14">
        <v>183</v>
      </c>
      <c r="B196" s="15">
        <v>43553</v>
      </c>
      <c r="C196" s="14" t="s">
        <v>4</v>
      </c>
      <c r="D196" s="62" t="s">
        <v>1142</v>
      </c>
      <c r="E196" s="85" t="s">
        <v>1461</v>
      </c>
      <c r="F196" s="72">
        <v>43567</v>
      </c>
      <c r="G196" s="21" t="s">
        <v>1696</v>
      </c>
      <c r="H196" s="14" t="s">
        <v>952</v>
      </c>
      <c r="I196" s="14" t="s">
        <v>256</v>
      </c>
      <c r="J196" s="14" t="s">
        <v>1341</v>
      </c>
      <c r="K196" s="17"/>
      <c r="L196" s="17" t="s">
        <v>1634</v>
      </c>
      <c r="M196" s="17" t="s">
        <v>1697</v>
      </c>
      <c r="N196" s="85" t="s">
        <v>1142</v>
      </c>
    </row>
    <row r="197" spans="1:14" ht="26.4">
      <c r="A197" s="14">
        <v>184</v>
      </c>
      <c r="B197" s="15">
        <v>43556</v>
      </c>
      <c r="C197" s="14" t="s">
        <v>4</v>
      </c>
      <c r="D197" s="62" t="s">
        <v>15</v>
      </c>
      <c r="E197" s="85" t="s">
        <v>1698</v>
      </c>
      <c r="F197" s="72">
        <v>43567</v>
      </c>
      <c r="G197" s="53" t="s">
        <v>1699</v>
      </c>
      <c r="H197" s="14" t="s">
        <v>1152</v>
      </c>
      <c r="I197" s="14" t="s">
        <v>964</v>
      </c>
      <c r="J197" s="14" t="s">
        <v>965</v>
      </c>
      <c r="K197" s="17" t="s">
        <v>1700</v>
      </c>
      <c r="L197" s="17" t="s">
        <v>1701</v>
      </c>
      <c r="M197" s="17" t="s">
        <v>1702</v>
      </c>
      <c r="N197" s="85" t="s">
        <v>15</v>
      </c>
    </row>
    <row r="198" spans="1:14" ht="39.6">
      <c r="A198" s="14">
        <v>185</v>
      </c>
      <c r="B198" s="15">
        <v>43556</v>
      </c>
      <c r="C198" s="14" t="s">
        <v>4</v>
      </c>
      <c r="D198" s="62" t="s">
        <v>1143</v>
      </c>
      <c r="E198" s="85" t="s">
        <v>179</v>
      </c>
      <c r="F198" s="72">
        <v>43570</v>
      </c>
      <c r="G198" s="21" t="s">
        <v>1703</v>
      </c>
      <c r="H198" s="14" t="s">
        <v>952</v>
      </c>
      <c r="I198" s="14" t="s">
        <v>1572</v>
      </c>
      <c r="J198" s="14" t="s">
        <v>1090</v>
      </c>
      <c r="K198" s="17" t="s">
        <v>1704</v>
      </c>
      <c r="L198" s="53" t="s">
        <v>1705</v>
      </c>
      <c r="M198" s="53" t="s">
        <v>1706</v>
      </c>
      <c r="N198" s="85" t="s">
        <v>1143</v>
      </c>
    </row>
    <row r="199" spans="1:14" ht="26.4">
      <c r="A199" s="14">
        <v>186</v>
      </c>
      <c r="B199" s="15">
        <v>43556</v>
      </c>
      <c r="C199" s="14" t="s">
        <v>4</v>
      </c>
      <c r="D199" s="62" t="s">
        <v>1143</v>
      </c>
      <c r="E199" s="85" t="s">
        <v>1707</v>
      </c>
      <c r="F199" s="72">
        <v>43570</v>
      </c>
      <c r="G199" s="21" t="s">
        <v>1661</v>
      </c>
      <c r="H199" s="14" t="s">
        <v>952</v>
      </c>
      <c r="I199" s="14" t="s">
        <v>1466</v>
      </c>
      <c r="J199" s="14" t="s">
        <v>999</v>
      </c>
      <c r="K199" s="17" t="s">
        <v>1708</v>
      </c>
      <c r="L199" s="17" t="s">
        <v>1663</v>
      </c>
      <c r="M199" s="17" t="s">
        <v>1664</v>
      </c>
      <c r="N199" s="85" t="s">
        <v>1143</v>
      </c>
    </row>
    <row r="200" spans="1:14" ht="52.8" hidden="1">
      <c r="A200" s="14">
        <v>187</v>
      </c>
      <c r="B200" s="15">
        <v>43556</v>
      </c>
      <c r="C200" s="14" t="s">
        <v>4</v>
      </c>
      <c r="D200" s="62" t="s">
        <v>1142</v>
      </c>
      <c r="E200" s="85" t="s">
        <v>1709</v>
      </c>
      <c r="F200" s="72">
        <v>43570</v>
      </c>
      <c r="G200" s="21" t="s">
        <v>1710</v>
      </c>
      <c r="H200" s="14" t="s">
        <v>1147</v>
      </c>
      <c r="I200" s="14" t="s">
        <v>1711</v>
      </c>
      <c r="J200" s="14" t="s">
        <v>1090</v>
      </c>
      <c r="K200" s="17"/>
      <c r="L200" s="17" t="s">
        <v>1701</v>
      </c>
      <c r="M200" s="17" t="s">
        <v>1712</v>
      </c>
      <c r="N200" s="85" t="s">
        <v>1142</v>
      </c>
    </row>
    <row r="201" spans="1:14" ht="39.6">
      <c r="A201" s="14">
        <v>188</v>
      </c>
      <c r="B201" s="15">
        <v>43556</v>
      </c>
      <c r="C201" s="14" t="s">
        <v>4</v>
      </c>
      <c r="D201" s="62" t="s">
        <v>15</v>
      </c>
      <c r="E201" s="85" t="s">
        <v>1713</v>
      </c>
      <c r="F201" s="72">
        <v>43567</v>
      </c>
      <c r="G201" s="21" t="s">
        <v>1714</v>
      </c>
      <c r="H201" s="14" t="s">
        <v>1153</v>
      </c>
      <c r="I201" s="14" t="s">
        <v>823</v>
      </c>
      <c r="J201" s="14" t="s">
        <v>1236</v>
      </c>
      <c r="K201" s="17" t="s">
        <v>1715</v>
      </c>
      <c r="L201" s="17" t="s">
        <v>1663</v>
      </c>
      <c r="M201" s="17" t="s">
        <v>1716</v>
      </c>
      <c r="N201" s="85" t="s">
        <v>15</v>
      </c>
    </row>
    <row r="202" spans="1:14" ht="52.8">
      <c r="A202" s="14">
        <v>189</v>
      </c>
      <c r="B202" s="15">
        <v>43556</v>
      </c>
      <c r="C202" s="14" t="s">
        <v>4</v>
      </c>
      <c r="D202" s="62" t="s">
        <v>15</v>
      </c>
      <c r="E202" s="85" t="s">
        <v>950</v>
      </c>
      <c r="F202" s="72">
        <v>43567</v>
      </c>
      <c r="G202" s="21" t="s">
        <v>1717</v>
      </c>
      <c r="H202" s="14" t="s">
        <v>952</v>
      </c>
      <c r="I202" s="14" t="s">
        <v>823</v>
      </c>
      <c r="J202" s="14" t="s">
        <v>1236</v>
      </c>
      <c r="K202" s="17" t="s">
        <v>1718</v>
      </c>
      <c r="L202" s="17" t="s">
        <v>1663</v>
      </c>
      <c r="M202" s="17" t="s">
        <v>1719</v>
      </c>
      <c r="N202" s="85" t="s">
        <v>15</v>
      </c>
    </row>
    <row r="203" spans="1:14" ht="39.6">
      <c r="A203" s="14">
        <v>190</v>
      </c>
      <c r="B203" s="15">
        <v>43557</v>
      </c>
      <c r="C203" s="14" t="s">
        <v>4</v>
      </c>
      <c r="D203" s="62" t="s">
        <v>1143</v>
      </c>
      <c r="E203" s="85" t="s">
        <v>1720</v>
      </c>
      <c r="F203" s="72">
        <v>43571</v>
      </c>
      <c r="G203" s="21" t="s">
        <v>1655</v>
      </c>
      <c r="H203" s="14" t="s">
        <v>952</v>
      </c>
      <c r="I203" s="14" t="s">
        <v>1466</v>
      </c>
      <c r="J203" s="14" t="s">
        <v>999</v>
      </c>
      <c r="K203" s="17" t="s">
        <v>1656</v>
      </c>
      <c r="L203" s="17" t="s">
        <v>1634</v>
      </c>
      <c r="M203" s="17" t="s">
        <v>1657</v>
      </c>
      <c r="N203" s="85" t="s">
        <v>1143</v>
      </c>
    </row>
    <row r="204" spans="1:14" ht="26.4" hidden="1">
      <c r="A204" s="14">
        <v>191</v>
      </c>
      <c r="B204" s="15">
        <v>43557</v>
      </c>
      <c r="C204" s="14" t="s">
        <v>4</v>
      </c>
      <c r="D204" s="62" t="s">
        <v>1142</v>
      </c>
      <c r="E204" s="85" t="s">
        <v>418</v>
      </c>
      <c r="F204" s="72">
        <v>43571</v>
      </c>
      <c r="G204" s="21" t="s">
        <v>1721</v>
      </c>
      <c r="H204" s="14" t="s">
        <v>1151</v>
      </c>
      <c r="I204" s="14" t="s">
        <v>977</v>
      </c>
      <c r="J204" s="14" t="s">
        <v>977</v>
      </c>
      <c r="K204" s="17"/>
      <c r="L204" s="17" t="s">
        <v>1705</v>
      </c>
      <c r="M204" s="17" t="s">
        <v>1722</v>
      </c>
      <c r="N204" s="85" t="s">
        <v>1142</v>
      </c>
    </row>
    <row r="205" spans="1:14" ht="52.8">
      <c r="A205" s="14">
        <v>192</v>
      </c>
      <c r="B205" s="15">
        <v>43557</v>
      </c>
      <c r="C205" s="14" t="s">
        <v>4</v>
      </c>
      <c r="D205" s="62" t="s">
        <v>15</v>
      </c>
      <c r="E205" s="85" t="s">
        <v>950</v>
      </c>
      <c r="F205" s="72">
        <v>43567</v>
      </c>
      <c r="G205" s="21" t="s">
        <v>1717</v>
      </c>
      <c r="H205" s="14" t="s">
        <v>952</v>
      </c>
      <c r="I205" s="14" t="s">
        <v>823</v>
      </c>
      <c r="J205" s="14" t="s">
        <v>1236</v>
      </c>
      <c r="K205" s="17" t="s">
        <v>1718</v>
      </c>
      <c r="L205" s="17" t="s">
        <v>1663</v>
      </c>
      <c r="M205" s="17" t="s">
        <v>1719</v>
      </c>
      <c r="N205" s="85" t="s">
        <v>15</v>
      </c>
    </row>
    <row r="206" spans="1:14" ht="26.4">
      <c r="A206" s="14">
        <v>193</v>
      </c>
      <c r="B206" s="15">
        <v>43557</v>
      </c>
      <c r="C206" s="14" t="s">
        <v>4</v>
      </c>
      <c r="D206" s="62" t="s">
        <v>1142</v>
      </c>
      <c r="E206" s="85" t="s">
        <v>1723</v>
      </c>
      <c r="F206" s="72">
        <v>43571</v>
      </c>
      <c r="G206" s="55" t="s">
        <v>1724</v>
      </c>
      <c r="H206" s="14" t="s">
        <v>952</v>
      </c>
      <c r="I206" s="14" t="s">
        <v>181</v>
      </c>
      <c r="J206" s="14" t="s">
        <v>1212</v>
      </c>
      <c r="K206" s="17" t="s">
        <v>1725</v>
      </c>
      <c r="L206" s="17" t="s">
        <v>1726</v>
      </c>
      <c r="M206" s="17" t="s">
        <v>1727</v>
      </c>
      <c r="N206" s="85" t="s">
        <v>1142</v>
      </c>
    </row>
    <row r="207" spans="1:14" ht="26.4">
      <c r="A207" s="14">
        <v>194</v>
      </c>
      <c r="B207" s="15">
        <v>43557</v>
      </c>
      <c r="C207" s="14" t="s">
        <v>4</v>
      </c>
      <c r="D207" s="62" t="s">
        <v>5</v>
      </c>
      <c r="E207" s="85" t="s">
        <v>1728</v>
      </c>
      <c r="F207" s="72">
        <v>43571</v>
      </c>
      <c r="G207" s="21" t="s">
        <v>1729</v>
      </c>
      <c r="H207" s="14" t="s">
        <v>952</v>
      </c>
      <c r="I207" s="14" t="s">
        <v>1730</v>
      </c>
      <c r="J207" s="14" t="s">
        <v>989</v>
      </c>
      <c r="K207" s="17"/>
      <c r="L207" s="17"/>
      <c r="M207" s="17"/>
      <c r="N207" s="85" t="s">
        <v>5</v>
      </c>
    </row>
    <row r="208" spans="1:14" ht="39.6">
      <c r="A208" s="14">
        <v>195</v>
      </c>
      <c r="B208" s="15">
        <v>43557</v>
      </c>
      <c r="C208" s="14" t="s">
        <v>4</v>
      </c>
      <c r="D208" s="62" t="s">
        <v>1143</v>
      </c>
      <c r="E208" s="85" t="s">
        <v>1731</v>
      </c>
      <c r="F208" s="72">
        <v>43571</v>
      </c>
      <c r="G208" s="21" t="s">
        <v>1732</v>
      </c>
      <c r="H208" s="14" t="s">
        <v>952</v>
      </c>
      <c r="I208" s="14" t="s">
        <v>1195</v>
      </c>
      <c r="J208" s="14" t="s">
        <v>1090</v>
      </c>
      <c r="K208" s="17" t="s">
        <v>1733</v>
      </c>
      <c r="L208" s="17" t="s">
        <v>1701</v>
      </c>
      <c r="M208" s="17" t="s">
        <v>1734</v>
      </c>
      <c r="N208" s="85" t="s">
        <v>1143</v>
      </c>
    </row>
    <row r="209" spans="1:14" ht="26.4">
      <c r="A209" s="14">
        <v>196</v>
      </c>
      <c r="B209" s="15">
        <v>43557</v>
      </c>
      <c r="C209" s="14" t="s">
        <v>4</v>
      </c>
      <c r="D209" s="62" t="s">
        <v>10</v>
      </c>
      <c r="E209" s="85" t="s">
        <v>1735</v>
      </c>
      <c r="F209" s="72">
        <v>43571</v>
      </c>
      <c r="G209" s="21" t="s">
        <v>1736</v>
      </c>
      <c r="H209" s="14" t="s">
        <v>1153</v>
      </c>
      <c r="I209" s="14" t="s">
        <v>1737</v>
      </c>
      <c r="J209" s="14" t="s">
        <v>121</v>
      </c>
      <c r="K209" s="17"/>
      <c r="L209" s="17"/>
      <c r="M209" s="17"/>
      <c r="N209" s="85" t="s">
        <v>10</v>
      </c>
    </row>
    <row r="210" spans="1:14">
      <c r="A210" s="14">
        <v>197</v>
      </c>
      <c r="B210" s="15">
        <v>43558</v>
      </c>
      <c r="C210" s="14" t="s">
        <v>4</v>
      </c>
      <c r="D210" s="62" t="s">
        <v>1142</v>
      </c>
      <c r="E210" s="85" t="s">
        <v>344</v>
      </c>
      <c r="F210" s="72">
        <v>43572</v>
      </c>
      <c r="G210" s="21" t="s">
        <v>1738</v>
      </c>
      <c r="H210" s="14" t="s">
        <v>1153</v>
      </c>
      <c r="I210" s="14" t="s">
        <v>256</v>
      </c>
      <c r="J210" s="14" t="s">
        <v>1341</v>
      </c>
      <c r="K210" s="17" t="s">
        <v>1739</v>
      </c>
      <c r="L210" s="17" t="s">
        <v>1726</v>
      </c>
      <c r="M210" s="53" t="s">
        <v>1740</v>
      </c>
      <c r="N210" s="85" t="s">
        <v>1142</v>
      </c>
    </row>
    <row r="211" spans="1:14" ht="26.4">
      <c r="A211" s="14">
        <v>198</v>
      </c>
      <c r="B211" s="15">
        <v>43558</v>
      </c>
      <c r="C211" s="14" t="s">
        <v>4</v>
      </c>
      <c r="D211" s="62" t="s">
        <v>15</v>
      </c>
      <c r="E211" s="85" t="s">
        <v>1741</v>
      </c>
      <c r="F211" s="72">
        <v>43572</v>
      </c>
      <c r="G211" s="21" t="s">
        <v>1742</v>
      </c>
      <c r="H211" s="14" t="s">
        <v>1153</v>
      </c>
      <c r="I211" s="14" t="s">
        <v>1743</v>
      </c>
      <c r="J211" s="14" t="s">
        <v>989</v>
      </c>
      <c r="K211" s="17" t="s">
        <v>1744</v>
      </c>
      <c r="L211" s="17" t="s">
        <v>1745</v>
      </c>
      <c r="M211" s="17" t="s">
        <v>1746</v>
      </c>
      <c r="N211" s="85" t="s">
        <v>15</v>
      </c>
    </row>
    <row r="212" spans="1:14" ht="26.4">
      <c r="A212" s="14">
        <v>199</v>
      </c>
      <c r="B212" s="15">
        <v>43558</v>
      </c>
      <c r="C212" s="14" t="s">
        <v>4</v>
      </c>
      <c r="D212" s="62" t="s">
        <v>1143</v>
      </c>
      <c r="E212" s="85" t="s">
        <v>1747</v>
      </c>
      <c r="F212" s="72">
        <v>43572</v>
      </c>
      <c r="G212" s="21" t="s">
        <v>1748</v>
      </c>
      <c r="H212" s="14" t="s">
        <v>952</v>
      </c>
      <c r="I212" s="14" t="s">
        <v>1749</v>
      </c>
      <c r="J212" s="14" t="s">
        <v>1750</v>
      </c>
      <c r="K212" s="17" t="s">
        <v>1751</v>
      </c>
      <c r="L212" s="17" t="s">
        <v>1726</v>
      </c>
      <c r="M212" s="17" t="s">
        <v>1752</v>
      </c>
      <c r="N212" s="85" t="s">
        <v>1143</v>
      </c>
    </row>
    <row r="213" spans="1:14" ht="26.4">
      <c r="A213" s="14">
        <v>200</v>
      </c>
      <c r="B213" s="15">
        <v>43558</v>
      </c>
      <c r="C213" s="14" t="s">
        <v>4</v>
      </c>
      <c r="D213" s="62" t="s">
        <v>10</v>
      </c>
      <c r="E213" s="85" t="s">
        <v>1707</v>
      </c>
      <c r="F213" s="72">
        <v>43572</v>
      </c>
      <c r="G213" s="21" t="s">
        <v>1753</v>
      </c>
      <c r="H213" s="14" t="s">
        <v>952</v>
      </c>
      <c r="I213" s="14" t="s">
        <v>1754</v>
      </c>
      <c r="J213" s="14" t="s">
        <v>1047</v>
      </c>
      <c r="K213" s="17"/>
      <c r="L213" s="17"/>
      <c r="M213" s="17"/>
      <c r="N213" s="85" t="s">
        <v>10</v>
      </c>
    </row>
    <row r="214" spans="1:14" ht="26.4">
      <c r="A214" s="14">
        <v>201</v>
      </c>
      <c r="B214" s="15">
        <v>43558</v>
      </c>
      <c r="C214" s="14" t="s">
        <v>4</v>
      </c>
      <c r="D214" s="62" t="s">
        <v>1142</v>
      </c>
      <c r="E214" s="85" t="s">
        <v>418</v>
      </c>
      <c r="F214" s="72">
        <v>43572</v>
      </c>
      <c r="G214" s="21" t="s">
        <v>1755</v>
      </c>
      <c r="H214" s="14" t="s">
        <v>1153</v>
      </c>
      <c r="I214" s="14" t="s">
        <v>1367</v>
      </c>
      <c r="J214" s="14" t="s">
        <v>1203</v>
      </c>
      <c r="K214" s="17" t="s">
        <v>1756</v>
      </c>
      <c r="L214" s="17" t="s">
        <v>1726</v>
      </c>
      <c r="M214" s="17" t="s">
        <v>1757</v>
      </c>
      <c r="N214" s="85" t="s">
        <v>1142</v>
      </c>
    </row>
    <row r="215" spans="1:14" s="56" customFormat="1" ht="26.4">
      <c r="A215" s="14">
        <v>202</v>
      </c>
      <c r="B215" s="15">
        <v>43558</v>
      </c>
      <c r="C215" s="14" t="s">
        <v>4</v>
      </c>
      <c r="D215" s="62" t="s">
        <v>5</v>
      </c>
      <c r="E215" s="85" t="s">
        <v>1758</v>
      </c>
      <c r="F215" s="72">
        <v>43572</v>
      </c>
      <c r="G215" s="21" t="s">
        <v>159</v>
      </c>
      <c r="H215" s="14" t="s">
        <v>952</v>
      </c>
      <c r="I215" s="14" t="s">
        <v>1754</v>
      </c>
      <c r="J215" s="14" t="s">
        <v>1047</v>
      </c>
      <c r="K215" s="17"/>
      <c r="L215" s="17"/>
      <c r="M215" s="17"/>
      <c r="N215" s="85" t="s">
        <v>5</v>
      </c>
    </row>
    <row r="216" spans="1:14" ht="26.4">
      <c r="A216" s="14">
        <v>203</v>
      </c>
      <c r="B216" s="15">
        <v>43558</v>
      </c>
      <c r="C216" s="14" t="s">
        <v>4</v>
      </c>
      <c r="D216" s="62" t="s">
        <v>10</v>
      </c>
      <c r="E216" s="85" t="s">
        <v>471</v>
      </c>
      <c r="F216" s="72">
        <v>43572</v>
      </c>
      <c r="G216" s="21" t="s">
        <v>1753</v>
      </c>
      <c r="H216" s="14" t="s">
        <v>952</v>
      </c>
      <c r="I216" s="14" t="s">
        <v>1754</v>
      </c>
      <c r="J216" s="14" t="s">
        <v>1047</v>
      </c>
      <c r="K216" s="17"/>
      <c r="L216" s="17"/>
      <c r="M216" s="17"/>
      <c r="N216" s="85" t="s">
        <v>10</v>
      </c>
    </row>
    <row r="217" spans="1:14" ht="26.4" hidden="1">
      <c r="A217" s="14">
        <v>204</v>
      </c>
      <c r="B217" s="15">
        <v>43559</v>
      </c>
      <c r="C217" s="14" t="s">
        <v>4</v>
      </c>
      <c r="D217" s="62" t="s">
        <v>15</v>
      </c>
      <c r="E217" s="85" t="s">
        <v>1270</v>
      </c>
      <c r="F217" s="72">
        <v>43573</v>
      </c>
      <c r="G217" s="21" t="s">
        <v>1271</v>
      </c>
      <c r="H217" s="14" t="s">
        <v>1151</v>
      </c>
      <c r="I217" s="14" t="s">
        <v>1759</v>
      </c>
      <c r="J217" s="14" t="s">
        <v>1236</v>
      </c>
      <c r="K217" s="17" t="s">
        <v>1611</v>
      </c>
      <c r="L217" s="17" t="s">
        <v>1595</v>
      </c>
      <c r="M217" s="17" t="s">
        <v>1760</v>
      </c>
      <c r="N217" s="85" t="s">
        <v>15</v>
      </c>
    </row>
    <row r="218" spans="1:14" ht="52.8">
      <c r="A218" s="14">
        <v>205</v>
      </c>
      <c r="B218" s="15">
        <v>43559</v>
      </c>
      <c r="C218" s="14" t="s">
        <v>4</v>
      </c>
      <c r="D218" s="62" t="s">
        <v>1143</v>
      </c>
      <c r="E218" s="11" t="s">
        <v>1761</v>
      </c>
      <c r="F218" s="72">
        <v>43573</v>
      </c>
      <c r="G218" s="21" t="s">
        <v>1762</v>
      </c>
      <c r="H218" s="14" t="s">
        <v>952</v>
      </c>
      <c r="I218" s="14" t="s">
        <v>1763</v>
      </c>
      <c r="J218" s="14" t="s">
        <v>1031</v>
      </c>
      <c r="K218" s="17" t="s">
        <v>1764</v>
      </c>
      <c r="L218" s="17" t="s">
        <v>1726</v>
      </c>
      <c r="M218" s="17" t="s">
        <v>1765</v>
      </c>
      <c r="N218" s="85" t="s">
        <v>1143</v>
      </c>
    </row>
    <row r="219" spans="1:14" ht="26.4">
      <c r="A219" s="14">
        <v>206</v>
      </c>
      <c r="B219" s="15">
        <v>43559</v>
      </c>
      <c r="C219" s="14" t="s">
        <v>4</v>
      </c>
      <c r="D219" s="62" t="s">
        <v>15</v>
      </c>
      <c r="E219" s="61" t="s">
        <v>1766</v>
      </c>
      <c r="F219" s="72">
        <v>43573</v>
      </c>
      <c r="G219" s="21" t="s">
        <v>1767</v>
      </c>
      <c r="H219" s="14" t="s">
        <v>952</v>
      </c>
      <c r="I219" s="14" t="s">
        <v>1768</v>
      </c>
      <c r="J219" s="14" t="s">
        <v>1769</v>
      </c>
      <c r="K219" s="17" t="s">
        <v>1770</v>
      </c>
      <c r="L219" s="17" t="s">
        <v>1726</v>
      </c>
      <c r="M219" s="17" t="s">
        <v>1771</v>
      </c>
      <c r="N219" s="85" t="s">
        <v>15</v>
      </c>
    </row>
    <row r="220" spans="1:14" ht="39.6">
      <c r="A220" s="14">
        <v>207</v>
      </c>
      <c r="B220" s="15">
        <v>43559</v>
      </c>
      <c r="C220" s="14" t="s">
        <v>4</v>
      </c>
      <c r="D220" s="62" t="s">
        <v>1143</v>
      </c>
      <c r="E220" s="61" t="s">
        <v>1772</v>
      </c>
      <c r="F220" s="72">
        <v>43573</v>
      </c>
      <c r="G220" s="21" t="s">
        <v>1773</v>
      </c>
      <c r="H220" s="14" t="s">
        <v>1153</v>
      </c>
      <c r="I220" s="14" t="s">
        <v>1774</v>
      </c>
      <c r="J220" s="14" t="s">
        <v>465</v>
      </c>
      <c r="K220" s="17" t="s">
        <v>1775</v>
      </c>
      <c r="L220" s="17" t="s">
        <v>1776</v>
      </c>
      <c r="M220" s="17" t="s">
        <v>1777</v>
      </c>
      <c r="N220" s="85" t="s">
        <v>1143</v>
      </c>
    </row>
    <row r="221" spans="1:14" ht="39.6">
      <c r="A221" s="14">
        <v>208</v>
      </c>
      <c r="B221" s="15">
        <v>43559</v>
      </c>
      <c r="C221" s="14" t="s">
        <v>4</v>
      </c>
      <c r="D221" s="62" t="s">
        <v>1143</v>
      </c>
      <c r="E221" s="61" t="s">
        <v>1778</v>
      </c>
      <c r="F221" s="72">
        <v>43573</v>
      </c>
      <c r="G221" s="21" t="s">
        <v>1779</v>
      </c>
      <c r="H221" s="14" t="s">
        <v>1153</v>
      </c>
      <c r="I221" s="14" t="s">
        <v>1195</v>
      </c>
      <c r="J221" s="14" t="s">
        <v>1090</v>
      </c>
      <c r="K221" s="17" t="s">
        <v>1780</v>
      </c>
      <c r="L221" s="17" t="s">
        <v>1726</v>
      </c>
      <c r="M221" s="17" t="s">
        <v>1781</v>
      </c>
      <c r="N221" s="85" t="s">
        <v>1143</v>
      </c>
    </row>
    <row r="222" spans="1:14">
      <c r="A222" s="14">
        <v>209</v>
      </c>
      <c r="B222" s="15">
        <v>43559</v>
      </c>
      <c r="C222" s="14" t="s">
        <v>4</v>
      </c>
      <c r="D222" s="62" t="s">
        <v>1143</v>
      </c>
      <c r="E222" s="61" t="s">
        <v>1782</v>
      </c>
      <c r="F222" s="72">
        <v>43573</v>
      </c>
      <c r="G222" s="21" t="s">
        <v>1783</v>
      </c>
      <c r="H222" s="14" t="s">
        <v>1153</v>
      </c>
      <c r="I222" s="14" t="s">
        <v>1774</v>
      </c>
      <c r="J222" s="14" t="s">
        <v>465</v>
      </c>
      <c r="K222" s="17" t="s">
        <v>1775</v>
      </c>
      <c r="L222" s="17" t="s">
        <v>1776</v>
      </c>
      <c r="M222" s="17" t="s">
        <v>1777</v>
      </c>
      <c r="N222" s="85" t="s">
        <v>1143</v>
      </c>
    </row>
    <row r="223" spans="1:14">
      <c r="A223" s="14">
        <v>210</v>
      </c>
      <c r="B223" s="15">
        <v>43560</v>
      </c>
      <c r="C223" s="14" t="s">
        <v>4</v>
      </c>
      <c r="D223" s="62" t="s">
        <v>1143</v>
      </c>
      <c r="E223" s="61" t="s">
        <v>1784</v>
      </c>
      <c r="F223" s="72">
        <v>43574</v>
      </c>
      <c r="G223" s="21" t="s">
        <v>1783</v>
      </c>
      <c r="H223" s="14" t="s">
        <v>1153</v>
      </c>
      <c r="I223" s="14" t="s">
        <v>1774</v>
      </c>
      <c r="J223" s="14" t="s">
        <v>465</v>
      </c>
      <c r="K223" s="17" t="s">
        <v>1785</v>
      </c>
      <c r="L223" s="17" t="s">
        <v>1776</v>
      </c>
      <c r="M223" s="17" t="s">
        <v>1777</v>
      </c>
      <c r="N223" s="85" t="s">
        <v>1143</v>
      </c>
    </row>
    <row r="224" spans="1:14" ht="26.4">
      <c r="A224" s="14">
        <v>211</v>
      </c>
      <c r="B224" s="15">
        <v>43560</v>
      </c>
      <c r="C224" s="14" t="s">
        <v>4</v>
      </c>
      <c r="D224" s="62" t="s">
        <v>5</v>
      </c>
      <c r="E224" s="61" t="s">
        <v>179</v>
      </c>
      <c r="F224" s="72">
        <v>43574</v>
      </c>
      <c r="G224" s="21" t="s">
        <v>1786</v>
      </c>
      <c r="H224" s="14" t="s">
        <v>952</v>
      </c>
      <c r="I224" s="14" t="s">
        <v>1127</v>
      </c>
      <c r="J224" s="14" t="s">
        <v>121</v>
      </c>
      <c r="K224" s="17"/>
      <c r="L224" s="17"/>
      <c r="M224" s="17"/>
      <c r="N224" s="85" t="s">
        <v>5</v>
      </c>
    </row>
    <row r="225" spans="1:14" ht="26.4">
      <c r="A225" s="14">
        <v>212</v>
      </c>
      <c r="B225" s="15">
        <v>43560</v>
      </c>
      <c r="C225" s="14" t="s">
        <v>4</v>
      </c>
      <c r="D225" s="62" t="s">
        <v>1142</v>
      </c>
      <c r="E225" s="61" t="s">
        <v>1787</v>
      </c>
      <c r="F225" s="72">
        <v>43574</v>
      </c>
      <c r="G225" s="21" t="s">
        <v>1755</v>
      </c>
      <c r="H225" s="14" t="s">
        <v>1153</v>
      </c>
      <c r="I225" s="14" t="s">
        <v>1367</v>
      </c>
      <c r="J225" s="14" t="s">
        <v>1203</v>
      </c>
      <c r="K225" s="17" t="s">
        <v>1756</v>
      </c>
      <c r="L225" s="17" t="s">
        <v>1726</v>
      </c>
      <c r="M225" s="17" t="s">
        <v>1757</v>
      </c>
      <c r="N225" s="85" t="s">
        <v>1142</v>
      </c>
    </row>
    <row r="226" spans="1:14">
      <c r="A226" s="14">
        <v>213</v>
      </c>
      <c r="B226" s="15">
        <v>43563</v>
      </c>
      <c r="C226" s="14" t="s">
        <v>4</v>
      </c>
      <c r="D226" s="62" t="s">
        <v>1143</v>
      </c>
      <c r="E226" s="85" t="s">
        <v>1788</v>
      </c>
      <c r="F226" s="72">
        <v>43577</v>
      </c>
      <c r="G226" s="21" t="s">
        <v>1783</v>
      </c>
      <c r="H226" s="14" t="s">
        <v>1153</v>
      </c>
      <c r="I226" s="14" t="s">
        <v>1774</v>
      </c>
      <c r="J226" s="14" t="s">
        <v>465</v>
      </c>
      <c r="K226" s="17" t="s">
        <v>1789</v>
      </c>
      <c r="L226" s="53" t="s">
        <v>1776</v>
      </c>
      <c r="M226" s="53" t="s">
        <v>1777</v>
      </c>
      <c r="N226" s="85" t="s">
        <v>1143</v>
      </c>
    </row>
    <row r="227" spans="1:14" ht="26.4">
      <c r="A227" s="14">
        <v>214</v>
      </c>
      <c r="B227" s="15">
        <v>43563</v>
      </c>
      <c r="C227" s="14" t="s">
        <v>4</v>
      </c>
      <c r="D227" s="62" t="s">
        <v>10</v>
      </c>
      <c r="E227" s="85" t="s">
        <v>1790</v>
      </c>
      <c r="F227" s="72">
        <v>43577</v>
      </c>
      <c r="G227" s="21" t="s">
        <v>1791</v>
      </c>
      <c r="H227" s="14" t="s">
        <v>1153</v>
      </c>
      <c r="I227" s="14" t="s">
        <v>182</v>
      </c>
      <c r="J227" s="14" t="s">
        <v>121</v>
      </c>
      <c r="K227" s="17"/>
      <c r="L227" s="17"/>
      <c r="M227" s="17"/>
      <c r="N227" s="85" t="s">
        <v>10</v>
      </c>
    </row>
    <row r="228" spans="1:14" ht="26.4">
      <c r="A228" s="14">
        <v>215</v>
      </c>
      <c r="B228" s="15">
        <v>43563</v>
      </c>
      <c r="C228" s="14" t="s">
        <v>4</v>
      </c>
      <c r="D228" s="62" t="s">
        <v>10</v>
      </c>
      <c r="E228" s="11" t="s">
        <v>1792</v>
      </c>
      <c r="F228" s="72">
        <v>43577</v>
      </c>
      <c r="G228" s="21" t="s">
        <v>1793</v>
      </c>
      <c r="H228" s="14" t="s">
        <v>952</v>
      </c>
      <c r="I228" s="14" t="s">
        <v>239</v>
      </c>
      <c r="J228" s="14" t="s">
        <v>1047</v>
      </c>
      <c r="K228" s="17"/>
      <c r="L228" s="17"/>
      <c r="M228" s="17"/>
      <c r="N228" s="85" t="s">
        <v>10</v>
      </c>
    </row>
    <row r="229" spans="1:14" ht="39.6" hidden="1">
      <c r="A229" s="14">
        <v>216</v>
      </c>
      <c r="B229" s="15">
        <v>43563</v>
      </c>
      <c r="C229" s="14" t="s">
        <v>4</v>
      </c>
      <c r="D229" s="62" t="s">
        <v>15</v>
      </c>
      <c r="E229" s="85" t="s">
        <v>1794</v>
      </c>
      <c r="F229" s="72">
        <v>43577</v>
      </c>
      <c r="G229" s="21" t="s">
        <v>1795</v>
      </c>
      <c r="H229" s="14" t="s">
        <v>1149</v>
      </c>
      <c r="I229" s="14" t="s">
        <v>1407</v>
      </c>
      <c r="J229" s="14" t="s">
        <v>1236</v>
      </c>
      <c r="K229" s="17"/>
      <c r="L229" s="17" t="s">
        <v>1644</v>
      </c>
      <c r="M229" s="17" t="s">
        <v>1796</v>
      </c>
      <c r="N229" s="85" t="s">
        <v>15</v>
      </c>
    </row>
    <row r="230" spans="1:14" ht="26.4">
      <c r="A230" s="14">
        <v>217</v>
      </c>
      <c r="B230" s="15">
        <v>43563</v>
      </c>
      <c r="C230" s="14" t="s">
        <v>4</v>
      </c>
      <c r="D230" s="62" t="s">
        <v>1142</v>
      </c>
      <c r="E230" s="85" t="s">
        <v>496</v>
      </c>
      <c r="F230" s="72">
        <v>43577</v>
      </c>
      <c r="G230" s="21" t="s">
        <v>822</v>
      </c>
      <c r="H230" s="14" t="s">
        <v>1153</v>
      </c>
      <c r="I230" s="14" t="s">
        <v>1255</v>
      </c>
      <c r="J230" s="14" t="s">
        <v>1236</v>
      </c>
      <c r="K230" s="17" t="s">
        <v>1797</v>
      </c>
      <c r="L230" s="17" t="s">
        <v>1798</v>
      </c>
      <c r="M230" s="17" t="s">
        <v>1799</v>
      </c>
      <c r="N230" s="85" t="s">
        <v>1142</v>
      </c>
    </row>
    <row r="231" spans="1:14" ht="26.4">
      <c r="A231" s="14">
        <v>218</v>
      </c>
      <c r="B231" s="15">
        <v>43563</v>
      </c>
      <c r="C231" s="14" t="s">
        <v>4</v>
      </c>
      <c r="D231" s="62" t="s">
        <v>1142</v>
      </c>
      <c r="E231" s="85" t="s">
        <v>1540</v>
      </c>
      <c r="F231" s="72">
        <v>43577</v>
      </c>
      <c r="G231" s="21" t="s">
        <v>1800</v>
      </c>
      <c r="H231" s="14" t="s">
        <v>1153</v>
      </c>
      <c r="I231" s="14" t="s">
        <v>256</v>
      </c>
      <c r="J231" s="14" t="s">
        <v>1341</v>
      </c>
      <c r="K231" s="17" t="s">
        <v>1801</v>
      </c>
      <c r="L231" s="17" t="s">
        <v>1802</v>
      </c>
      <c r="M231" s="17" t="s">
        <v>1803</v>
      </c>
      <c r="N231" s="85" t="s">
        <v>1142</v>
      </c>
    </row>
    <row r="232" spans="1:14" ht="26.4">
      <c r="A232" s="14">
        <v>219</v>
      </c>
      <c r="B232" s="15">
        <v>43563</v>
      </c>
      <c r="C232" s="14" t="s">
        <v>4</v>
      </c>
      <c r="D232" s="62" t="s">
        <v>5</v>
      </c>
      <c r="E232" s="85" t="s">
        <v>1563</v>
      </c>
      <c r="F232" s="72">
        <v>43577</v>
      </c>
      <c r="G232" s="21" t="s">
        <v>1804</v>
      </c>
      <c r="H232" s="14" t="s">
        <v>952</v>
      </c>
      <c r="I232" s="14" t="s">
        <v>1805</v>
      </c>
      <c r="J232" s="14" t="s">
        <v>1090</v>
      </c>
      <c r="K232" s="17"/>
      <c r="L232" s="17"/>
      <c r="M232" s="17"/>
      <c r="N232" s="85" t="s">
        <v>5</v>
      </c>
    </row>
    <row r="233" spans="1:14" ht="39.6">
      <c r="A233" s="14">
        <v>220</v>
      </c>
      <c r="B233" s="15">
        <v>43564</v>
      </c>
      <c r="C233" s="14" t="s">
        <v>4</v>
      </c>
      <c r="D233" s="62" t="s">
        <v>15</v>
      </c>
      <c r="E233" s="61" t="s">
        <v>1806</v>
      </c>
      <c r="F233" s="72">
        <v>43578</v>
      </c>
      <c r="G233" s="13" t="s">
        <v>1786</v>
      </c>
      <c r="H233" s="14" t="s">
        <v>1153</v>
      </c>
      <c r="I233" s="14" t="s">
        <v>1593</v>
      </c>
      <c r="J233" s="14" t="s">
        <v>1090</v>
      </c>
      <c r="K233" s="17" t="s">
        <v>1807</v>
      </c>
      <c r="L233" s="17" t="s">
        <v>1808</v>
      </c>
      <c r="M233" s="17" t="s">
        <v>1809</v>
      </c>
      <c r="N233" s="85" t="s">
        <v>15</v>
      </c>
    </row>
    <row r="234" spans="1:14" ht="26.4">
      <c r="A234" s="14">
        <v>221</v>
      </c>
      <c r="B234" s="15">
        <v>43564</v>
      </c>
      <c r="C234" s="14" t="s">
        <v>4</v>
      </c>
      <c r="D234" s="62" t="s">
        <v>1142</v>
      </c>
      <c r="E234" s="61" t="s">
        <v>1810</v>
      </c>
      <c r="F234" s="72">
        <v>43578</v>
      </c>
      <c r="G234" s="21" t="s">
        <v>1811</v>
      </c>
      <c r="H234" s="14" t="s">
        <v>1153</v>
      </c>
      <c r="I234" s="14" t="s">
        <v>283</v>
      </c>
      <c r="J234" s="14" t="s">
        <v>121</v>
      </c>
      <c r="K234" s="17" t="s">
        <v>1812</v>
      </c>
      <c r="L234" s="53" t="s">
        <v>1813</v>
      </c>
      <c r="M234" s="53" t="s">
        <v>1814</v>
      </c>
      <c r="N234" s="85" t="s">
        <v>1142</v>
      </c>
    </row>
    <row r="235" spans="1:14" ht="39.6" hidden="1">
      <c r="A235" s="14">
        <v>222</v>
      </c>
      <c r="B235" s="15">
        <v>43564</v>
      </c>
      <c r="C235" s="14" t="s">
        <v>4</v>
      </c>
      <c r="D235" s="62" t="s">
        <v>1142</v>
      </c>
      <c r="E235" s="61" t="s">
        <v>1605</v>
      </c>
      <c r="F235" s="72">
        <v>43578</v>
      </c>
      <c r="G235" s="21" t="s">
        <v>1606</v>
      </c>
      <c r="H235" s="14" t="s">
        <v>1150</v>
      </c>
      <c r="I235" s="14" t="s">
        <v>1607</v>
      </c>
      <c r="J235" s="14" t="s">
        <v>1608</v>
      </c>
      <c r="K235" s="17"/>
      <c r="L235" s="53" t="s">
        <v>1701</v>
      </c>
      <c r="M235" s="53" t="s">
        <v>1815</v>
      </c>
      <c r="N235" s="85" t="s">
        <v>1142</v>
      </c>
    </row>
    <row r="236" spans="1:14" ht="39.6">
      <c r="A236" s="14">
        <v>223</v>
      </c>
      <c r="B236" s="15">
        <v>43564</v>
      </c>
      <c r="C236" s="14" t="s">
        <v>4</v>
      </c>
      <c r="D236" s="62" t="s">
        <v>1143</v>
      </c>
      <c r="E236" s="61" t="s">
        <v>1816</v>
      </c>
      <c r="F236" s="72">
        <v>43578</v>
      </c>
      <c r="G236" s="21" t="s">
        <v>1817</v>
      </c>
      <c r="H236" s="14" t="s">
        <v>952</v>
      </c>
      <c r="I236" s="14" t="s">
        <v>182</v>
      </c>
      <c r="J236" s="14" t="s">
        <v>121</v>
      </c>
      <c r="K236" s="17" t="s">
        <v>1818</v>
      </c>
      <c r="L236" s="17" t="s">
        <v>1802</v>
      </c>
      <c r="M236" s="17" t="s">
        <v>1819</v>
      </c>
      <c r="N236" s="85" t="s">
        <v>1143</v>
      </c>
    </row>
    <row r="237" spans="1:14" ht="26.4" hidden="1">
      <c r="A237" s="14">
        <v>224</v>
      </c>
      <c r="B237" s="15">
        <v>43564</v>
      </c>
      <c r="C237" s="14" t="s">
        <v>4</v>
      </c>
      <c r="D237" s="62" t="s">
        <v>1142</v>
      </c>
      <c r="E237" s="61" t="s">
        <v>331</v>
      </c>
      <c r="F237" s="72">
        <v>43578</v>
      </c>
      <c r="G237" s="21" t="s">
        <v>1820</v>
      </c>
      <c r="H237" s="14" t="s">
        <v>1141</v>
      </c>
      <c r="I237" s="14" t="s">
        <v>1821</v>
      </c>
      <c r="J237" s="14" t="s">
        <v>1341</v>
      </c>
      <c r="K237" s="17"/>
      <c r="L237" s="17"/>
      <c r="M237" s="17"/>
      <c r="N237" s="85" t="s">
        <v>1142</v>
      </c>
    </row>
    <row r="238" spans="1:14" ht="26.4" hidden="1">
      <c r="A238" s="14">
        <v>225</v>
      </c>
      <c r="B238" s="15">
        <v>43565</v>
      </c>
      <c r="C238" s="14" t="s">
        <v>4</v>
      </c>
      <c r="D238" s="62" t="s">
        <v>1142</v>
      </c>
      <c r="E238" s="11" t="s">
        <v>1462</v>
      </c>
      <c r="F238" s="72">
        <v>43579</v>
      </c>
      <c r="G238" s="21" t="s">
        <v>1463</v>
      </c>
      <c r="H238" s="14" t="s">
        <v>1150</v>
      </c>
      <c r="I238" s="14" t="s">
        <v>1367</v>
      </c>
      <c r="J238" s="14" t="s">
        <v>1203</v>
      </c>
      <c r="K238" s="17"/>
      <c r="L238" s="17"/>
      <c r="M238" s="17"/>
      <c r="N238" s="85" t="s">
        <v>1142</v>
      </c>
    </row>
    <row r="239" spans="1:14" ht="26.4">
      <c r="A239" s="14">
        <v>226</v>
      </c>
      <c r="B239" s="15">
        <v>43565</v>
      </c>
      <c r="C239" s="14" t="s">
        <v>4</v>
      </c>
      <c r="D239" s="62" t="s">
        <v>1142</v>
      </c>
      <c r="E239" s="85" t="s">
        <v>1551</v>
      </c>
      <c r="F239" s="72">
        <v>43579</v>
      </c>
      <c r="G239" s="16" t="s">
        <v>1822</v>
      </c>
      <c r="H239" s="14" t="s">
        <v>952</v>
      </c>
      <c r="I239" s="14" t="s">
        <v>1525</v>
      </c>
      <c r="J239" s="14" t="s">
        <v>1090</v>
      </c>
      <c r="K239" s="17" t="s">
        <v>1823</v>
      </c>
      <c r="L239" s="53" t="s">
        <v>1663</v>
      </c>
      <c r="M239" s="53" t="s">
        <v>1824</v>
      </c>
      <c r="N239" s="85" t="s">
        <v>1142</v>
      </c>
    </row>
    <row r="240" spans="1:14" ht="52.8">
      <c r="A240" s="14">
        <v>227</v>
      </c>
      <c r="B240" s="15">
        <v>43565</v>
      </c>
      <c r="C240" s="14" t="s">
        <v>4</v>
      </c>
      <c r="D240" s="62" t="s">
        <v>15</v>
      </c>
      <c r="E240" s="85" t="s">
        <v>418</v>
      </c>
      <c r="F240" s="72">
        <v>43579</v>
      </c>
      <c r="G240" s="11" t="s">
        <v>1825</v>
      </c>
      <c r="H240" s="14" t="s">
        <v>1153</v>
      </c>
      <c r="I240" s="14" t="s">
        <v>1367</v>
      </c>
      <c r="J240" s="14" t="s">
        <v>1203</v>
      </c>
      <c r="K240" s="17" t="s">
        <v>1826</v>
      </c>
      <c r="L240" s="17" t="s">
        <v>1798</v>
      </c>
      <c r="M240" s="17" t="s">
        <v>1827</v>
      </c>
      <c r="N240" s="85" t="s">
        <v>15</v>
      </c>
    </row>
    <row r="241" spans="1:14" ht="26.4">
      <c r="A241" s="14">
        <v>228</v>
      </c>
      <c r="B241" s="15">
        <v>43565</v>
      </c>
      <c r="C241" s="14" t="s">
        <v>4</v>
      </c>
      <c r="D241" s="62" t="s">
        <v>1142</v>
      </c>
      <c r="E241" s="11" t="s">
        <v>1246</v>
      </c>
      <c r="F241" s="72">
        <v>43579</v>
      </c>
      <c r="G241" s="21" t="s">
        <v>1828</v>
      </c>
      <c r="H241" s="14" t="s">
        <v>1153</v>
      </c>
      <c r="I241" s="14" t="s">
        <v>1255</v>
      </c>
      <c r="J241" s="14" t="s">
        <v>1236</v>
      </c>
      <c r="K241" s="17" t="s">
        <v>1829</v>
      </c>
      <c r="L241" s="17" t="s">
        <v>1798</v>
      </c>
      <c r="M241" s="17" t="s">
        <v>1799</v>
      </c>
      <c r="N241" s="85" t="s">
        <v>1142</v>
      </c>
    </row>
    <row r="242" spans="1:14" ht="26.4">
      <c r="A242" s="14">
        <v>229</v>
      </c>
      <c r="B242" s="15">
        <v>43565</v>
      </c>
      <c r="C242" s="14" t="s">
        <v>4</v>
      </c>
      <c r="D242" s="62" t="s">
        <v>1142</v>
      </c>
      <c r="E242" s="85" t="s">
        <v>1233</v>
      </c>
      <c r="F242" s="72">
        <v>43579</v>
      </c>
      <c r="G242" s="21" t="s">
        <v>1830</v>
      </c>
      <c r="H242" s="14" t="s">
        <v>1153</v>
      </c>
      <c r="I242" s="14" t="s">
        <v>1255</v>
      </c>
      <c r="J242" s="14" t="s">
        <v>1236</v>
      </c>
      <c r="K242" s="17" t="s">
        <v>1829</v>
      </c>
      <c r="L242" s="17" t="s">
        <v>1798</v>
      </c>
      <c r="M242" s="17" t="s">
        <v>1799</v>
      </c>
      <c r="N242" s="85" t="s">
        <v>1142</v>
      </c>
    </row>
    <row r="243" spans="1:14" ht="26.4">
      <c r="A243" s="14">
        <v>230</v>
      </c>
      <c r="B243" s="15">
        <v>43565</v>
      </c>
      <c r="C243" s="14" t="s">
        <v>4</v>
      </c>
      <c r="D243" s="62" t="s">
        <v>1142</v>
      </c>
      <c r="E243" s="85" t="s">
        <v>1831</v>
      </c>
      <c r="F243" s="72">
        <v>43579</v>
      </c>
      <c r="G243" s="21" t="s">
        <v>1832</v>
      </c>
      <c r="H243" s="14" t="s">
        <v>952</v>
      </c>
      <c r="I243" s="14" t="s">
        <v>1255</v>
      </c>
      <c r="J243" s="14" t="s">
        <v>1236</v>
      </c>
      <c r="K243" s="17" t="s">
        <v>1829</v>
      </c>
      <c r="L243" s="17" t="s">
        <v>1798</v>
      </c>
      <c r="M243" s="17" t="s">
        <v>1799</v>
      </c>
      <c r="N243" s="85" t="s">
        <v>1142</v>
      </c>
    </row>
    <row r="244" spans="1:14" ht="39.6">
      <c r="A244" s="14">
        <v>231</v>
      </c>
      <c r="B244" s="15">
        <v>43565</v>
      </c>
      <c r="C244" s="14" t="s">
        <v>4</v>
      </c>
      <c r="D244" s="62" t="s">
        <v>5</v>
      </c>
      <c r="E244" s="11" t="s">
        <v>1833</v>
      </c>
      <c r="F244" s="72">
        <v>43579</v>
      </c>
      <c r="G244" s="21" t="s">
        <v>1834</v>
      </c>
      <c r="H244" s="14" t="s">
        <v>1153</v>
      </c>
      <c r="I244" s="14" t="s">
        <v>120</v>
      </c>
      <c r="J244" s="14" t="s">
        <v>989</v>
      </c>
      <c r="K244" s="17"/>
      <c r="L244" s="17"/>
      <c r="M244" s="17"/>
      <c r="N244" s="85" t="s">
        <v>5</v>
      </c>
    </row>
    <row r="245" spans="1:14" ht="39.6">
      <c r="A245" s="14">
        <v>232</v>
      </c>
      <c r="B245" s="15">
        <v>43565</v>
      </c>
      <c r="C245" s="14" t="s">
        <v>4</v>
      </c>
      <c r="D245" s="62" t="s">
        <v>1143</v>
      </c>
      <c r="E245" s="85" t="s">
        <v>420</v>
      </c>
      <c r="F245" s="72">
        <v>43579</v>
      </c>
      <c r="G245" s="21" t="s">
        <v>1835</v>
      </c>
      <c r="H245" s="14" t="s">
        <v>1153</v>
      </c>
      <c r="I245" s="14" t="s">
        <v>1836</v>
      </c>
      <c r="J245" s="14" t="s">
        <v>1236</v>
      </c>
      <c r="K245" s="17" t="s">
        <v>1837</v>
      </c>
      <c r="L245" s="53" t="s">
        <v>1838</v>
      </c>
      <c r="M245" s="53" t="s">
        <v>1839</v>
      </c>
      <c r="N245" s="85" t="s">
        <v>1143</v>
      </c>
    </row>
    <row r="246" spans="1:14" ht="26.4" hidden="1">
      <c r="A246" s="14">
        <v>233</v>
      </c>
      <c r="B246" s="15">
        <v>43566</v>
      </c>
      <c r="C246" s="14" t="s">
        <v>4</v>
      </c>
      <c r="D246" s="62" t="s">
        <v>1142</v>
      </c>
      <c r="E246" s="85" t="s">
        <v>1840</v>
      </c>
      <c r="F246" s="72">
        <v>43580</v>
      </c>
      <c r="G246" s="21" t="s">
        <v>1841</v>
      </c>
      <c r="H246" s="14" t="s">
        <v>1141</v>
      </c>
      <c r="I246" s="14" t="s">
        <v>1241</v>
      </c>
      <c r="J246" s="14" t="s">
        <v>1242</v>
      </c>
      <c r="K246" s="17"/>
      <c r="L246" s="17" t="s">
        <v>1813</v>
      </c>
      <c r="M246" s="17" t="s">
        <v>1842</v>
      </c>
      <c r="N246" s="85" t="s">
        <v>1142</v>
      </c>
    </row>
    <row r="247" spans="1:14" ht="26.4">
      <c r="A247" s="14">
        <v>234</v>
      </c>
      <c r="B247" s="15">
        <v>43566</v>
      </c>
      <c r="C247" s="14" t="s">
        <v>4</v>
      </c>
      <c r="D247" s="62" t="s">
        <v>10</v>
      </c>
      <c r="E247" s="85" t="s">
        <v>265</v>
      </c>
      <c r="F247" s="72">
        <v>43580</v>
      </c>
      <c r="G247" s="21" t="s">
        <v>1843</v>
      </c>
      <c r="H247" s="14" t="s">
        <v>1153</v>
      </c>
      <c r="I247" s="14" t="s">
        <v>1754</v>
      </c>
      <c r="J247" s="14" t="s">
        <v>1047</v>
      </c>
      <c r="K247" s="17"/>
      <c r="L247" s="53"/>
      <c r="M247" s="57"/>
      <c r="N247" s="85" t="s">
        <v>10</v>
      </c>
    </row>
    <row r="248" spans="1:14" ht="66">
      <c r="A248" s="14">
        <v>235</v>
      </c>
      <c r="B248" s="15">
        <v>43566</v>
      </c>
      <c r="C248" s="14" t="s">
        <v>4</v>
      </c>
      <c r="D248" s="62" t="s">
        <v>5</v>
      </c>
      <c r="E248" s="61" t="s">
        <v>1844</v>
      </c>
      <c r="F248" s="72">
        <v>43580</v>
      </c>
      <c r="G248" s="21" t="s">
        <v>1845</v>
      </c>
      <c r="H248" s="14" t="s">
        <v>1153</v>
      </c>
      <c r="I248" s="14" t="s">
        <v>1628</v>
      </c>
      <c r="J248" s="14" t="s">
        <v>1236</v>
      </c>
      <c r="K248" s="17"/>
      <c r="L248" s="17"/>
      <c r="M248" s="17"/>
      <c r="N248" s="85" t="s">
        <v>5</v>
      </c>
    </row>
    <row r="249" spans="1:14" ht="52.8">
      <c r="A249" s="14">
        <v>236</v>
      </c>
      <c r="B249" s="15">
        <v>43566</v>
      </c>
      <c r="C249" s="14" t="s">
        <v>4</v>
      </c>
      <c r="D249" s="62" t="s">
        <v>1142</v>
      </c>
      <c r="E249" s="61" t="s">
        <v>1844</v>
      </c>
      <c r="F249" s="72">
        <v>43580</v>
      </c>
      <c r="G249" s="21" t="s">
        <v>1846</v>
      </c>
      <c r="H249" s="14" t="s">
        <v>952</v>
      </c>
      <c r="I249" s="14" t="s">
        <v>1255</v>
      </c>
      <c r="J249" s="14" t="s">
        <v>1236</v>
      </c>
      <c r="K249" s="17" t="s">
        <v>1847</v>
      </c>
      <c r="L249" s="17" t="s">
        <v>1798</v>
      </c>
      <c r="M249" s="17" t="s">
        <v>1799</v>
      </c>
      <c r="N249" s="85" t="s">
        <v>1142</v>
      </c>
    </row>
    <row r="250" spans="1:14" ht="26.4">
      <c r="A250" s="14">
        <v>237</v>
      </c>
      <c r="B250" s="15">
        <v>43566</v>
      </c>
      <c r="C250" s="14" t="s">
        <v>4</v>
      </c>
      <c r="D250" s="62" t="s">
        <v>1142</v>
      </c>
      <c r="E250" s="61" t="s">
        <v>1177</v>
      </c>
      <c r="F250" s="72">
        <v>43580</v>
      </c>
      <c r="G250" s="21" t="s">
        <v>1848</v>
      </c>
      <c r="H250" s="14" t="s">
        <v>952</v>
      </c>
      <c r="I250" s="35" t="s">
        <v>1296</v>
      </c>
      <c r="J250" s="14" t="s">
        <v>954</v>
      </c>
      <c r="K250" s="17" t="s">
        <v>1849</v>
      </c>
      <c r="L250" s="17" t="s">
        <v>1838</v>
      </c>
      <c r="M250" s="17" t="s">
        <v>1850</v>
      </c>
      <c r="N250" s="85" t="s">
        <v>1142</v>
      </c>
    </row>
    <row r="251" spans="1:14" ht="39.6">
      <c r="A251" s="14">
        <v>238</v>
      </c>
      <c r="B251" s="15">
        <v>43566</v>
      </c>
      <c r="C251" s="14" t="s">
        <v>4</v>
      </c>
      <c r="D251" s="62" t="s">
        <v>15</v>
      </c>
      <c r="E251" s="85" t="s">
        <v>309</v>
      </c>
      <c r="F251" s="72">
        <v>43580</v>
      </c>
      <c r="G251" s="14" t="s">
        <v>1851</v>
      </c>
      <c r="H251" s="14" t="s">
        <v>952</v>
      </c>
      <c r="I251" s="14" t="s">
        <v>1852</v>
      </c>
      <c r="J251" s="14" t="s">
        <v>1236</v>
      </c>
      <c r="K251" s="17" t="s">
        <v>1853</v>
      </c>
      <c r="L251" s="17" t="s">
        <v>1808</v>
      </c>
      <c r="M251" s="17" t="s">
        <v>1854</v>
      </c>
      <c r="N251" s="85" t="s">
        <v>15</v>
      </c>
    </row>
    <row r="252" spans="1:14" ht="26.4">
      <c r="A252" s="14">
        <v>239</v>
      </c>
      <c r="B252" s="15">
        <v>43566</v>
      </c>
      <c r="C252" s="14" t="s">
        <v>4</v>
      </c>
      <c r="D252" s="62" t="s">
        <v>10</v>
      </c>
      <c r="E252" s="61" t="s">
        <v>1855</v>
      </c>
      <c r="F252" s="72">
        <v>43580</v>
      </c>
      <c r="G252" s="21" t="s">
        <v>1856</v>
      </c>
      <c r="H252" s="14" t="s">
        <v>1153</v>
      </c>
      <c r="I252" s="14" t="s">
        <v>1857</v>
      </c>
      <c r="J252" s="14" t="s">
        <v>1232</v>
      </c>
      <c r="K252" s="17"/>
      <c r="L252" s="17"/>
      <c r="M252" s="17"/>
      <c r="N252" s="85" t="s">
        <v>10</v>
      </c>
    </row>
    <row r="253" spans="1:14" ht="26.4">
      <c r="A253" s="14">
        <v>240</v>
      </c>
      <c r="B253" s="15">
        <v>43566</v>
      </c>
      <c r="C253" s="14" t="s">
        <v>4</v>
      </c>
      <c r="D253" s="62" t="s">
        <v>1142</v>
      </c>
      <c r="E253" s="61" t="s">
        <v>1563</v>
      </c>
      <c r="F253" s="72">
        <v>43580</v>
      </c>
      <c r="G253" s="14" t="s">
        <v>1858</v>
      </c>
      <c r="H253" s="14" t="s">
        <v>952</v>
      </c>
      <c r="I253" s="14" t="s">
        <v>1859</v>
      </c>
      <c r="J253" s="14" t="s">
        <v>999</v>
      </c>
      <c r="K253" s="23">
        <v>114474</v>
      </c>
      <c r="L253" s="17" t="s">
        <v>1798</v>
      </c>
      <c r="M253" s="17" t="s">
        <v>1860</v>
      </c>
      <c r="N253" s="85" t="s">
        <v>1142</v>
      </c>
    </row>
    <row r="254" spans="1:14" ht="26.4">
      <c r="A254" s="14">
        <v>241</v>
      </c>
      <c r="B254" s="15">
        <v>43566</v>
      </c>
      <c r="C254" s="14" t="s">
        <v>4</v>
      </c>
      <c r="D254" s="62" t="s">
        <v>1142</v>
      </c>
      <c r="E254" s="85" t="s">
        <v>1563</v>
      </c>
      <c r="F254" s="72">
        <v>43580</v>
      </c>
      <c r="G254" s="14" t="s">
        <v>1861</v>
      </c>
      <c r="H254" s="14" t="s">
        <v>952</v>
      </c>
      <c r="I254" s="14" t="s">
        <v>1859</v>
      </c>
      <c r="J254" s="14" t="s">
        <v>999</v>
      </c>
      <c r="K254" s="23">
        <v>114474</v>
      </c>
      <c r="L254" s="17" t="s">
        <v>1798</v>
      </c>
      <c r="M254" s="17" t="s">
        <v>1860</v>
      </c>
      <c r="N254" s="85" t="s">
        <v>1142</v>
      </c>
    </row>
    <row r="255" spans="1:14" ht="26.4">
      <c r="A255" s="14">
        <v>242</v>
      </c>
      <c r="B255" s="15">
        <v>43566</v>
      </c>
      <c r="C255" s="14" t="s">
        <v>4</v>
      </c>
      <c r="D255" s="62" t="s">
        <v>5</v>
      </c>
      <c r="E255" s="61" t="s">
        <v>1462</v>
      </c>
      <c r="F255" s="72">
        <v>43580</v>
      </c>
      <c r="G255" s="21" t="s">
        <v>1862</v>
      </c>
      <c r="H255" s="14" t="s">
        <v>1153</v>
      </c>
      <c r="I255" s="14" t="s">
        <v>1863</v>
      </c>
      <c r="J255" s="14" t="s">
        <v>1027</v>
      </c>
      <c r="K255" s="17" t="s">
        <v>1864</v>
      </c>
      <c r="L255" s="17"/>
      <c r="M255" s="17"/>
      <c r="N255" s="85" t="s">
        <v>5</v>
      </c>
    </row>
    <row r="256" spans="1:14" ht="26.4">
      <c r="A256" s="14">
        <v>243</v>
      </c>
      <c r="B256" s="15">
        <v>43566</v>
      </c>
      <c r="C256" s="14" t="s">
        <v>4</v>
      </c>
      <c r="D256" s="62" t="s">
        <v>1142</v>
      </c>
      <c r="E256" s="61" t="s">
        <v>1865</v>
      </c>
      <c r="F256" s="72">
        <v>43580</v>
      </c>
      <c r="G256" s="21" t="s">
        <v>1866</v>
      </c>
      <c r="H256" s="14" t="s">
        <v>952</v>
      </c>
      <c r="I256" s="14" t="s">
        <v>1859</v>
      </c>
      <c r="J256" s="14" t="s">
        <v>999</v>
      </c>
      <c r="K256" s="17" t="s">
        <v>1867</v>
      </c>
      <c r="L256" s="17" t="s">
        <v>1745</v>
      </c>
      <c r="M256" s="17" t="s">
        <v>1868</v>
      </c>
      <c r="N256" s="85" t="s">
        <v>1142</v>
      </c>
    </row>
    <row r="257" spans="1:14" ht="39.6">
      <c r="A257" s="14">
        <v>244</v>
      </c>
      <c r="B257" s="15">
        <v>43567</v>
      </c>
      <c r="C257" s="14" t="s">
        <v>9</v>
      </c>
      <c r="D257" s="62" t="s">
        <v>15</v>
      </c>
      <c r="E257" s="61" t="s">
        <v>1869</v>
      </c>
      <c r="F257" s="72">
        <v>43581</v>
      </c>
      <c r="G257" s="13" t="s">
        <v>1786</v>
      </c>
      <c r="H257" s="14" t="s">
        <v>1153</v>
      </c>
      <c r="I257" s="14" t="s">
        <v>1593</v>
      </c>
      <c r="J257" s="14" t="s">
        <v>1090</v>
      </c>
      <c r="K257" s="17" t="s">
        <v>1807</v>
      </c>
      <c r="L257" s="17" t="s">
        <v>1808</v>
      </c>
      <c r="M257" s="17" t="s">
        <v>1809</v>
      </c>
      <c r="N257" s="85" t="s">
        <v>15</v>
      </c>
    </row>
    <row r="258" spans="1:14" ht="26.4">
      <c r="A258" s="14">
        <v>245</v>
      </c>
      <c r="B258" s="15">
        <v>43567</v>
      </c>
      <c r="C258" s="14" t="s">
        <v>4</v>
      </c>
      <c r="D258" s="62" t="s">
        <v>15</v>
      </c>
      <c r="E258" s="61" t="s">
        <v>1270</v>
      </c>
      <c r="F258" s="72">
        <v>43581</v>
      </c>
      <c r="G258" s="134" t="s">
        <v>1870</v>
      </c>
      <c r="H258" s="14" t="s">
        <v>1152</v>
      </c>
      <c r="I258" s="14" t="s">
        <v>1129</v>
      </c>
      <c r="J258" s="14" t="s">
        <v>1171</v>
      </c>
      <c r="K258" s="17" t="s">
        <v>1871</v>
      </c>
      <c r="L258" s="17" t="s">
        <v>1813</v>
      </c>
      <c r="M258" s="17" t="s">
        <v>1872</v>
      </c>
      <c r="N258" s="85" t="s">
        <v>15</v>
      </c>
    </row>
    <row r="259" spans="1:14" ht="39.6">
      <c r="A259" s="14">
        <v>246</v>
      </c>
      <c r="B259" s="15">
        <v>43567</v>
      </c>
      <c r="C259" s="14" t="s">
        <v>4</v>
      </c>
      <c r="D259" s="62" t="s">
        <v>1143</v>
      </c>
      <c r="E259" s="61" t="s">
        <v>1233</v>
      </c>
      <c r="F259" s="72">
        <v>43581</v>
      </c>
      <c r="G259" s="21" t="s">
        <v>1873</v>
      </c>
      <c r="H259" s="14" t="s">
        <v>1153</v>
      </c>
      <c r="I259" s="14" t="s">
        <v>120</v>
      </c>
      <c r="J259" s="14" t="s">
        <v>989</v>
      </c>
      <c r="K259" s="17" t="s">
        <v>1874</v>
      </c>
      <c r="L259" s="17" t="s">
        <v>1838</v>
      </c>
      <c r="M259" s="17" t="s">
        <v>1875</v>
      </c>
      <c r="N259" s="85" t="s">
        <v>1143</v>
      </c>
    </row>
    <row r="260" spans="1:14" ht="52.8" hidden="1">
      <c r="A260" s="14">
        <v>247</v>
      </c>
      <c r="B260" s="15">
        <v>43567</v>
      </c>
      <c r="C260" s="14" t="s">
        <v>4</v>
      </c>
      <c r="D260" s="62" t="s">
        <v>1142</v>
      </c>
      <c r="E260" s="122" t="s">
        <v>1876</v>
      </c>
      <c r="F260" s="72">
        <v>43581</v>
      </c>
      <c r="G260" s="21" t="s">
        <v>1877</v>
      </c>
      <c r="H260" s="14" t="s">
        <v>1147</v>
      </c>
      <c r="I260" s="14" t="s">
        <v>1878</v>
      </c>
      <c r="J260" s="14" t="s">
        <v>1327</v>
      </c>
      <c r="K260" s="17"/>
      <c r="L260" s="17" t="s">
        <v>1701</v>
      </c>
      <c r="M260" s="17" t="s">
        <v>1879</v>
      </c>
      <c r="N260" s="85" t="s">
        <v>1142</v>
      </c>
    </row>
    <row r="261" spans="1:14" ht="39.6">
      <c r="A261" s="14">
        <v>248</v>
      </c>
      <c r="B261" s="15">
        <v>43570</v>
      </c>
      <c r="C261" s="14" t="s">
        <v>4</v>
      </c>
      <c r="D261" s="62" t="s">
        <v>5</v>
      </c>
      <c r="E261" s="85" t="s">
        <v>1292</v>
      </c>
      <c r="F261" s="72">
        <v>43584</v>
      </c>
      <c r="G261" s="21" t="s">
        <v>1880</v>
      </c>
      <c r="H261" s="14" t="s">
        <v>1153</v>
      </c>
      <c r="I261" s="14" t="s">
        <v>1593</v>
      </c>
      <c r="J261" s="14" t="s">
        <v>1090</v>
      </c>
      <c r="K261" s="17"/>
      <c r="L261" s="17"/>
      <c r="M261" s="17"/>
      <c r="N261" s="85" t="s">
        <v>5</v>
      </c>
    </row>
    <row r="262" spans="1:14" ht="39.6">
      <c r="A262" s="14">
        <v>249</v>
      </c>
      <c r="B262" s="15">
        <v>43570</v>
      </c>
      <c r="C262" s="14" t="s">
        <v>4</v>
      </c>
      <c r="D262" s="62" t="s">
        <v>1143</v>
      </c>
      <c r="E262" s="61" t="s">
        <v>1881</v>
      </c>
      <c r="F262" s="72">
        <v>43584</v>
      </c>
      <c r="G262" s="21" t="s">
        <v>1882</v>
      </c>
      <c r="H262" s="14" t="s">
        <v>952</v>
      </c>
      <c r="I262" s="14" t="s">
        <v>1593</v>
      </c>
      <c r="J262" s="14" t="s">
        <v>1090</v>
      </c>
      <c r="K262" s="17" t="s">
        <v>1883</v>
      </c>
      <c r="L262" s="17" t="s">
        <v>1884</v>
      </c>
      <c r="M262" s="17" t="s">
        <v>1885</v>
      </c>
      <c r="N262" s="85" t="s">
        <v>1143</v>
      </c>
    </row>
    <row r="263" spans="1:14" ht="26.4">
      <c r="A263" s="14">
        <v>250</v>
      </c>
      <c r="B263" s="15">
        <v>43570</v>
      </c>
      <c r="C263" s="14" t="s">
        <v>4</v>
      </c>
      <c r="D263" s="62" t="s">
        <v>10</v>
      </c>
      <c r="E263" s="61" t="s">
        <v>1886</v>
      </c>
      <c r="F263" s="72">
        <v>43584</v>
      </c>
      <c r="G263" s="21" t="s">
        <v>1887</v>
      </c>
      <c r="H263" s="14" t="s">
        <v>1153</v>
      </c>
      <c r="I263" s="14" t="s">
        <v>1888</v>
      </c>
      <c r="J263" s="14" t="s">
        <v>1510</v>
      </c>
      <c r="K263" s="17"/>
      <c r="L263" s="17"/>
      <c r="M263" s="17"/>
      <c r="N263" s="85" t="s">
        <v>10</v>
      </c>
    </row>
    <row r="264" spans="1:14" ht="39.6" hidden="1">
      <c r="A264" s="14">
        <v>251</v>
      </c>
      <c r="B264" s="15">
        <v>43570</v>
      </c>
      <c r="C264" s="14" t="s">
        <v>4</v>
      </c>
      <c r="D264" s="62" t="s">
        <v>1142</v>
      </c>
      <c r="E264" s="61" t="s">
        <v>1889</v>
      </c>
      <c r="F264" s="72">
        <v>43584</v>
      </c>
      <c r="G264" s="21" t="s">
        <v>1890</v>
      </c>
      <c r="H264" s="14" t="s">
        <v>1147</v>
      </c>
      <c r="I264" s="14" t="s">
        <v>125</v>
      </c>
      <c r="J264" s="14" t="s">
        <v>121</v>
      </c>
      <c r="K264" s="17"/>
      <c r="L264" s="17" t="s">
        <v>1802</v>
      </c>
      <c r="M264" s="17" t="s">
        <v>1891</v>
      </c>
      <c r="N264" s="85" t="s">
        <v>1142</v>
      </c>
    </row>
    <row r="265" spans="1:14" ht="39.6">
      <c r="A265" s="14">
        <v>252</v>
      </c>
      <c r="B265" s="15">
        <v>43570</v>
      </c>
      <c r="C265" s="14" t="s">
        <v>4</v>
      </c>
      <c r="D265" s="62" t="s">
        <v>1142</v>
      </c>
      <c r="E265" s="61" t="s">
        <v>1626</v>
      </c>
      <c r="F265" s="72">
        <v>43584</v>
      </c>
      <c r="G265" s="21" t="s">
        <v>1892</v>
      </c>
      <c r="H265" s="14" t="s">
        <v>1153</v>
      </c>
      <c r="I265" s="14" t="s">
        <v>1628</v>
      </c>
      <c r="J265" s="14" t="s">
        <v>1236</v>
      </c>
      <c r="K265" s="17" t="s">
        <v>1893</v>
      </c>
      <c r="L265" s="17" t="s">
        <v>1884</v>
      </c>
      <c r="M265" s="17" t="s">
        <v>1894</v>
      </c>
      <c r="N265" s="85" t="s">
        <v>1142</v>
      </c>
    </row>
    <row r="266" spans="1:14" ht="39.6">
      <c r="A266" s="14">
        <v>253</v>
      </c>
      <c r="B266" s="15">
        <v>43570</v>
      </c>
      <c r="C266" s="14" t="s">
        <v>4</v>
      </c>
      <c r="D266" s="62" t="s">
        <v>1142</v>
      </c>
      <c r="E266" s="61" t="s">
        <v>1082</v>
      </c>
      <c r="F266" s="72">
        <v>43584</v>
      </c>
      <c r="G266" s="21" t="s">
        <v>1895</v>
      </c>
      <c r="H266" s="58" t="s">
        <v>952</v>
      </c>
      <c r="I266" s="14" t="s">
        <v>1466</v>
      </c>
      <c r="J266" s="14" t="s">
        <v>999</v>
      </c>
      <c r="K266" s="17" t="s">
        <v>1896</v>
      </c>
      <c r="L266" s="17" t="s">
        <v>1884</v>
      </c>
      <c r="M266" s="17" t="s">
        <v>1897</v>
      </c>
      <c r="N266" s="85" t="s">
        <v>1142</v>
      </c>
    </row>
    <row r="267" spans="1:14" ht="39.6">
      <c r="A267" s="14">
        <v>254</v>
      </c>
      <c r="B267" s="15">
        <v>43570</v>
      </c>
      <c r="C267" s="14" t="s">
        <v>4</v>
      </c>
      <c r="D267" s="62" t="s">
        <v>10</v>
      </c>
      <c r="E267" s="61" t="s">
        <v>1898</v>
      </c>
      <c r="F267" s="72">
        <v>43584</v>
      </c>
      <c r="G267" s="21" t="s">
        <v>1899</v>
      </c>
      <c r="H267" s="14" t="s">
        <v>952</v>
      </c>
      <c r="I267" s="58" t="s">
        <v>1768</v>
      </c>
      <c r="J267" s="14" t="s">
        <v>1769</v>
      </c>
      <c r="K267" s="17"/>
      <c r="L267" s="17"/>
      <c r="M267" s="17"/>
      <c r="N267" s="54"/>
    </row>
    <row r="268" spans="1:14" ht="52.8" hidden="1">
      <c r="A268" s="14">
        <v>255</v>
      </c>
      <c r="B268" s="15">
        <v>43570</v>
      </c>
      <c r="C268" s="14" t="s">
        <v>4</v>
      </c>
      <c r="D268" s="62" t="s">
        <v>1143</v>
      </c>
      <c r="E268" s="61" t="s">
        <v>1900</v>
      </c>
      <c r="F268" s="72">
        <v>43584</v>
      </c>
      <c r="G268" s="21" t="s">
        <v>1901</v>
      </c>
      <c r="H268" s="14" t="s">
        <v>1151</v>
      </c>
      <c r="I268" s="14" t="s">
        <v>1466</v>
      </c>
      <c r="J268" s="14" t="s">
        <v>999</v>
      </c>
      <c r="K268" s="17"/>
      <c r="L268" s="17" t="s">
        <v>1726</v>
      </c>
      <c r="M268" s="17" t="s">
        <v>1902</v>
      </c>
      <c r="N268" s="54" t="s">
        <v>1143</v>
      </c>
    </row>
    <row r="269" spans="1:14" ht="26.4">
      <c r="A269" s="14">
        <v>256</v>
      </c>
      <c r="B269" s="15">
        <v>43570</v>
      </c>
      <c r="C269" s="14" t="s">
        <v>4</v>
      </c>
      <c r="D269" s="62" t="s">
        <v>15</v>
      </c>
      <c r="E269" s="61" t="s">
        <v>179</v>
      </c>
      <c r="F269" s="72">
        <v>43584</v>
      </c>
      <c r="G269" s="21" t="s">
        <v>1903</v>
      </c>
      <c r="H269" s="58" t="s">
        <v>1153</v>
      </c>
      <c r="I269" s="14" t="s">
        <v>1904</v>
      </c>
      <c r="J269" s="14" t="s">
        <v>1212</v>
      </c>
      <c r="K269" s="17" t="s">
        <v>1905</v>
      </c>
      <c r="L269" s="17" t="s">
        <v>1884</v>
      </c>
      <c r="M269" s="17" t="s">
        <v>1906</v>
      </c>
      <c r="N269" s="85" t="s">
        <v>15</v>
      </c>
    </row>
    <row r="270" spans="1:14" ht="26.4">
      <c r="A270" s="14">
        <v>257</v>
      </c>
      <c r="B270" s="15">
        <v>43570</v>
      </c>
      <c r="C270" s="14" t="s">
        <v>4</v>
      </c>
      <c r="D270" s="62" t="s">
        <v>15</v>
      </c>
      <c r="E270" s="61" t="s">
        <v>179</v>
      </c>
      <c r="F270" s="72">
        <v>43584</v>
      </c>
      <c r="G270" s="21" t="s">
        <v>1907</v>
      </c>
      <c r="H270" s="14" t="s">
        <v>1153</v>
      </c>
      <c r="I270" s="14" t="s">
        <v>1904</v>
      </c>
      <c r="J270" s="14" t="s">
        <v>1212</v>
      </c>
      <c r="K270" s="17" t="s">
        <v>1908</v>
      </c>
      <c r="L270" s="17" t="s">
        <v>1884</v>
      </c>
      <c r="M270" s="17" t="s">
        <v>1909</v>
      </c>
      <c r="N270" s="85" t="s">
        <v>15</v>
      </c>
    </row>
    <row r="271" spans="1:14" ht="26.4">
      <c r="A271" s="14">
        <v>258</v>
      </c>
      <c r="B271" s="15">
        <v>43570</v>
      </c>
      <c r="C271" s="14" t="s">
        <v>4</v>
      </c>
      <c r="D271" s="62" t="s">
        <v>1142</v>
      </c>
      <c r="E271" s="61" t="s">
        <v>179</v>
      </c>
      <c r="F271" s="72">
        <v>43584</v>
      </c>
      <c r="G271" s="21" t="s">
        <v>1910</v>
      </c>
      <c r="H271" s="14" t="s">
        <v>1153</v>
      </c>
      <c r="I271" s="14" t="s">
        <v>1911</v>
      </c>
      <c r="J271" s="14" t="s">
        <v>989</v>
      </c>
      <c r="K271" s="17" t="s">
        <v>1912</v>
      </c>
      <c r="L271" s="17" t="s">
        <v>1813</v>
      </c>
      <c r="M271" s="17" t="s">
        <v>1913</v>
      </c>
      <c r="N271" s="85" t="s">
        <v>1142</v>
      </c>
    </row>
    <row r="272" spans="1:14" ht="26.4">
      <c r="A272" s="14">
        <v>259</v>
      </c>
      <c r="B272" s="15">
        <v>43570</v>
      </c>
      <c r="C272" s="14" t="s">
        <v>4</v>
      </c>
      <c r="D272" s="62" t="s">
        <v>1142</v>
      </c>
      <c r="E272" s="61" t="s">
        <v>1914</v>
      </c>
      <c r="F272" s="72">
        <v>43584</v>
      </c>
      <c r="G272" s="21" t="s">
        <v>1915</v>
      </c>
      <c r="H272" s="14" t="s">
        <v>952</v>
      </c>
      <c r="I272" s="14" t="s">
        <v>1364</v>
      </c>
      <c r="J272" s="14" t="s">
        <v>1058</v>
      </c>
      <c r="K272" s="17" t="s">
        <v>1916</v>
      </c>
      <c r="L272" s="17" t="s">
        <v>1884</v>
      </c>
      <c r="M272" s="17" t="s">
        <v>1917</v>
      </c>
      <c r="N272" s="85"/>
    </row>
    <row r="273" spans="1:14" ht="39.6">
      <c r="A273" s="14">
        <v>260</v>
      </c>
      <c r="B273" s="15">
        <v>43570</v>
      </c>
      <c r="C273" s="14" t="s">
        <v>4</v>
      </c>
      <c r="D273" s="62" t="s">
        <v>5</v>
      </c>
      <c r="E273" s="61" t="s">
        <v>1317</v>
      </c>
      <c r="F273" s="72">
        <v>43584</v>
      </c>
      <c r="G273" s="21" t="s">
        <v>1918</v>
      </c>
      <c r="H273" s="14" t="s">
        <v>1153</v>
      </c>
      <c r="I273" s="14" t="s">
        <v>120</v>
      </c>
      <c r="J273" s="14" t="s">
        <v>989</v>
      </c>
      <c r="K273" s="17"/>
      <c r="L273" s="17"/>
      <c r="M273" s="17"/>
      <c r="N273" s="85"/>
    </row>
    <row r="274" spans="1:14" ht="26.4">
      <c r="A274" s="14">
        <v>261</v>
      </c>
      <c r="B274" s="15">
        <v>43571</v>
      </c>
      <c r="C274" s="14" t="s">
        <v>4</v>
      </c>
      <c r="D274" s="62" t="s">
        <v>1142</v>
      </c>
      <c r="E274" s="85" t="s">
        <v>1919</v>
      </c>
      <c r="F274" s="72">
        <v>43585</v>
      </c>
      <c r="G274" s="21" t="s">
        <v>1920</v>
      </c>
      <c r="H274" s="58" t="s">
        <v>952</v>
      </c>
      <c r="I274" s="14" t="s">
        <v>1921</v>
      </c>
      <c r="J274" s="14" t="s">
        <v>1047</v>
      </c>
      <c r="K274" s="17" t="s">
        <v>1922</v>
      </c>
      <c r="L274" s="17" t="s">
        <v>1884</v>
      </c>
      <c r="M274" s="17" t="s">
        <v>1923</v>
      </c>
      <c r="N274" s="85" t="s">
        <v>1142</v>
      </c>
    </row>
    <row r="275" spans="1:14" ht="26.4">
      <c r="A275" s="14">
        <v>262</v>
      </c>
      <c r="B275" s="15">
        <v>43571</v>
      </c>
      <c r="C275" s="14" t="s">
        <v>4</v>
      </c>
      <c r="D275" s="62" t="s">
        <v>1142</v>
      </c>
      <c r="E275" s="85" t="s">
        <v>1924</v>
      </c>
      <c r="F275" s="72">
        <v>43585</v>
      </c>
      <c r="G275" s="21" t="s">
        <v>1925</v>
      </c>
      <c r="H275" s="14" t="s">
        <v>1153</v>
      </c>
      <c r="I275" s="14" t="s">
        <v>1926</v>
      </c>
      <c r="J275" s="14" t="s">
        <v>989</v>
      </c>
      <c r="K275" s="17" t="s">
        <v>1927</v>
      </c>
      <c r="L275" s="17" t="s">
        <v>1928</v>
      </c>
      <c r="M275" s="17" t="s">
        <v>1929</v>
      </c>
      <c r="N275" s="85" t="s">
        <v>1142</v>
      </c>
    </row>
    <row r="276" spans="1:14" ht="26.4">
      <c r="A276" s="14">
        <v>263</v>
      </c>
      <c r="B276" s="15">
        <v>43572</v>
      </c>
      <c r="C276" s="14" t="s">
        <v>4</v>
      </c>
      <c r="D276" s="62" t="s">
        <v>15</v>
      </c>
      <c r="E276" s="85" t="s">
        <v>1311</v>
      </c>
      <c r="F276" s="72">
        <v>43586</v>
      </c>
      <c r="G276" s="21" t="s">
        <v>543</v>
      </c>
      <c r="H276" s="14" t="s">
        <v>952</v>
      </c>
      <c r="I276" s="14" t="s">
        <v>256</v>
      </c>
      <c r="J276" s="14" t="s">
        <v>1341</v>
      </c>
      <c r="K276" s="17" t="s">
        <v>1930</v>
      </c>
      <c r="L276" s="17" t="s">
        <v>1928</v>
      </c>
      <c r="M276" s="17" t="s">
        <v>1931</v>
      </c>
      <c r="N276" s="85" t="s">
        <v>15</v>
      </c>
    </row>
    <row r="277" spans="1:14" ht="26.4">
      <c r="A277" s="14">
        <v>264</v>
      </c>
      <c r="B277" s="15">
        <v>43572</v>
      </c>
      <c r="C277" s="14" t="s">
        <v>4</v>
      </c>
      <c r="D277" s="62" t="s">
        <v>5</v>
      </c>
      <c r="E277" s="61" t="s">
        <v>1932</v>
      </c>
      <c r="F277" s="72">
        <v>43586</v>
      </c>
      <c r="G277" s="21" t="s">
        <v>1933</v>
      </c>
      <c r="H277" s="14" t="s">
        <v>1153</v>
      </c>
      <c r="I277" s="14" t="s">
        <v>1805</v>
      </c>
      <c r="J277" s="14" t="s">
        <v>1090</v>
      </c>
      <c r="K277" s="17"/>
      <c r="L277" s="17"/>
      <c r="M277" s="17"/>
      <c r="N277" s="85" t="s">
        <v>5</v>
      </c>
    </row>
    <row r="278" spans="1:14" ht="79.2">
      <c r="A278" s="14">
        <v>265</v>
      </c>
      <c r="B278" s="15">
        <v>43572</v>
      </c>
      <c r="C278" s="14" t="s">
        <v>4</v>
      </c>
      <c r="D278" s="62" t="s">
        <v>5</v>
      </c>
      <c r="E278" s="61" t="s">
        <v>1934</v>
      </c>
      <c r="F278" s="72">
        <v>43586</v>
      </c>
      <c r="G278" s="21" t="s">
        <v>1933</v>
      </c>
      <c r="H278" s="14" t="s">
        <v>1153</v>
      </c>
      <c r="I278" s="14" t="s">
        <v>1805</v>
      </c>
      <c r="J278" s="14" t="s">
        <v>1090</v>
      </c>
      <c r="K278" s="17"/>
      <c r="L278" s="17"/>
      <c r="M278" s="17"/>
      <c r="N278" s="85" t="s">
        <v>5</v>
      </c>
    </row>
    <row r="279" spans="1:14" ht="26.4">
      <c r="A279" s="14">
        <v>266</v>
      </c>
      <c r="B279" s="15">
        <v>43572</v>
      </c>
      <c r="C279" s="14" t="s">
        <v>4</v>
      </c>
      <c r="D279" s="62" t="s">
        <v>1142</v>
      </c>
      <c r="E279" s="61" t="s">
        <v>1935</v>
      </c>
      <c r="F279" s="72">
        <v>43586</v>
      </c>
      <c r="G279" s="21" t="s">
        <v>1936</v>
      </c>
      <c r="H279" s="14" t="s">
        <v>1153</v>
      </c>
      <c r="I279" s="14" t="s">
        <v>1863</v>
      </c>
      <c r="J279" s="14" t="s">
        <v>1027</v>
      </c>
      <c r="K279" s="17" t="s">
        <v>1937</v>
      </c>
      <c r="L279" s="17" t="s">
        <v>1938</v>
      </c>
      <c r="M279" s="17" t="s">
        <v>1939</v>
      </c>
      <c r="N279" s="85" t="s">
        <v>1142</v>
      </c>
    </row>
    <row r="280" spans="1:14" ht="26.4">
      <c r="A280" s="14">
        <v>267</v>
      </c>
      <c r="B280" s="15">
        <v>43572</v>
      </c>
      <c r="C280" s="14" t="s">
        <v>4</v>
      </c>
      <c r="D280" s="62" t="s">
        <v>15</v>
      </c>
      <c r="E280" s="61" t="s">
        <v>1761</v>
      </c>
      <c r="F280" s="72">
        <v>43586</v>
      </c>
      <c r="G280" s="21" t="s">
        <v>1940</v>
      </c>
      <c r="H280" s="14" t="s">
        <v>952</v>
      </c>
      <c r="I280" s="14" t="s">
        <v>203</v>
      </c>
      <c r="J280" s="14" t="s">
        <v>1510</v>
      </c>
      <c r="K280" s="17" t="s">
        <v>1941</v>
      </c>
      <c r="L280" s="17" t="s">
        <v>1928</v>
      </c>
      <c r="M280" s="17" t="s">
        <v>1942</v>
      </c>
      <c r="N280" s="85" t="s">
        <v>15</v>
      </c>
    </row>
    <row r="281" spans="1:14" ht="39.6">
      <c r="A281" s="14">
        <v>268</v>
      </c>
      <c r="B281" s="15">
        <v>43573</v>
      </c>
      <c r="C281" s="14" t="s">
        <v>4</v>
      </c>
      <c r="D281" s="62" t="s">
        <v>1142</v>
      </c>
      <c r="E281" s="61" t="s">
        <v>1943</v>
      </c>
      <c r="F281" s="72">
        <v>43587</v>
      </c>
      <c r="G281" s="21" t="s">
        <v>1944</v>
      </c>
      <c r="H281" s="14" t="s">
        <v>1153</v>
      </c>
      <c r="I281" s="14" t="s">
        <v>1945</v>
      </c>
      <c r="J281" s="14" t="s">
        <v>121</v>
      </c>
      <c r="K281" s="17" t="s">
        <v>1946</v>
      </c>
      <c r="L281" s="17" t="s">
        <v>1947</v>
      </c>
      <c r="M281" s="17" t="s">
        <v>1948</v>
      </c>
      <c r="N281" s="85" t="s">
        <v>1142</v>
      </c>
    </row>
    <row r="282" spans="1:14" ht="26.4">
      <c r="A282" s="14">
        <v>269</v>
      </c>
      <c r="B282" s="15">
        <v>43573</v>
      </c>
      <c r="C282" s="14" t="s">
        <v>4</v>
      </c>
      <c r="D282" s="62" t="s">
        <v>10</v>
      </c>
      <c r="E282" s="61" t="s">
        <v>1949</v>
      </c>
      <c r="F282" s="72">
        <v>43587</v>
      </c>
      <c r="G282" s="21" t="s">
        <v>1950</v>
      </c>
      <c r="H282" s="14" t="s">
        <v>1153</v>
      </c>
      <c r="I282" s="14" t="s">
        <v>1951</v>
      </c>
      <c r="J282" s="14" t="s">
        <v>1952</v>
      </c>
      <c r="K282" s="17"/>
      <c r="L282" s="17"/>
      <c r="M282" s="17"/>
      <c r="N282" s="85" t="s">
        <v>10</v>
      </c>
    </row>
    <row r="283" spans="1:14" ht="26.4">
      <c r="A283" s="14">
        <v>270</v>
      </c>
      <c r="B283" s="15">
        <v>43573</v>
      </c>
      <c r="C283" s="14" t="s">
        <v>4</v>
      </c>
      <c r="D283" s="62" t="s">
        <v>5</v>
      </c>
      <c r="E283" s="61" t="s">
        <v>1953</v>
      </c>
      <c r="F283" s="72">
        <v>43587</v>
      </c>
      <c r="G283" s="21" t="s">
        <v>1954</v>
      </c>
      <c r="H283" s="14" t="s">
        <v>952</v>
      </c>
      <c r="I283" s="14" t="s">
        <v>170</v>
      </c>
      <c r="J283" s="14" t="s">
        <v>121</v>
      </c>
      <c r="K283" s="17"/>
      <c r="L283" s="17"/>
      <c r="M283" s="17"/>
      <c r="N283" s="85" t="s">
        <v>5</v>
      </c>
    </row>
    <row r="284" spans="1:14" ht="26.4">
      <c r="A284" s="14">
        <v>271</v>
      </c>
      <c r="B284" s="15">
        <v>43573</v>
      </c>
      <c r="C284" s="14" t="s">
        <v>4</v>
      </c>
      <c r="D284" s="62" t="s">
        <v>15</v>
      </c>
      <c r="E284" s="61" t="s">
        <v>1955</v>
      </c>
      <c r="F284" s="72">
        <v>43587</v>
      </c>
      <c r="G284" s="21" t="s">
        <v>1940</v>
      </c>
      <c r="H284" s="14" t="s">
        <v>952</v>
      </c>
      <c r="I284" s="14" t="s">
        <v>203</v>
      </c>
      <c r="J284" s="14" t="s">
        <v>1510</v>
      </c>
      <c r="K284" s="17" t="s">
        <v>1941</v>
      </c>
      <c r="L284" s="17" t="s">
        <v>1928</v>
      </c>
      <c r="M284" s="17" t="s">
        <v>1942</v>
      </c>
      <c r="N284" s="85" t="s">
        <v>15</v>
      </c>
    </row>
    <row r="285" spans="1:14" ht="39.6">
      <c r="A285" s="14">
        <v>272</v>
      </c>
      <c r="B285" s="15">
        <v>43573</v>
      </c>
      <c r="C285" s="14" t="s">
        <v>4</v>
      </c>
      <c r="D285" s="62" t="s">
        <v>1142</v>
      </c>
      <c r="E285" s="357" t="s">
        <v>1956</v>
      </c>
      <c r="F285" s="72">
        <v>43587</v>
      </c>
      <c r="G285" s="21" t="s">
        <v>1944</v>
      </c>
      <c r="H285" s="14" t="s">
        <v>1153</v>
      </c>
      <c r="I285" s="14" t="s">
        <v>1945</v>
      </c>
      <c r="J285" s="14" t="s">
        <v>121</v>
      </c>
      <c r="K285" s="17" t="s">
        <v>1946</v>
      </c>
      <c r="L285" s="17" t="s">
        <v>1947</v>
      </c>
      <c r="M285" s="17" t="s">
        <v>1948</v>
      </c>
      <c r="N285" s="85" t="s">
        <v>1142</v>
      </c>
    </row>
    <row r="286" spans="1:14" ht="39.6">
      <c r="A286" s="14">
        <v>273</v>
      </c>
      <c r="B286" s="15">
        <v>43573</v>
      </c>
      <c r="C286" s="14" t="s">
        <v>4</v>
      </c>
      <c r="D286" s="62" t="s">
        <v>15</v>
      </c>
      <c r="E286" s="85" t="s">
        <v>950</v>
      </c>
      <c r="F286" s="72">
        <v>43587</v>
      </c>
      <c r="G286" s="21" t="s">
        <v>951</v>
      </c>
      <c r="H286" s="14" t="s">
        <v>1153</v>
      </c>
      <c r="I286" s="14" t="s">
        <v>953</v>
      </c>
      <c r="J286" s="14" t="s">
        <v>954</v>
      </c>
      <c r="K286" s="17" t="s">
        <v>1957</v>
      </c>
      <c r="L286" s="15" t="s">
        <v>1938</v>
      </c>
      <c r="M286" s="17" t="s">
        <v>1958</v>
      </c>
      <c r="N286" s="85" t="s">
        <v>15</v>
      </c>
    </row>
    <row r="287" spans="1:14" ht="39.6" hidden="1">
      <c r="A287" s="14">
        <v>274</v>
      </c>
      <c r="B287" s="15">
        <v>43573</v>
      </c>
      <c r="C287" s="14" t="s">
        <v>4</v>
      </c>
      <c r="D287" s="62" t="s">
        <v>1142</v>
      </c>
      <c r="E287" s="61" t="s">
        <v>1959</v>
      </c>
      <c r="F287" s="72">
        <v>43587</v>
      </c>
      <c r="G287" s="21" t="s">
        <v>1960</v>
      </c>
      <c r="H287" s="14" t="s">
        <v>1151</v>
      </c>
      <c r="I287" s="14" t="s">
        <v>1590</v>
      </c>
      <c r="J287" s="14" t="s">
        <v>1314</v>
      </c>
      <c r="K287" s="17"/>
      <c r="L287" s="17"/>
      <c r="M287" s="17"/>
      <c r="N287" s="85" t="s">
        <v>1142</v>
      </c>
    </row>
    <row r="288" spans="1:14" ht="52.8">
      <c r="A288" s="14">
        <v>275</v>
      </c>
      <c r="B288" s="15">
        <v>43573</v>
      </c>
      <c r="C288" s="14" t="s">
        <v>4</v>
      </c>
      <c r="D288" s="62" t="s">
        <v>5</v>
      </c>
      <c r="E288" s="61" t="s">
        <v>1961</v>
      </c>
      <c r="F288" s="72">
        <v>43588</v>
      </c>
      <c r="G288" s="21" t="s">
        <v>1962</v>
      </c>
      <c r="H288" s="14" t="s">
        <v>1153</v>
      </c>
      <c r="I288" s="14" t="s">
        <v>1963</v>
      </c>
      <c r="J288" s="14" t="s">
        <v>965</v>
      </c>
      <c r="K288" s="17"/>
      <c r="L288" s="17"/>
      <c r="M288" s="17"/>
      <c r="N288" s="85" t="s">
        <v>5</v>
      </c>
    </row>
    <row r="289" spans="1:14" ht="26.4">
      <c r="A289" s="14">
        <v>276</v>
      </c>
      <c r="B289" s="15">
        <v>43573</v>
      </c>
      <c r="C289" s="14" t="s">
        <v>4</v>
      </c>
      <c r="D289" s="62" t="s">
        <v>15</v>
      </c>
      <c r="E289" s="61" t="s">
        <v>753</v>
      </c>
      <c r="F289" s="72">
        <v>43588</v>
      </c>
      <c r="G289" s="21" t="s">
        <v>1940</v>
      </c>
      <c r="H289" s="14" t="s">
        <v>952</v>
      </c>
      <c r="I289" s="14" t="s">
        <v>203</v>
      </c>
      <c r="J289" s="14" t="s">
        <v>1510</v>
      </c>
      <c r="K289" s="17" t="s">
        <v>1941</v>
      </c>
      <c r="L289" s="17" t="s">
        <v>1928</v>
      </c>
      <c r="M289" s="17" t="s">
        <v>1942</v>
      </c>
      <c r="N289" s="85" t="s">
        <v>15</v>
      </c>
    </row>
    <row r="290" spans="1:14" ht="26.4">
      <c r="A290" s="14">
        <v>277</v>
      </c>
      <c r="B290" s="15">
        <v>43574</v>
      </c>
      <c r="C290" s="14" t="s">
        <v>4</v>
      </c>
      <c r="D290" s="62" t="s">
        <v>15</v>
      </c>
      <c r="E290" s="61" t="s">
        <v>1964</v>
      </c>
      <c r="F290" s="72">
        <v>43588</v>
      </c>
      <c r="G290" s="21" t="s">
        <v>1965</v>
      </c>
      <c r="H290" s="14" t="s">
        <v>1153</v>
      </c>
      <c r="I290" s="14" t="s">
        <v>1515</v>
      </c>
      <c r="J290" s="14" t="s">
        <v>1090</v>
      </c>
      <c r="K290" s="17" t="s">
        <v>1966</v>
      </c>
      <c r="L290" s="17" t="s">
        <v>1967</v>
      </c>
      <c r="M290" s="17" t="s">
        <v>1968</v>
      </c>
      <c r="N290" s="85" t="s">
        <v>15</v>
      </c>
    </row>
    <row r="291" spans="1:14" ht="26.4" hidden="1">
      <c r="A291" s="14">
        <v>278</v>
      </c>
      <c r="B291" s="15">
        <v>43574</v>
      </c>
      <c r="C291" s="14" t="s">
        <v>4</v>
      </c>
      <c r="D291" s="62" t="s">
        <v>1142</v>
      </c>
      <c r="E291" s="61" t="s">
        <v>1969</v>
      </c>
      <c r="F291" s="72">
        <v>43588</v>
      </c>
      <c r="G291" s="21" t="s">
        <v>1970</v>
      </c>
      <c r="H291" s="14" t="s">
        <v>1147</v>
      </c>
      <c r="I291" s="14" t="s">
        <v>1971</v>
      </c>
      <c r="J291" s="14" t="s">
        <v>1327</v>
      </c>
      <c r="K291" s="17" t="s">
        <v>1972</v>
      </c>
      <c r="L291" s="17" t="s">
        <v>1947</v>
      </c>
      <c r="M291" s="17" t="s">
        <v>1973</v>
      </c>
      <c r="N291" s="85" t="s">
        <v>1142</v>
      </c>
    </row>
    <row r="292" spans="1:14" ht="26.4">
      <c r="A292" s="14">
        <v>279</v>
      </c>
      <c r="B292" s="15">
        <v>43574</v>
      </c>
      <c r="C292" s="14" t="s">
        <v>4</v>
      </c>
      <c r="D292" s="62" t="s">
        <v>15</v>
      </c>
      <c r="E292" s="61" t="s">
        <v>1462</v>
      </c>
      <c r="F292" s="72">
        <v>43588</v>
      </c>
      <c r="G292" s="21" t="s">
        <v>1974</v>
      </c>
      <c r="H292" s="14" t="s">
        <v>1153</v>
      </c>
      <c r="I292" s="14" t="s">
        <v>1945</v>
      </c>
      <c r="J292" s="14" t="s">
        <v>121</v>
      </c>
      <c r="K292" s="17" t="s">
        <v>1975</v>
      </c>
      <c r="L292" s="17" t="s">
        <v>1976</v>
      </c>
      <c r="M292" s="17" t="s">
        <v>1977</v>
      </c>
      <c r="N292" s="85" t="s">
        <v>15</v>
      </c>
    </row>
    <row r="293" spans="1:14" ht="39.6">
      <c r="A293" s="14">
        <v>280</v>
      </c>
      <c r="B293" s="15">
        <v>43574</v>
      </c>
      <c r="C293" s="14" t="s">
        <v>4</v>
      </c>
      <c r="D293" s="62" t="s">
        <v>10</v>
      </c>
      <c r="E293" s="61" t="s">
        <v>1978</v>
      </c>
      <c r="F293" s="72">
        <v>43588</v>
      </c>
      <c r="G293" s="21" t="s">
        <v>1979</v>
      </c>
      <c r="H293" s="14" t="s">
        <v>1153</v>
      </c>
      <c r="I293" s="14" t="s">
        <v>1768</v>
      </c>
      <c r="J293" s="14" t="s">
        <v>1769</v>
      </c>
      <c r="K293" s="17"/>
      <c r="L293" s="17"/>
      <c r="M293" s="17"/>
      <c r="N293" s="85" t="s">
        <v>10</v>
      </c>
    </row>
    <row r="294" spans="1:14" ht="26.4" hidden="1">
      <c r="A294" s="14">
        <v>281</v>
      </c>
      <c r="B294" s="15">
        <v>43574</v>
      </c>
      <c r="C294" s="14" t="s">
        <v>4</v>
      </c>
      <c r="D294" s="62" t="s">
        <v>1142</v>
      </c>
      <c r="E294" s="61" t="s">
        <v>1980</v>
      </c>
      <c r="F294" s="72">
        <v>43588</v>
      </c>
      <c r="G294" s="21" t="s">
        <v>1936</v>
      </c>
      <c r="H294" s="14" t="s">
        <v>1147</v>
      </c>
      <c r="I294" s="14" t="s">
        <v>1863</v>
      </c>
      <c r="J294" s="14" t="s">
        <v>1027</v>
      </c>
      <c r="K294" s="17" t="s">
        <v>1937</v>
      </c>
      <c r="L294" s="17" t="s">
        <v>1938</v>
      </c>
      <c r="M294" s="17" t="s">
        <v>1939</v>
      </c>
      <c r="N294" s="85" t="s">
        <v>1142</v>
      </c>
    </row>
    <row r="295" spans="1:14" ht="26.4" hidden="1">
      <c r="A295" s="14">
        <v>282</v>
      </c>
      <c r="B295" s="15">
        <v>43574</v>
      </c>
      <c r="C295" s="14" t="s">
        <v>4</v>
      </c>
      <c r="D295" s="62" t="s">
        <v>1142</v>
      </c>
      <c r="E295" s="61" t="s">
        <v>1980</v>
      </c>
      <c r="F295" s="72">
        <v>43588</v>
      </c>
      <c r="G295" s="21" t="s">
        <v>1936</v>
      </c>
      <c r="H295" s="14" t="s">
        <v>1147</v>
      </c>
      <c r="I295" s="14" t="s">
        <v>1863</v>
      </c>
      <c r="J295" s="14" t="s">
        <v>1027</v>
      </c>
      <c r="K295" s="17" t="s">
        <v>1937</v>
      </c>
      <c r="L295" s="17" t="s">
        <v>1938</v>
      </c>
      <c r="M295" s="17" t="s">
        <v>1939</v>
      </c>
      <c r="N295" s="85" t="s">
        <v>1142</v>
      </c>
    </row>
    <row r="296" spans="1:14" ht="52.8">
      <c r="A296" s="14">
        <v>283</v>
      </c>
      <c r="B296" s="15">
        <v>43574</v>
      </c>
      <c r="C296" s="14" t="s">
        <v>4</v>
      </c>
      <c r="D296" s="62" t="s">
        <v>1142</v>
      </c>
      <c r="E296" s="61" t="s">
        <v>1981</v>
      </c>
      <c r="F296" s="72">
        <v>43588</v>
      </c>
      <c r="G296" s="21" t="s">
        <v>1970</v>
      </c>
      <c r="H296" s="14" t="s">
        <v>1152</v>
      </c>
      <c r="I296" s="14" t="s">
        <v>1982</v>
      </c>
      <c r="J296" s="14" t="s">
        <v>465</v>
      </c>
      <c r="K296" s="17" t="s">
        <v>1983</v>
      </c>
      <c r="L296" s="53" t="s">
        <v>1947</v>
      </c>
      <c r="M296" s="53" t="s">
        <v>1984</v>
      </c>
      <c r="N296" s="85" t="s">
        <v>1142</v>
      </c>
    </row>
    <row r="297" spans="1:14" ht="39.6">
      <c r="A297" s="14">
        <v>284</v>
      </c>
      <c r="B297" s="15">
        <v>43574</v>
      </c>
      <c r="C297" s="14" t="s">
        <v>4</v>
      </c>
      <c r="D297" s="62" t="s">
        <v>5</v>
      </c>
      <c r="E297" s="61" t="s">
        <v>1985</v>
      </c>
      <c r="F297" s="72">
        <v>43588</v>
      </c>
      <c r="G297" s="21" t="s">
        <v>1986</v>
      </c>
      <c r="H297" s="14" t="s">
        <v>1153</v>
      </c>
      <c r="I297" s="14" t="s">
        <v>1026</v>
      </c>
      <c r="J297" s="14" t="s">
        <v>1027</v>
      </c>
      <c r="K297" s="17"/>
      <c r="L297" s="17"/>
      <c r="M297" s="17"/>
      <c r="N297" s="85" t="s">
        <v>5</v>
      </c>
    </row>
    <row r="298" spans="1:14" ht="26.4">
      <c r="A298" s="14">
        <v>285</v>
      </c>
      <c r="B298" s="15">
        <v>43574</v>
      </c>
      <c r="C298" s="14" t="s">
        <v>4</v>
      </c>
      <c r="D298" s="62" t="s">
        <v>10</v>
      </c>
      <c r="E298" s="61" t="s">
        <v>1537</v>
      </c>
      <c r="F298" s="72">
        <v>43588</v>
      </c>
      <c r="G298" s="21" t="s">
        <v>1987</v>
      </c>
      <c r="H298" s="14" t="s">
        <v>1153</v>
      </c>
      <c r="I298" s="14" t="s">
        <v>1988</v>
      </c>
      <c r="J298" s="14" t="s">
        <v>1242</v>
      </c>
      <c r="K298" s="17"/>
      <c r="L298" s="17"/>
      <c r="M298" s="17"/>
      <c r="N298" s="85" t="s">
        <v>10</v>
      </c>
    </row>
    <row r="299" spans="1:14" ht="26.4">
      <c r="A299" s="14">
        <v>286</v>
      </c>
      <c r="B299" s="15">
        <v>43574</v>
      </c>
      <c r="C299" s="14" t="s">
        <v>4</v>
      </c>
      <c r="D299" s="62" t="s">
        <v>10</v>
      </c>
      <c r="E299" s="61" t="s">
        <v>1482</v>
      </c>
      <c r="F299" s="72">
        <v>43588</v>
      </c>
      <c r="G299" s="21" t="s">
        <v>1989</v>
      </c>
      <c r="H299" s="14" t="s">
        <v>1153</v>
      </c>
      <c r="I299" s="14" t="s">
        <v>1990</v>
      </c>
      <c r="J299" s="14" t="s">
        <v>1236</v>
      </c>
      <c r="K299" s="17"/>
      <c r="L299" s="15"/>
      <c r="M299" s="17"/>
      <c r="N299" s="85" t="s">
        <v>10</v>
      </c>
    </row>
    <row r="300" spans="1:14" ht="26.4" hidden="1">
      <c r="A300" s="14">
        <v>287</v>
      </c>
      <c r="B300" s="15">
        <v>43574</v>
      </c>
      <c r="C300" s="14" t="s">
        <v>4</v>
      </c>
      <c r="D300" s="62" t="s">
        <v>5</v>
      </c>
      <c r="E300" s="61" t="s">
        <v>1991</v>
      </c>
      <c r="F300" s="72">
        <v>43588</v>
      </c>
      <c r="G300" s="21" t="s">
        <v>1992</v>
      </c>
      <c r="H300" s="14" t="s">
        <v>1149</v>
      </c>
      <c r="I300" s="14" t="s">
        <v>1198</v>
      </c>
      <c r="J300" s="14" t="s">
        <v>1199</v>
      </c>
      <c r="K300" s="17"/>
      <c r="L300" s="17"/>
      <c r="M300" s="17"/>
      <c r="N300" s="85" t="s">
        <v>5</v>
      </c>
    </row>
    <row r="301" spans="1:14" ht="26.4" hidden="1">
      <c r="A301" s="14">
        <v>288</v>
      </c>
      <c r="B301" s="15">
        <v>43574</v>
      </c>
      <c r="C301" s="14" t="s">
        <v>4</v>
      </c>
      <c r="D301" s="62" t="s">
        <v>5</v>
      </c>
      <c r="E301" s="61" t="s">
        <v>1991</v>
      </c>
      <c r="F301" s="72">
        <v>43588</v>
      </c>
      <c r="G301" s="21" t="s">
        <v>1993</v>
      </c>
      <c r="H301" s="14" t="s">
        <v>1149</v>
      </c>
      <c r="I301" s="14" t="s">
        <v>1198</v>
      </c>
      <c r="J301" s="14" t="s">
        <v>1199</v>
      </c>
      <c r="K301" s="17"/>
      <c r="L301" s="17"/>
      <c r="M301" s="17"/>
      <c r="N301" s="85" t="s">
        <v>5</v>
      </c>
    </row>
    <row r="302" spans="1:14" ht="39.6" hidden="1">
      <c r="A302" s="14">
        <v>289</v>
      </c>
      <c r="B302" s="15">
        <v>43574</v>
      </c>
      <c r="C302" s="14" t="s">
        <v>4</v>
      </c>
      <c r="D302" s="62" t="s">
        <v>1142</v>
      </c>
      <c r="E302" s="61" t="s">
        <v>1994</v>
      </c>
      <c r="F302" s="72">
        <v>43588</v>
      </c>
      <c r="G302" s="21" t="s">
        <v>1995</v>
      </c>
      <c r="H302" s="14" t="s">
        <v>1141</v>
      </c>
      <c r="I302" s="14" t="s">
        <v>1333</v>
      </c>
      <c r="J302" s="14" t="s">
        <v>1277</v>
      </c>
      <c r="K302" s="17"/>
      <c r="L302" s="17"/>
      <c r="M302" s="17"/>
      <c r="N302" s="85" t="s">
        <v>1142</v>
      </c>
    </row>
    <row r="303" spans="1:14" ht="26.4">
      <c r="A303" s="14">
        <v>290</v>
      </c>
      <c r="B303" s="15">
        <v>43574</v>
      </c>
      <c r="C303" s="14" t="s">
        <v>4</v>
      </c>
      <c r="D303" s="62" t="s">
        <v>5</v>
      </c>
      <c r="E303" s="61" t="s">
        <v>179</v>
      </c>
      <c r="F303" s="72">
        <v>43588</v>
      </c>
      <c r="G303" s="21" t="s">
        <v>1996</v>
      </c>
      <c r="H303" s="14" t="s">
        <v>1153</v>
      </c>
      <c r="I303" s="14" t="s">
        <v>1012</v>
      </c>
      <c r="J303" s="14" t="s">
        <v>121</v>
      </c>
      <c r="K303" s="17"/>
      <c r="L303" s="17"/>
      <c r="M303" s="17"/>
      <c r="N303" s="85" t="s">
        <v>5</v>
      </c>
    </row>
    <row r="304" spans="1:14" ht="39.6">
      <c r="A304" s="14">
        <v>291</v>
      </c>
      <c r="B304" s="15">
        <v>43574</v>
      </c>
      <c r="C304" s="14" t="s">
        <v>4</v>
      </c>
      <c r="D304" s="62" t="s">
        <v>1143</v>
      </c>
      <c r="E304" s="61" t="s">
        <v>364</v>
      </c>
      <c r="F304" s="72">
        <v>43588</v>
      </c>
      <c r="G304" s="21" t="s">
        <v>1997</v>
      </c>
      <c r="H304" s="14" t="s">
        <v>952</v>
      </c>
      <c r="I304" s="14" t="s">
        <v>1272</v>
      </c>
      <c r="J304" s="14" t="s">
        <v>1236</v>
      </c>
      <c r="K304" s="17"/>
      <c r="L304" s="17"/>
      <c r="M304" s="17"/>
      <c r="N304" s="85"/>
    </row>
    <row r="305" spans="1:14" ht="39.6">
      <c r="A305" s="14">
        <v>292</v>
      </c>
      <c r="B305" s="15">
        <v>43574</v>
      </c>
      <c r="C305" s="14" t="s">
        <v>9</v>
      </c>
      <c r="D305" s="62" t="s">
        <v>10</v>
      </c>
      <c r="E305" s="61" t="s">
        <v>1998</v>
      </c>
      <c r="F305" s="72">
        <v>43588</v>
      </c>
      <c r="G305" s="21" t="s">
        <v>1999</v>
      </c>
      <c r="H305" s="14" t="s">
        <v>1153</v>
      </c>
      <c r="I305" s="14" t="s">
        <v>1095</v>
      </c>
      <c r="J305" s="14" t="s">
        <v>1096</v>
      </c>
      <c r="K305" s="17"/>
      <c r="L305" s="17"/>
      <c r="M305" s="17"/>
      <c r="N305" s="85" t="s">
        <v>10</v>
      </c>
    </row>
    <row r="306" spans="1:14" ht="26.4">
      <c r="A306" s="14">
        <v>293</v>
      </c>
      <c r="B306" s="15">
        <v>43577</v>
      </c>
      <c r="C306" s="14" t="s">
        <v>9</v>
      </c>
      <c r="D306" s="62" t="s">
        <v>1142</v>
      </c>
      <c r="E306" s="85" t="s">
        <v>2000</v>
      </c>
      <c r="F306" s="72">
        <v>43591</v>
      </c>
      <c r="G306" s="21" t="s">
        <v>1910</v>
      </c>
      <c r="H306" s="14" t="s">
        <v>1153</v>
      </c>
      <c r="I306" s="14" t="s">
        <v>1911</v>
      </c>
      <c r="J306" s="14" t="s">
        <v>989</v>
      </c>
      <c r="K306" s="17" t="s">
        <v>1912</v>
      </c>
      <c r="L306" s="17" t="s">
        <v>1813</v>
      </c>
      <c r="M306" s="17" t="s">
        <v>1913</v>
      </c>
      <c r="N306" s="85" t="s">
        <v>1142</v>
      </c>
    </row>
    <row r="307" spans="1:14">
      <c r="A307" s="14">
        <v>294</v>
      </c>
      <c r="B307" s="15">
        <v>43577</v>
      </c>
      <c r="C307" s="14" t="s">
        <v>9</v>
      </c>
      <c r="D307" s="62" t="s">
        <v>5</v>
      </c>
      <c r="E307" s="61" t="s">
        <v>2001</v>
      </c>
      <c r="F307" s="72">
        <v>43591</v>
      </c>
      <c r="G307" s="21" t="s">
        <v>2002</v>
      </c>
      <c r="H307" s="14" t="s">
        <v>1153</v>
      </c>
      <c r="I307" s="14" t="s">
        <v>1198</v>
      </c>
      <c r="J307" s="14" t="s">
        <v>1199</v>
      </c>
      <c r="K307" s="17"/>
      <c r="L307" s="17"/>
      <c r="M307" s="17"/>
      <c r="N307" s="85" t="s">
        <v>5</v>
      </c>
    </row>
    <row r="308" spans="1:14" ht="66">
      <c r="A308" s="14">
        <v>295</v>
      </c>
      <c r="B308" s="15">
        <v>43577</v>
      </c>
      <c r="C308" s="14" t="s">
        <v>9</v>
      </c>
      <c r="D308" s="62" t="s">
        <v>1142</v>
      </c>
      <c r="E308" s="61" t="s">
        <v>2003</v>
      </c>
      <c r="F308" s="72">
        <v>43591</v>
      </c>
      <c r="G308" s="21" t="s">
        <v>2004</v>
      </c>
      <c r="H308" s="14" t="s">
        <v>1152</v>
      </c>
      <c r="I308" s="14" t="s">
        <v>2005</v>
      </c>
      <c r="J308" s="14" t="s">
        <v>1327</v>
      </c>
      <c r="K308" s="17" t="s">
        <v>2006</v>
      </c>
      <c r="L308" s="17" t="s">
        <v>1947</v>
      </c>
      <c r="M308" s="17" t="s">
        <v>2007</v>
      </c>
      <c r="N308" s="85" t="s">
        <v>1142</v>
      </c>
    </row>
    <row r="309" spans="1:14" ht="66">
      <c r="A309" s="14">
        <v>296</v>
      </c>
      <c r="B309" s="15">
        <v>43577</v>
      </c>
      <c r="C309" s="14" t="s">
        <v>9</v>
      </c>
      <c r="D309" s="62" t="s">
        <v>1142</v>
      </c>
      <c r="E309" s="61" t="s">
        <v>2008</v>
      </c>
      <c r="F309" s="72">
        <v>43591</v>
      </c>
      <c r="G309" s="21" t="s">
        <v>2004</v>
      </c>
      <c r="H309" s="14" t="s">
        <v>1152</v>
      </c>
      <c r="I309" s="14" t="s">
        <v>2005</v>
      </c>
      <c r="J309" s="14" t="s">
        <v>1327</v>
      </c>
      <c r="K309" s="17" t="s">
        <v>2006</v>
      </c>
      <c r="L309" s="17" t="s">
        <v>1947</v>
      </c>
      <c r="M309" s="17" t="s">
        <v>2007</v>
      </c>
      <c r="N309" s="85" t="s">
        <v>1142</v>
      </c>
    </row>
    <row r="310" spans="1:14" ht="26.4">
      <c r="A310" s="14">
        <v>297</v>
      </c>
      <c r="B310" s="15">
        <v>43577</v>
      </c>
      <c r="C310" s="14" t="s">
        <v>9</v>
      </c>
      <c r="D310" s="62" t="s">
        <v>15</v>
      </c>
      <c r="E310" s="61" t="s">
        <v>2009</v>
      </c>
      <c r="F310" s="72">
        <v>43591</v>
      </c>
      <c r="G310" s="21" t="s">
        <v>2010</v>
      </c>
      <c r="H310" s="14" t="s">
        <v>1153</v>
      </c>
      <c r="I310" s="14" t="s">
        <v>1515</v>
      </c>
      <c r="J310" s="14" t="s">
        <v>1090</v>
      </c>
      <c r="K310" s="17" t="s">
        <v>2011</v>
      </c>
      <c r="L310" s="17" t="s">
        <v>1947</v>
      </c>
      <c r="M310" s="17" t="s">
        <v>2012</v>
      </c>
      <c r="N310" s="85" t="s">
        <v>15</v>
      </c>
    </row>
    <row r="311" spans="1:14" ht="52.8">
      <c r="A311" s="14">
        <v>298</v>
      </c>
      <c r="B311" s="15">
        <v>43577</v>
      </c>
      <c r="C311" s="14" t="s">
        <v>9</v>
      </c>
      <c r="D311" s="62" t="s">
        <v>10</v>
      </c>
      <c r="E311" s="61" t="s">
        <v>353</v>
      </c>
      <c r="F311" s="72">
        <v>43591</v>
      </c>
      <c r="G311" s="21" t="s">
        <v>2013</v>
      </c>
      <c r="H311" s="14" t="s">
        <v>1153</v>
      </c>
      <c r="I311" s="14" t="s">
        <v>2014</v>
      </c>
      <c r="J311" s="14" t="s">
        <v>121</v>
      </c>
      <c r="K311" s="17"/>
      <c r="L311" s="15"/>
      <c r="M311" s="17"/>
      <c r="N311" s="85" t="s">
        <v>10</v>
      </c>
    </row>
    <row r="312" spans="1:14" ht="26.4">
      <c r="A312" s="14">
        <v>299</v>
      </c>
      <c r="B312" s="15">
        <v>43577</v>
      </c>
      <c r="C312" s="14" t="s">
        <v>9</v>
      </c>
      <c r="D312" s="62" t="s">
        <v>5</v>
      </c>
      <c r="E312" s="61" t="s">
        <v>2015</v>
      </c>
      <c r="F312" s="72">
        <v>43591</v>
      </c>
      <c r="G312" s="21" t="s">
        <v>2016</v>
      </c>
      <c r="H312" s="14" t="s">
        <v>1153</v>
      </c>
      <c r="I312" s="14" t="s">
        <v>182</v>
      </c>
      <c r="J312" s="14" t="s">
        <v>121</v>
      </c>
      <c r="K312" s="17"/>
      <c r="L312" s="17"/>
      <c r="M312" s="17"/>
      <c r="N312" s="85" t="s">
        <v>5</v>
      </c>
    </row>
    <row r="313" spans="1:14" ht="26.4">
      <c r="A313" s="14">
        <v>300</v>
      </c>
      <c r="B313" s="15">
        <v>43577</v>
      </c>
      <c r="C313" s="14" t="s">
        <v>9</v>
      </c>
      <c r="D313" s="62" t="s">
        <v>5</v>
      </c>
      <c r="E313" s="85" t="s">
        <v>2017</v>
      </c>
      <c r="F313" s="72">
        <v>43591</v>
      </c>
      <c r="G313" s="21" t="s">
        <v>2016</v>
      </c>
      <c r="H313" s="14" t="s">
        <v>1153</v>
      </c>
      <c r="I313" s="14" t="s">
        <v>182</v>
      </c>
      <c r="J313" s="14" t="s">
        <v>121</v>
      </c>
      <c r="K313" s="17"/>
      <c r="L313" s="17"/>
      <c r="M313" s="17"/>
      <c r="N313" s="85" t="s">
        <v>5</v>
      </c>
    </row>
    <row r="314" spans="1:14" ht="26.4">
      <c r="A314" s="14">
        <v>301</v>
      </c>
      <c r="B314" s="15">
        <v>43577</v>
      </c>
      <c r="C314" s="14" t="s">
        <v>9</v>
      </c>
      <c r="D314" s="62" t="s">
        <v>15</v>
      </c>
      <c r="E314" s="85" t="s">
        <v>2018</v>
      </c>
      <c r="F314" s="72">
        <v>43591</v>
      </c>
      <c r="G314" s="21" t="s">
        <v>2019</v>
      </c>
      <c r="H314" s="14" t="s">
        <v>952</v>
      </c>
      <c r="I314" s="14" t="s">
        <v>1127</v>
      </c>
      <c r="J314" s="14" t="s">
        <v>1027</v>
      </c>
      <c r="K314" s="17" t="s">
        <v>2020</v>
      </c>
      <c r="L314" s="17" t="s">
        <v>1947</v>
      </c>
      <c r="M314" s="17" t="s">
        <v>2021</v>
      </c>
      <c r="N314" s="85" t="s">
        <v>15</v>
      </c>
    </row>
    <row r="315" spans="1:14" ht="39.6">
      <c r="A315" s="14">
        <v>302</v>
      </c>
      <c r="B315" s="15">
        <v>43577</v>
      </c>
      <c r="C315" s="14" t="s">
        <v>9</v>
      </c>
      <c r="D315" s="62" t="s">
        <v>15</v>
      </c>
      <c r="E315" s="85" t="s">
        <v>1766</v>
      </c>
      <c r="F315" s="72">
        <v>43591</v>
      </c>
      <c r="G315" s="21" t="s">
        <v>2022</v>
      </c>
      <c r="H315" s="14" t="s">
        <v>1153</v>
      </c>
      <c r="I315" s="14" t="s">
        <v>1768</v>
      </c>
      <c r="J315" s="14" t="s">
        <v>1769</v>
      </c>
      <c r="K315" s="17" t="s">
        <v>2023</v>
      </c>
      <c r="L315" s="17" t="s">
        <v>1947</v>
      </c>
      <c r="M315" s="17" t="s">
        <v>2024</v>
      </c>
      <c r="N315" s="85" t="s">
        <v>15</v>
      </c>
    </row>
    <row r="316" spans="1:14" ht="52.8">
      <c r="A316" s="14">
        <v>303</v>
      </c>
      <c r="B316" s="15">
        <v>43577</v>
      </c>
      <c r="C316" s="14" t="s">
        <v>9</v>
      </c>
      <c r="D316" s="62" t="s">
        <v>1142</v>
      </c>
      <c r="E316" s="85" t="s">
        <v>2025</v>
      </c>
      <c r="F316" s="72">
        <v>43591</v>
      </c>
      <c r="G316" s="21" t="s">
        <v>2026</v>
      </c>
      <c r="H316" s="14" t="s">
        <v>952</v>
      </c>
      <c r="I316" s="14" t="s">
        <v>2027</v>
      </c>
      <c r="J316" s="14" t="s">
        <v>1058</v>
      </c>
      <c r="K316" s="17" t="s">
        <v>2028</v>
      </c>
      <c r="L316" s="53" t="s">
        <v>1947</v>
      </c>
      <c r="M316" s="53" t="s">
        <v>2029</v>
      </c>
      <c r="N316" s="85" t="s">
        <v>1142</v>
      </c>
    </row>
    <row r="317" spans="1:14" ht="39.6">
      <c r="A317" s="14">
        <v>304</v>
      </c>
      <c r="B317" s="15">
        <v>43577</v>
      </c>
      <c r="C317" s="14" t="s">
        <v>9</v>
      </c>
      <c r="D317" s="62" t="s">
        <v>1142</v>
      </c>
      <c r="E317" s="85" t="s">
        <v>1865</v>
      </c>
      <c r="F317" s="72">
        <v>43591</v>
      </c>
      <c r="G317" s="21" t="s">
        <v>2030</v>
      </c>
      <c r="H317" s="14" t="s">
        <v>952</v>
      </c>
      <c r="I317" s="14" t="s">
        <v>2031</v>
      </c>
      <c r="J317" s="14" t="s">
        <v>1058</v>
      </c>
      <c r="K317" s="17" t="s">
        <v>2032</v>
      </c>
      <c r="L317" s="17" t="s">
        <v>2033</v>
      </c>
      <c r="M317" s="17" t="s">
        <v>2034</v>
      </c>
      <c r="N317" s="85" t="s">
        <v>1142</v>
      </c>
    </row>
    <row r="318" spans="1:14" ht="52.8">
      <c r="A318" s="14">
        <v>305</v>
      </c>
      <c r="B318" s="15">
        <v>43578</v>
      </c>
      <c r="C318" s="14" t="s">
        <v>9</v>
      </c>
      <c r="D318" s="62" t="s">
        <v>1143</v>
      </c>
      <c r="E318" s="85" t="s">
        <v>2035</v>
      </c>
      <c r="F318" s="72">
        <v>43592</v>
      </c>
      <c r="G318" s="21" t="s">
        <v>2036</v>
      </c>
      <c r="H318" s="14" t="s">
        <v>1153</v>
      </c>
      <c r="I318" s="14" t="s">
        <v>2037</v>
      </c>
      <c r="J318" s="14" t="s">
        <v>1047</v>
      </c>
      <c r="K318" s="17" t="s">
        <v>2038</v>
      </c>
      <c r="L318" s="17" t="s">
        <v>1947</v>
      </c>
      <c r="M318" s="17" t="s">
        <v>2039</v>
      </c>
      <c r="N318" s="85" t="s">
        <v>1143</v>
      </c>
    </row>
    <row r="319" spans="1:14" s="56" customFormat="1" ht="39.6">
      <c r="A319" s="14">
        <v>306</v>
      </c>
      <c r="B319" s="15">
        <v>43578</v>
      </c>
      <c r="C319" s="14" t="s">
        <v>9</v>
      </c>
      <c r="D319" s="62" t="s">
        <v>1143</v>
      </c>
      <c r="E319" s="85" t="s">
        <v>2040</v>
      </c>
      <c r="F319" s="72">
        <v>43592</v>
      </c>
      <c r="G319" s="21" t="s">
        <v>2041</v>
      </c>
      <c r="H319" s="58" t="s">
        <v>952</v>
      </c>
      <c r="I319" s="58" t="s">
        <v>2042</v>
      </c>
      <c r="J319" s="14" t="s">
        <v>1608</v>
      </c>
      <c r="K319" s="17" t="s">
        <v>2043</v>
      </c>
      <c r="L319" s="15" t="s">
        <v>2044</v>
      </c>
      <c r="M319" s="17" t="s">
        <v>2045</v>
      </c>
      <c r="N319" s="85" t="s">
        <v>1143</v>
      </c>
    </row>
    <row r="320" spans="1:14" s="56" customFormat="1" ht="26.4">
      <c r="A320" s="14">
        <v>307</v>
      </c>
      <c r="B320" s="15">
        <v>43578</v>
      </c>
      <c r="C320" s="14" t="s">
        <v>9</v>
      </c>
      <c r="D320" s="62" t="s">
        <v>1143</v>
      </c>
      <c r="E320" s="85" t="s">
        <v>534</v>
      </c>
      <c r="F320" s="72">
        <v>43592</v>
      </c>
      <c r="G320" s="21" t="s">
        <v>2046</v>
      </c>
      <c r="H320" s="14" t="s">
        <v>952</v>
      </c>
      <c r="I320" s="14" t="s">
        <v>1345</v>
      </c>
      <c r="J320" s="14" t="s">
        <v>989</v>
      </c>
      <c r="K320" s="53" t="s">
        <v>2047</v>
      </c>
      <c r="L320" s="53" t="s">
        <v>2048</v>
      </c>
      <c r="M320" s="53" t="s">
        <v>2049</v>
      </c>
      <c r="N320" s="85" t="s">
        <v>1143</v>
      </c>
    </row>
    <row r="321" spans="1:14" s="56" customFormat="1" ht="26.4">
      <c r="A321" s="14">
        <v>308</v>
      </c>
      <c r="B321" s="15">
        <v>43578</v>
      </c>
      <c r="C321" s="14" t="s">
        <v>9</v>
      </c>
      <c r="D321" s="62" t="s">
        <v>5</v>
      </c>
      <c r="E321" s="85" t="s">
        <v>2050</v>
      </c>
      <c r="F321" s="72">
        <v>43592</v>
      </c>
      <c r="G321" s="21" t="s">
        <v>2016</v>
      </c>
      <c r="H321" s="14" t="s">
        <v>952</v>
      </c>
      <c r="I321" s="14" t="s">
        <v>182</v>
      </c>
      <c r="J321" s="14" t="s">
        <v>121</v>
      </c>
      <c r="K321" s="53"/>
      <c r="L321" s="17"/>
      <c r="M321" s="17"/>
      <c r="N321" s="85" t="s">
        <v>5</v>
      </c>
    </row>
    <row r="322" spans="1:14" ht="26.4" hidden="1">
      <c r="A322" s="14">
        <v>309</v>
      </c>
      <c r="B322" s="15">
        <v>43578</v>
      </c>
      <c r="C322" s="14" t="s">
        <v>9</v>
      </c>
      <c r="D322" s="62" t="s">
        <v>1142</v>
      </c>
      <c r="E322" s="85" t="s">
        <v>1284</v>
      </c>
      <c r="F322" s="72">
        <v>43592</v>
      </c>
      <c r="G322" s="21" t="s">
        <v>2051</v>
      </c>
      <c r="H322" s="14" t="s">
        <v>1150</v>
      </c>
      <c r="I322" s="14" t="s">
        <v>2052</v>
      </c>
      <c r="J322" s="14" t="s">
        <v>1236</v>
      </c>
      <c r="K322" s="17"/>
      <c r="L322" s="17"/>
      <c r="M322" s="17"/>
      <c r="N322" s="85" t="s">
        <v>1142</v>
      </c>
    </row>
    <row r="323" spans="1:14" ht="26.4">
      <c r="A323" s="14">
        <v>310</v>
      </c>
      <c r="B323" s="15">
        <v>43578</v>
      </c>
      <c r="C323" s="14" t="s">
        <v>9</v>
      </c>
      <c r="D323" s="62" t="s">
        <v>10</v>
      </c>
      <c r="E323" s="85" t="s">
        <v>1792</v>
      </c>
      <c r="F323" s="72">
        <v>43592</v>
      </c>
      <c r="G323" s="21" t="s">
        <v>2053</v>
      </c>
      <c r="H323" s="14" t="s">
        <v>952</v>
      </c>
      <c r="I323" s="14" t="s">
        <v>2054</v>
      </c>
      <c r="J323" s="14" t="s">
        <v>1047</v>
      </c>
      <c r="K323" s="17"/>
      <c r="L323" s="17"/>
      <c r="M323" s="17"/>
      <c r="N323" s="85" t="s">
        <v>10</v>
      </c>
    </row>
    <row r="324" spans="1:14" ht="39.6">
      <c r="A324" s="14">
        <v>311</v>
      </c>
      <c r="B324" s="15">
        <v>43579</v>
      </c>
      <c r="C324" s="14" t="s">
        <v>9</v>
      </c>
      <c r="D324" s="62" t="s">
        <v>15</v>
      </c>
      <c r="E324" s="85" t="s">
        <v>2055</v>
      </c>
      <c r="F324" s="72">
        <v>43593</v>
      </c>
      <c r="G324" s="21" t="s">
        <v>2056</v>
      </c>
      <c r="H324" s="14" t="s">
        <v>1153</v>
      </c>
      <c r="I324" s="14" t="s">
        <v>1195</v>
      </c>
      <c r="J324" s="14" t="s">
        <v>1090</v>
      </c>
      <c r="K324" s="17" t="s">
        <v>2057</v>
      </c>
      <c r="L324" s="15" t="s">
        <v>1967</v>
      </c>
      <c r="M324" s="17" t="s">
        <v>2058</v>
      </c>
      <c r="N324" s="85" t="s">
        <v>15</v>
      </c>
    </row>
    <row r="325" spans="1:14" ht="39.6">
      <c r="A325" s="14">
        <v>312</v>
      </c>
      <c r="B325" s="15">
        <v>43579</v>
      </c>
      <c r="C325" s="14" t="s">
        <v>9</v>
      </c>
      <c r="D325" s="62" t="s">
        <v>1143</v>
      </c>
      <c r="E325" s="85" t="s">
        <v>2059</v>
      </c>
      <c r="F325" s="72">
        <v>43593</v>
      </c>
      <c r="G325" s="21" t="s">
        <v>2060</v>
      </c>
      <c r="H325" s="14" t="s">
        <v>1153</v>
      </c>
      <c r="I325" s="14" t="s">
        <v>1572</v>
      </c>
      <c r="J325" s="14" t="s">
        <v>1090</v>
      </c>
      <c r="K325" s="17" t="s">
        <v>2061</v>
      </c>
      <c r="L325" s="17" t="s">
        <v>2044</v>
      </c>
      <c r="M325" s="17" t="s">
        <v>2062</v>
      </c>
      <c r="N325" s="85" t="s">
        <v>1143</v>
      </c>
    </row>
    <row r="326" spans="1:14" ht="39.6">
      <c r="A326" s="14">
        <v>313</v>
      </c>
      <c r="B326" s="15">
        <v>43579</v>
      </c>
      <c r="C326" s="14" t="s">
        <v>9</v>
      </c>
      <c r="D326" s="62" t="s">
        <v>1143</v>
      </c>
      <c r="E326" s="85" t="s">
        <v>1093</v>
      </c>
      <c r="F326" s="72">
        <v>43593</v>
      </c>
      <c r="G326" s="21" t="s">
        <v>2063</v>
      </c>
      <c r="H326" s="14" t="s">
        <v>952</v>
      </c>
      <c r="I326" s="14" t="s">
        <v>121</v>
      </c>
      <c r="J326" s="14" t="s">
        <v>121</v>
      </c>
      <c r="K326" s="17" t="s">
        <v>1872</v>
      </c>
      <c r="L326" s="17" t="s">
        <v>2044</v>
      </c>
      <c r="M326" s="17" t="s">
        <v>2064</v>
      </c>
      <c r="N326" s="85" t="s">
        <v>1143</v>
      </c>
    </row>
    <row r="327" spans="1:14" ht="26.4">
      <c r="A327" s="14">
        <v>314</v>
      </c>
      <c r="B327" s="15">
        <v>43579</v>
      </c>
      <c r="C327" s="14" t="s">
        <v>9</v>
      </c>
      <c r="D327" s="62" t="s">
        <v>10</v>
      </c>
      <c r="E327" s="85" t="s">
        <v>1886</v>
      </c>
      <c r="F327" s="72">
        <v>43593</v>
      </c>
      <c r="G327" s="21" t="s">
        <v>2065</v>
      </c>
      <c r="H327" s="14" t="s">
        <v>1153</v>
      </c>
      <c r="I327" s="14" t="s">
        <v>1904</v>
      </c>
      <c r="J327" s="14" t="s">
        <v>1212</v>
      </c>
      <c r="K327" s="17"/>
      <c r="L327" s="17"/>
      <c r="M327" s="17"/>
      <c r="N327" s="85" t="s">
        <v>10</v>
      </c>
    </row>
    <row r="328" spans="1:14" ht="79.2">
      <c r="A328" s="14">
        <v>315</v>
      </c>
      <c r="B328" s="15">
        <v>43580</v>
      </c>
      <c r="C328" s="14" t="s">
        <v>9</v>
      </c>
      <c r="D328" s="62" t="s">
        <v>5</v>
      </c>
      <c r="E328" s="85" t="s">
        <v>1844</v>
      </c>
      <c r="F328" s="72">
        <v>43594</v>
      </c>
      <c r="G328" s="21" t="s">
        <v>2066</v>
      </c>
      <c r="H328" s="14" t="s">
        <v>1152</v>
      </c>
      <c r="I328" s="14" t="s">
        <v>2067</v>
      </c>
      <c r="J328" s="14" t="s">
        <v>1236</v>
      </c>
      <c r="K328" s="17"/>
      <c r="L328" s="17"/>
      <c r="M328" s="17"/>
      <c r="N328" s="85" t="s">
        <v>5</v>
      </c>
    </row>
    <row r="329" spans="1:14" ht="79.2">
      <c r="A329" s="14">
        <v>316</v>
      </c>
      <c r="B329" s="15">
        <v>43580</v>
      </c>
      <c r="C329" s="14" t="s">
        <v>9</v>
      </c>
      <c r="D329" s="62" t="s">
        <v>5</v>
      </c>
      <c r="E329" s="85" t="s">
        <v>1844</v>
      </c>
      <c r="F329" s="72">
        <v>43594</v>
      </c>
      <c r="G329" s="21" t="s">
        <v>2068</v>
      </c>
      <c r="H329" s="14" t="s">
        <v>1152</v>
      </c>
      <c r="I329" s="14" t="s">
        <v>2067</v>
      </c>
      <c r="J329" s="14" t="s">
        <v>1236</v>
      </c>
      <c r="K329" s="17"/>
      <c r="L329" s="17"/>
      <c r="M329" s="17"/>
      <c r="N329" s="85" t="s">
        <v>5</v>
      </c>
    </row>
    <row r="330" spans="1:14" ht="79.2">
      <c r="A330" s="14">
        <v>317</v>
      </c>
      <c r="B330" s="15">
        <v>43580</v>
      </c>
      <c r="C330" s="14" t="s">
        <v>9</v>
      </c>
      <c r="D330" s="62" t="s">
        <v>5</v>
      </c>
      <c r="E330" s="85" t="s">
        <v>1844</v>
      </c>
      <c r="F330" s="72">
        <v>43594</v>
      </c>
      <c r="G330" s="21" t="s">
        <v>2069</v>
      </c>
      <c r="H330" s="14" t="s">
        <v>1152</v>
      </c>
      <c r="I330" s="14" t="s">
        <v>2067</v>
      </c>
      <c r="J330" s="14" t="s">
        <v>1236</v>
      </c>
      <c r="K330" s="17"/>
      <c r="L330" s="15"/>
      <c r="M330" s="17"/>
      <c r="N330" s="85" t="s">
        <v>5</v>
      </c>
    </row>
    <row r="331" spans="1:14" ht="79.2">
      <c r="A331" s="14">
        <v>318</v>
      </c>
      <c r="B331" s="15">
        <v>43580</v>
      </c>
      <c r="C331" s="14" t="s">
        <v>9</v>
      </c>
      <c r="D331" s="62" t="s">
        <v>5</v>
      </c>
      <c r="E331" s="85" t="s">
        <v>1844</v>
      </c>
      <c r="F331" s="72">
        <v>43594</v>
      </c>
      <c r="G331" s="21" t="s">
        <v>2070</v>
      </c>
      <c r="H331" s="14" t="s">
        <v>1152</v>
      </c>
      <c r="I331" s="14" t="s">
        <v>2067</v>
      </c>
      <c r="J331" s="14" t="s">
        <v>1236</v>
      </c>
      <c r="K331" s="17"/>
      <c r="L331" s="17"/>
      <c r="M331" s="17"/>
      <c r="N331" s="85" t="s">
        <v>5</v>
      </c>
    </row>
    <row r="332" spans="1:14" ht="79.2">
      <c r="A332" s="14">
        <v>319</v>
      </c>
      <c r="B332" s="15">
        <v>43580</v>
      </c>
      <c r="C332" s="14" t="s">
        <v>9</v>
      </c>
      <c r="D332" s="62" t="s">
        <v>5</v>
      </c>
      <c r="E332" s="85" t="s">
        <v>1844</v>
      </c>
      <c r="F332" s="72">
        <v>43594</v>
      </c>
      <c r="G332" s="21" t="s">
        <v>2071</v>
      </c>
      <c r="H332" s="14" t="s">
        <v>1152</v>
      </c>
      <c r="I332" s="14" t="s">
        <v>2067</v>
      </c>
      <c r="J332" s="14" t="s">
        <v>1236</v>
      </c>
      <c r="K332" s="17"/>
      <c r="L332" s="17"/>
      <c r="M332" s="17"/>
      <c r="N332" s="85" t="s">
        <v>5</v>
      </c>
    </row>
    <row r="333" spans="1:14" ht="39.6">
      <c r="A333" s="14">
        <v>320</v>
      </c>
      <c r="B333" s="15">
        <v>43580</v>
      </c>
      <c r="C333" s="14" t="s">
        <v>9</v>
      </c>
      <c r="D333" s="62" t="s">
        <v>10</v>
      </c>
      <c r="E333" s="85" t="s">
        <v>2072</v>
      </c>
      <c r="F333" s="72">
        <v>43594</v>
      </c>
      <c r="G333" s="21" t="s">
        <v>2073</v>
      </c>
      <c r="H333" s="14" t="s">
        <v>952</v>
      </c>
      <c r="I333" s="14" t="s">
        <v>1195</v>
      </c>
      <c r="J333" s="14" t="s">
        <v>1090</v>
      </c>
      <c r="K333" s="17"/>
      <c r="L333" s="17"/>
      <c r="M333" s="17"/>
      <c r="N333" s="85" t="s">
        <v>10</v>
      </c>
    </row>
    <row r="334" spans="1:14" ht="26.4">
      <c r="A334" s="14">
        <v>321</v>
      </c>
      <c r="B334" s="15">
        <v>43581</v>
      </c>
      <c r="C334" s="14" t="s">
        <v>9</v>
      </c>
      <c r="D334" s="62" t="s">
        <v>15</v>
      </c>
      <c r="E334" s="85" t="s">
        <v>2074</v>
      </c>
      <c r="F334" s="72">
        <v>43595</v>
      </c>
      <c r="G334" s="21" t="s">
        <v>2075</v>
      </c>
      <c r="H334" s="14" t="s">
        <v>1153</v>
      </c>
      <c r="I334" s="14" t="s">
        <v>170</v>
      </c>
      <c r="J334" s="14" t="s">
        <v>121</v>
      </c>
      <c r="K334" s="17" t="s">
        <v>2076</v>
      </c>
      <c r="L334" s="15" t="s">
        <v>2077</v>
      </c>
      <c r="M334" s="17" t="s">
        <v>2078</v>
      </c>
      <c r="N334" s="85" t="s">
        <v>15</v>
      </c>
    </row>
    <row r="335" spans="1:14" ht="33" customHeight="1">
      <c r="A335" s="14">
        <v>322</v>
      </c>
      <c r="B335" s="15">
        <v>43581</v>
      </c>
      <c r="C335" s="14" t="s">
        <v>9</v>
      </c>
      <c r="D335" s="62" t="s">
        <v>1143</v>
      </c>
      <c r="E335" s="85" t="s">
        <v>516</v>
      </c>
      <c r="F335" s="72">
        <v>43595</v>
      </c>
      <c r="G335" s="21" t="s">
        <v>2079</v>
      </c>
      <c r="H335" s="14" t="s">
        <v>1153</v>
      </c>
      <c r="I335" s="14" t="s">
        <v>1590</v>
      </c>
      <c r="J335" s="14" t="s">
        <v>1314</v>
      </c>
      <c r="K335" s="17" t="s">
        <v>2080</v>
      </c>
      <c r="L335" s="17" t="s">
        <v>2048</v>
      </c>
      <c r="M335" s="17" t="s">
        <v>2081</v>
      </c>
      <c r="N335" s="85" t="s">
        <v>1143</v>
      </c>
    </row>
    <row r="336" spans="1:14" hidden="1">
      <c r="A336" s="14">
        <v>323</v>
      </c>
      <c r="B336" s="15">
        <v>43581</v>
      </c>
      <c r="C336" s="14" t="s">
        <v>9</v>
      </c>
      <c r="D336" s="62" t="s">
        <v>10</v>
      </c>
      <c r="E336" s="85" t="s">
        <v>208</v>
      </c>
      <c r="F336" s="72">
        <v>43595</v>
      </c>
      <c r="G336" s="21" t="s">
        <v>2082</v>
      </c>
      <c r="H336" s="14" t="s">
        <v>1151</v>
      </c>
      <c r="I336" s="14" t="s">
        <v>2083</v>
      </c>
      <c r="J336" s="14" t="s">
        <v>121</v>
      </c>
      <c r="K336" s="17"/>
      <c r="L336" s="15"/>
      <c r="M336" s="17"/>
      <c r="N336" s="85" t="s">
        <v>10</v>
      </c>
    </row>
    <row r="337" spans="1:14" ht="26.4" hidden="1">
      <c r="A337" s="14">
        <v>324</v>
      </c>
      <c r="B337" s="15">
        <v>43581</v>
      </c>
      <c r="C337" s="14" t="s">
        <v>9</v>
      </c>
      <c r="D337" s="62" t="s">
        <v>10</v>
      </c>
      <c r="E337" s="85" t="s">
        <v>208</v>
      </c>
      <c r="F337" s="72">
        <v>43595</v>
      </c>
      <c r="G337" s="21" t="s">
        <v>2084</v>
      </c>
      <c r="H337" s="14" t="s">
        <v>1151</v>
      </c>
      <c r="I337" s="14" t="s">
        <v>2083</v>
      </c>
      <c r="J337" s="14" t="s">
        <v>121</v>
      </c>
      <c r="K337" s="17"/>
      <c r="L337" s="17"/>
      <c r="M337" s="17"/>
      <c r="N337" s="85" t="s">
        <v>10</v>
      </c>
    </row>
    <row r="338" spans="1:14" ht="39.6">
      <c r="A338" s="14">
        <v>325</v>
      </c>
      <c r="B338" s="15">
        <v>43581</v>
      </c>
      <c r="C338" s="14" t="s">
        <v>9</v>
      </c>
      <c r="D338" s="62" t="s">
        <v>5</v>
      </c>
      <c r="E338" s="85" t="s">
        <v>2085</v>
      </c>
      <c r="F338" s="72">
        <v>43595</v>
      </c>
      <c r="G338" s="21" t="s">
        <v>2086</v>
      </c>
      <c r="H338" s="14" t="s">
        <v>952</v>
      </c>
      <c r="I338" s="14" t="s">
        <v>2087</v>
      </c>
      <c r="J338" s="14" t="s">
        <v>1058</v>
      </c>
      <c r="K338" s="17"/>
      <c r="L338" s="17"/>
      <c r="M338" s="17"/>
      <c r="N338" s="85" t="s">
        <v>5</v>
      </c>
    </row>
    <row r="339" spans="1:14" ht="26.4">
      <c r="A339" s="14">
        <v>326</v>
      </c>
      <c r="B339" s="15">
        <v>43576</v>
      </c>
      <c r="C339" s="14" t="s">
        <v>9</v>
      </c>
      <c r="D339" s="62" t="s">
        <v>1142</v>
      </c>
      <c r="E339" s="85" t="s">
        <v>2088</v>
      </c>
      <c r="F339" s="72">
        <v>43590</v>
      </c>
      <c r="G339" s="21" t="s">
        <v>2089</v>
      </c>
      <c r="H339" s="14" t="s">
        <v>1153</v>
      </c>
      <c r="I339" s="14" t="s">
        <v>2090</v>
      </c>
      <c r="J339" s="14" t="s">
        <v>1327</v>
      </c>
      <c r="K339" s="17" t="s">
        <v>1983</v>
      </c>
      <c r="L339" s="53" t="s">
        <v>1947</v>
      </c>
      <c r="M339" s="53" t="s">
        <v>1984</v>
      </c>
      <c r="N339" s="85" t="s">
        <v>1142</v>
      </c>
    </row>
    <row r="340" spans="1:14" ht="52.8">
      <c r="A340" s="14">
        <v>327</v>
      </c>
      <c r="B340" s="15">
        <v>43584</v>
      </c>
      <c r="C340" s="14" t="s">
        <v>9</v>
      </c>
      <c r="D340" s="62" t="s">
        <v>5</v>
      </c>
      <c r="E340" s="85" t="s">
        <v>2091</v>
      </c>
      <c r="F340" s="72">
        <v>43598</v>
      </c>
      <c r="G340" s="21" t="s">
        <v>2092</v>
      </c>
      <c r="H340" s="14" t="s">
        <v>952</v>
      </c>
      <c r="I340" s="14" t="s">
        <v>2093</v>
      </c>
      <c r="J340" s="14" t="s">
        <v>1608</v>
      </c>
      <c r="K340" s="17"/>
      <c r="L340" s="15"/>
      <c r="M340" s="17"/>
      <c r="N340" s="85" t="s">
        <v>5</v>
      </c>
    </row>
    <row r="341" spans="1:14" ht="26.4">
      <c r="A341" s="14">
        <v>328</v>
      </c>
      <c r="B341" s="15">
        <v>43584</v>
      </c>
      <c r="C341" s="14" t="s">
        <v>9</v>
      </c>
      <c r="D341" s="62" t="s">
        <v>1143</v>
      </c>
      <c r="E341" s="85" t="s">
        <v>2094</v>
      </c>
      <c r="F341" s="72">
        <v>43595</v>
      </c>
      <c r="G341" s="21" t="s">
        <v>2079</v>
      </c>
      <c r="H341" s="14" t="s">
        <v>1153</v>
      </c>
      <c r="I341" s="14" t="s">
        <v>1590</v>
      </c>
      <c r="J341" s="14" t="s">
        <v>1314</v>
      </c>
      <c r="K341" s="17" t="s">
        <v>2080</v>
      </c>
      <c r="L341" s="15" t="s">
        <v>2048</v>
      </c>
      <c r="M341" s="17" t="s">
        <v>2081</v>
      </c>
      <c r="N341" s="85" t="s">
        <v>1143</v>
      </c>
    </row>
    <row r="342" spans="1:14" ht="26.4">
      <c r="A342" s="14">
        <v>329</v>
      </c>
      <c r="B342" s="15">
        <v>43584</v>
      </c>
      <c r="C342" s="14" t="s">
        <v>9</v>
      </c>
      <c r="D342" s="62" t="s">
        <v>1143</v>
      </c>
      <c r="E342" s="85" t="s">
        <v>1563</v>
      </c>
      <c r="F342" s="72">
        <v>43595</v>
      </c>
      <c r="G342" s="21" t="s">
        <v>2095</v>
      </c>
      <c r="H342" s="14" t="s">
        <v>952</v>
      </c>
      <c r="I342" s="14" t="s">
        <v>1590</v>
      </c>
      <c r="J342" s="14" t="s">
        <v>1314</v>
      </c>
      <c r="K342" s="17" t="s">
        <v>2096</v>
      </c>
      <c r="L342" s="15" t="s">
        <v>2048</v>
      </c>
      <c r="M342" s="17" t="s">
        <v>2081</v>
      </c>
      <c r="N342" s="85" t="s">
        <v>1143</v>
      </c>
    </row>
    <row r="343" spans="1:14" ht="52.8">
      <c r="A343" s="14">
        <v>330</v>
      </c>
      <c r="B343" s="15">
        <v>43584</v>
      </c>
      <c r="C343" s="14" t="s">
        <v>9</v>
      </c>
      <c r="D343" s="62" t="s">
        <v>1143</v>
      </c>
      <c r="E343" s="85" t="s">
        <v>2097</v>
      </c>
      <c r="F343" s="72">
        <v>43598</v>
      </c>
      <c r="G343" s="21" t="s">
        <v>2092</v>
      </c>
      <c r="H343" s="14" t="s">
        <v>1153</v>
      </c>
      <c r="I343" s="14" t="s">
        <v>2093</v>
      </c>
      <c r="J343" s="14" t="s">
        <v>1608</v>
      </c>
      <c r="K343" s="17" t="s">
        <v>2098</v>
      </c>
      <c r="L343" s="17" t="s">
        <v>2099</v>
      </c>
      <c r="M343" s="17" t="s">
        <v>2100</v>
      </c>
      <c r="N343" s="85" t="s">
        <v>1143</v>
      </c>
    </row>
    <row r="344" spans="1:14" ht="26.4">
      <c r="A344" s="14">
        <v>331</v>
      </c>
      <c r="B344" s="15">
        <v>43584</v>
      </c>
      <c r="C344" s="14" t="s">
        <v>9</v>
      </c>
      <c r="D344" s="62" t="s">
        <v>10</v>
      </c>
      <c r="E344" s="357" t="s">
        <v>2101</v>
      </c>
      <c r="F344" s="72">
        <v>43598</v>
      </c>
      <c r="G344" s="21" t="s">
        <v>2102</v>
      </c>
      <c r="H344" s="14" t="s">
        <v>952</v>
      </c>
      <c r="I344" s="14" t="s">
        <v>2103</v>
      </c>
      <c r="J344" s="14" t="s">
        <v>121</v>
      </c>
      <c r="K344" s="17"/>
      <c r="L344" s="17"/>
      <c r="M344" s="17"/>
      <c r="N344" s="85" t="s">
        <v>10</v>
      </c>
    </row>
    <row r="345" spans="1:14" ht="26.4">
      <c r="A345" s="14">
        <v>332</v>
      </c>
      <c r="B345" s="15">
        <v>43584</v>
      </c>
      <c r="C345" s="14" t="s">
        <v>9</v>
      </c>
      <c r="D345" s="62" t="s">
        <v>15</v>
      </c>
      <c r="E345" s="357" t="s">
        <v>2104</v>
      </c>
      <c r="F345" s="72">
        <v>43598</v>
      </c>
      <c r="G345" s="21" t="s">
        <v>2105</v>
      </c>
      <c r="H345" s="14" t="s">
        <v>952</v>
      </c>
      <c r="I345" s="14" t="s">
        <v>2106</v>
      </c>
      <c r="J345" s="14" t="s">
        <v>1058</v>
      </c>
      <c r="K345" s="17" t="s">
        <v>2107</v>
      </c>
      <c r="L345" s="15" t="s">
        <v>2108</v>
      </c>
      <c r="M345" s="17" t="s">
        <v>2109</v>
      </c>
      <c r="N345" s="85" t="s">
        <v>15</v>
      </c>
    </row>
    <row r="346" spans="1:14" ht="26.4">
      <c r="A346" s="14">
        <v>333</v>
      </c>
      <c r="B346" s="15">
        <v>43584</v>
      </c>
      <c r="C346" s="14" t="s">
        <v>9</v>
      </c>
      <c r="D346" s="62" t="s">
        <v>1143</v>
      </c>
      <c r="E346" s="357" t="s">
        <v>2104</v>
      </c>
      <c r="F346" s="72">
        <v>43598</v>
      </c>
      <c r="G346" s="21" t="s">
        <v>2110</v>
      </c>
      <c r="H346" s="14" t="s">
        <v>952</v>
      </c>
      <c r="I346" s="14" t="s">
        <v>2106</v>
      </c>
      <c r="J346" s="14" t="s">
        <v>1058</v>
      </c>
      <c r="K346" s="17" t="s">
        <v>2111</v>
      </c>
      <c r="L346" s="17" t="s">
        <v>2112</v>
      </c>
      <c r="M346" s="17" t="s">
        <v>2113</v>
      </c>
      <c r="N346" s="85" t="s">
        <v>1143</v>
      </c>
    </row>
    <row r="347" spans="1:14" ht="26.4">
      <c r="A347" s="14">
        <v>334</v>
      </c>
      <c r="B347" s="15">
        <v>43584</v>
      </c>
      <c r="C347" s="14" t="s">
        <v>9</v>
      </c>
      <c r="D347" s="62" t="s">
        <v>5</v>
      </c>
      <c r="E347" s="357" t="s">
        <v>2114</v>
      </c>
      <c r="F347" s="72">
        <v>43598</v>
      </c>
      <c r="G347" s="21" t="s">
        <v>2115</v>
      </c>
      <c r="H347" s="14" t="s">
        <v>952</v>
      </c>
      <c r="I347" s="14" t="s">
        <v>2106</v>
      </c>
      <c r="J347" s="14" t="s">
        <v>1058</v>
      </c>
      <c r="K347" s="17"/>
      <c r="L347" s="17"/>
      <c r="M347" s="17"/>
      <c r="N347" s="85" t="s">
        <v>5</v>
      </c>
    </row>
    <row r="348" spans="1:14" ht="39.6" hidden="1">
      <c r="A348" s="14">
        <v>335</v>
      </c>
      <c r="B348" s="15">
        <v>43586</v>
      </c>
      <c r="C348" s="14" t="s">
        <v>9</v>
      </c>
      <c r="D348" s="62" t="s">
        <v>1143</v>
      </c>
      <c r="E348" s="357" t="s">
        <v>2116</v>
      </c>
      <c r="F348" s="72">
        <v>43600</v>
      </c>
      <c r="G348" s="21" t="s">
        <v>2117</v>
      </c>
      <c r="H348" s="14" t="s">
        <v>1141</v>
      </c>
      <c r="I348" s="14" t="s">
        <v>1598</v>
      </c>
      <c r="J348" s="14" t="s">
        <v>989</v>
      </c>
      <c r="K348" s="17" t="s">
        <v>2118</v>
      </c>
      <c r="L348" s="17" t="s">
        <v>2044</v>
      </c>
      <c r="M348" s="17" t="s">
        <v>2119</v>
      </c>
      <c r="N348" s="85" t="s">
        <v>1143</v>
      </c>
    </row>
    <row r="349" spans="1:14" ht="26.4">
      <c r="A349" s="14">
        <v>336</v>
      </c>
      <c r="B349" s="15">
        <v>43586</v>
      </c>
      <c r="C349" s="14" t="s">
        <v>9</v>
      </c>
      <c r="D349" s="62" t="s">
        <v>1142</v>
      </c>
      <c r="E349" s="357" t="s">
        <v>2120</v>
      </c>
      <c r="F349" s="72">
        <v>43600</v>
      </c>
      <c r="G349" s="53" t="s">
        <v>2121</v>
      </c>
      <c r="H349" s="14" t="s">
        <v>1153</v>
      </c>
      <c r="I349" s="14" t="s">
        <v>964</v>
      </c>
      <c r="J349" s="14" t="s">
        <v>121</v>
      </c>
      <c r="K349" s="17" t="s">
        <v>2122</v>
      </c>
      <c r="L349" s="17" t="s">
        <v>2108</v>
      </c>
      <c r="M349" s="17" t="s">
        <v>2123</v>
      </c>
      <c r="N349" s="85" t="s">
        <v>1142</v>
      </c>
    </row>
    <row r="350" spans="1:14" ht="26.4">
      <c r="A350" s="14">
        <v>337</v>
      </c>
      <c r="B350" s="15">
        <v>43586</v>
      </c>
      <c r="C350" s="14" t="s">
        <v>9</v>
      </c>
      <c r="D350" s="62" t="s">
        <v>10</v>
      </c>
      <c r="E350" s="357" t="s">
        <v>2124</v>
      </c>
      <c r="F350" s="72">
        <v>43600</v>
      </c>
      <c r="G350" s="21" t="s">
        <v>2125</v>
      </c>
      <c r="H350" s="58" t="s">
        <v>1153</v>
      </c>
      <c r="I350" s="14" t="s">
        <v>2126</v>
      </c>
      <c r="J350" s="14" t="s">
        <v>1096</v>
      </c>
      <c r="K350" s="17" t="s">
        <v>2127</v>
      </c>
      <c r="L350" s="15" t="s">
        <v>2108</v>
      </c>
      <c r="M350" s="17" t="s">
        <v>2128</v>
      </c>
      <c r="N350" s="85" t="s">
        <v>10</v>
      </c>
    </row>
    <row r="351" spans="1:14" ht="26.4">
      <c r="A351" s="14">
        <v>338</v>
      </c>
      <c r="B351" s="15">
        <v>43586</v>
      </c>
      <c r="C351" s="14" t="s">
        <v>9</v>
      </c>
      <c r="D351" s="62" t="s">
        <v>1143</v>
      </c>
      <c r="E351" s="357" t="s">
        <v>2129</v>
      </c>
      <c r="F351" s="72">
        <v>43600</v>
      </c>
      <c r="G351" s="21" t="s">
        <v>2130</v>
      </c>
      <c r="H351" s="14" t="s">
        <v>1153</v>
      </c>
      <c r="I351" s="14" t="s">
        <v>2106</v>
      </c>
      <c r="J351" s="14" t="s">
        <v>1058</v>
      </c>
      <c r="K351" s="17" t="s">
        <v>2111</v>
      </c>
      <c r="L351" s="17" t="s">
        <v>2112</v>
      </c>
      <c r="M351" s="17" t="s">
        <v>2113</v>
      </c>
      <c r="N351" s="85" t="s">
        <v>1143</v>
      </c>
    </row>
    <row r="352" spans="1:14" ht="26.4">
      <c r="A352" s="14">
        <v>339</v>
      </c>
      <c r="B352" s="15">
        <v>43586</v>
      </c>
      <c r="C352" s="14" t="s">
        <v>9</v>
      </c>
      <c r="D352" s="62" t="s">
        <v>1142</v>
      </c>
      <c r="E352" s="357" t="s">
        <v>2120</v>
      </c>
      <c r="F352" s="72">
        <v>43600</v>
      </c>
      <c r="G352" s="53" t="s">
        <v>2131</v>
      </c>
      <c r="H352" s="14" t="s">
        <v>1153</v>
      </c>
      <c r="I352" s="14" t="s">
        <v>964</v>
      </c>
      <c r="J352" s="14" t="s">
        <v>121</v>
      </c>
      <c r="K352" s="17" t="s">
        <v>2122</v>
      </c>
      <c r="L352" s="17" t="s">
        <v>2108</v>
      </c>
      <c r="M352" s="17" t="s">
        <v>2123</v>
      </c>
      <c r="N352" s="85" t="s">
        <v>1142</v>
      </c>
    </row>
    <row r="353" spans="1:14" ht="26.4">
      <c r="A353" s="14">
        <v>340</v>
      </c>
      <c r="B353" s="15">
        <v>43586</v>
      </c>
      <c r="C353" s="14" t="s">
        <v>9</v>
      </c>
      <c r="D353" s="62" t="s">
        <v>5</v>
      </c>
      <c r="E353" s="357" t="s">
        <v>2132</v>
      </c>
      <c r="F353" s="72">
        <v>43600</v>
      </c>
      <c r="G353" s="21" t="s">
        <v>2133</v>
      </c>
      <c r="H353" s="14" t="s">
        <v>952</v>
      </c>
      <c r="I353" s="14" t="s">
        <v>125</v>
      </c>
      <c r="J353" s="14" t="s">
        <v>121</v>
      </c>
      <c r="K353" s="17"/>
      <c r="L353" s="17"/>
      <c r="M353" s="17"/>
      <c r="N353" s="85" t="s">
        <v>5</v>
      </c>
    </row>
    <row r="354" spans="1:14" ht="39.6">
      <c r="A354" s="14">
        <v>341</v>
      </c>
      <c r="B354" s="15">
        <v>43586</v>
      </c>
      <c r="C354" s="14" t="s">
        <v>9</v>
      </c>
      <c r="D354" s="62" t="s">
        <v>5</v>
      </c>
      <c r="E354" s="85" t="s">
        <v>2134</v>
      </c>
      <c r="F354" s="72">
        <v>43600</v>
      </c>
      <c r="G354" s="21" t="s">
        <v>2135</v>
      </c>
      <c r="H354" s="14" t="s">
        <v>1152</v>
      </c>
      <c r="I354" s="14" t="s">
        <v>2136</v>
      </c>
      <c r="J354" s="14" t="s">
        <v>121</v>
      </c>
      <c r="K354" s="17"/>
      <c r="L354" s="15"/>
      <c r="M354" s="17"/>
      <c r="N354" s="85" t="s">
        <v>5</v>
      </c>
    </row>
    <row r="355" spans="1:14" ht="39.6">
      <c r="A355" s="14">
        <v>342</v>
      </c>
      <c r="B355" s="15">
        <v>43586</v>
      </c>
      <c r="C355" s="14" t="s">
        <v>9</v>
      </c>
      <c r="D355" s="62" t="s">
        <v>15</v>
      </c>
      <c r="E355" s="85" t="s">
        <v>334</v>
      </c>
      <c r="F355" s="72">
        <v>43600</v>
      </c>
      <c r="G355" s="21" t="s">
        <v>2137</v>
      </c>
      <c r="H355" s="14" t="s">
        <v>952</v>
      </c>
      <c r="I355" s="14" t="s">
        <v>1012</v>
      </c>
      <c r="J355" s="14" t="s">
        <v>121</v>
      </c>
      <c r="K355" s="17" t="s">
        <v>2138</v>
      </c>
      <c r="L355" s="15" t="s">
        <v>2139</v>
      </c>
      <c r="M355" s="17" t="s">
        <v>2140</v>
      </c>
      <c r="N355" s="85" t="s">
        <v>15</v>
      </c>
    </row>
    <row r="356" spans="1:14" ht="39.6">
      <c r="A356" s="14">
        <v>343</v>
      </c>
      <c r="B356" s="15">
        <v>43587</v>
      </c>
      <c r="C356" s="14" t="s">
        <v>9</v>
      </c>
      <c r="D356" s="62" t="s">
        <v>5</v>
      </c>
      <c r="E356" s="85" t="s">
        <v>2141</v>
      </c>
      <c r="F356" s="72">
        <v>43601</v>
      </c>
      <c r="G356" s="21" t="s">
        <v>2142</v>
      </c>
      <c r="H356" s="14" t="s">
        <v>952</v>
      </c>
      <c r="I356" s="14" t="s">
        <v>125</v>
      </c>
      <c r="J356" s="14" t="s">
        <v>121</v>
      </c>
      <c r="K356" s="17"/>
      <c r="L356" s="17"/>
      <c r="M356" s="17"/>
      <c r="N356" s="85" t="s">
        <v>5</v>
      </c>
    </row>
    <row r="357" spans="1:14" ht="39.6">
      <c r="A357" s="14">
        <v>344</v>
      </c>
      <c r="B357" s="15">
        <v>43588</v>
      </c>
      <c r="C357" s="14" t="s">
        <v>9</v>
      </c>
      <c r="D357" s="62" t="s">
        <v>10</v>
      </c>
      <c r="E357" s="357" t="s">
        <v>2143</v>
      </c>
      <c r="F357" s="72">
        <v>43602</v>
      </c>
      <c r="G357" s="21" t="s">
        <v>2144</v>
      </c>
      <c r="H357" s="14" t="s">
        <v>952</v>
      </c>
      <c r="I357" s="14" t="s">
        <v>2145</v>
      </c>
      <c r="J357" s="14" t="s">
        <v>1090</v>
      </c>
      <c r="K357" s="17" t="s">
        <v>2146</v>
      </c>
      <c r="L357" s="17" t="s">
        <v>2108</v>
      </c>
      <c r="M357" s="17" t="s">
        <v>2147</v>
      </c>
      <c r="N357" s="85" t="s">
        <v>10</v>
      </c>
    </row>
    <row r="358" spans="1:14" ht="26.4">
      <c r="A358" s="14">
        <v>345</v>
      </c>
      <c r="B358" s="15">
        <v>43588</v>
      </c>
      <c r="C358" s="14" t="s">
        <v>9</v>
      </c>
      <c r="D358" s="62" t="s">
        <v>5</v>
      </c>
      <c r="E358" s="357" t="s">
        <v>416</v>
      </c>
      <c r="F358" s="72">
        <v>43602</v>
      </c>
      <c r="G358" s="21" t="s">
        <v>2148</v>
      </c>
      <c r="H358" s="14" t="s">
        <v>1153</v>
      </c>
      <c r="I358" s="14" t="s">
        <v>121</v>
      </c>
      <c r="J358" s="14" t="s">
        <v>121</v>
      </c>
      <c r="K358" s="17"/>
      <c r="L358" s="17"/>
      <c r="M358" s="17"/>
      <c r="N358" s="85" t="s">
        <v>5</v>
      </c>
    </row>
    <row r="359" spans="1:14" ht="26.4">
      <c r="A359" s="14">
        <v>346</v>
      </c>
      <c r="B359" s="15">
        <v>43588</v>
      </c>
      <c r="C359" s="14" t="s">
        <v>9</v>
      </c>
      <c r="D359" s="62" t="s">
        <v>1143</v>
      </c>
      <c r="E359" s="357" t="s">
        <v>183</v>
      </c>
      <c r="F359" s="72">
        <v>43602</v>
      </c>
      <c r="G359" s="21" t="s">
        <v>2149</v>
      </c>
      <c r="H359" s="14" t="s">
        <v>952</v>
      </c>
      <c r="I359" s="14" t="s">
        <v>1447</v>
      </c>
      <c r="J359" s="14" t="s">
        <v>1090</v>
      </c>
      <c r="K359" s="17" t="s">
        <v>2150</v>
      </c>
      <c r="L359" s="17" t="s">
        <v>2151</v>
      </c>
      <c r="M359" s="17" t="s">
        <v>2152</v>
      </c>
      <c r="N359" s="85" t="s">
        <v>1143</v>
      </c>
    </row>
    <row r="360" spans="1:14" ht="26.4" hidden="1">
      <c r="A360" s="14">
        <v>347</v>
      </c>
      <c r="B360" s="15">
        <v>43588</v>
      </c>
      <c r="C360" s="14" t="s">
        <v>9</v>
      </c>
      <c r="D360" s="62" t="s">
        <v>10</v>
      </c>
      <c r="E360" s="357" t="s">
        <v>208</v>
      </c>
      <c r="F360" s="72">
        <v>43602</v>
      </c>
      <c r="G360" s="21" t="s">
        <v>2084</v>
      </c>
      <c r="H360" s="14" t="s">
        <v>1151</v>
      </c>
      <c r="I360" s="14" t="s">
        <v>2083</v>
      </c>
      <c r="J360" s="14" t="s">
        <v>121</v>
      </c>
      <c r="K360" s="17"/>
      <c r="L360" s="15"/>
      <c r="M360" s="17"/>
      <c r="N360" s="85" t="s">
        <v>10</v>
      </c>
    </row>
    <row r="361" spans="1:14" ht="26.4">
      <c r="A361" s="14">
        <v>348</v>
      </c>
      <c r="B361" s="15">
        <v>43588</v>
      </c>
      <c r="C361" s="14" t="s">
        <v>9</v>
      </c>
      <c r="D361" s="62" t="s">
        <v>5</v>
      </c>
      <c r="E361" s="357" t="s">
        <v>1563</v>
      </c>
      <c r="F361" s="72">
        <v>43602</v>
      </c>
      <c r="G361" s="21" t="s">
        <v>2153</v>
      </c>
      <c r="H361" s="14" t="s">
        <v>1153</v>
      </c>
      <c r="I361" s="14" t="s">
        <v>1805</v>
      </c>
      <c r="J361" s="14" t="s">
        <v>1090</v>
      </c>
      <c r="K361" s="17"/>
      <c r="L361" s="17"/>
      <c r="M361" s="17"/>
      <c r="N361" s="85" t="s">
        <v>5</v>
      </c>
    </row>
    <row r="362" spans="1:14" ht="39.6" hidden="1">
      <c r="A362" s="14">
        <v>349</v>
      </c>
      <c r="B362" s="15">
        <v>43588</v>
      </c>
      <c r="C362" s="14" t="s">
        <v>9</v>
      </c>
      <c r="D362" s="62" t="s">
        <v>5</v>
      </c>
      <c r="E362" s="357" t="s">
        <v>2154</v>
      </c>
      <c r="F362" s="72">
        <v>43602</v>
      </c>
      <c r="G362" s="21" t="s">
        <v>2155</v>
      </c>
      <c r="H362" s="14" t="s">
        <v>1149</v>
      </c>
      <c r="I362" s="14" t="s">
        <v>2156</v>
      </c>
      <c r="J362" s="14" t="s">
        <v>989</v>
      </c>
      <c r="K362" s="17"/>
      <c r="L362" s="17"/>
      <c r="M362" s="17"/>
      <c r="N362" s="85" t="s">
        <v>5</v>
      </c>
    </row>
    <row r="363" spans="1:14" ht="39.6">
      <c r="A363" s="14">
        <v>350</v>
      </c>
      <c r="B363" s="15">
        <v>43588</v>
      </c>
      <c r="C363" s="14" t="s">
        <v>9</v>
      </c>
      <c r="D363" s="62" t="s">
        <v>15</v>
      </c>
      <c r="E363" s="357" t="s">
        <v>1978</v>
      </c>
      <c r="F363" s="72">
        <v>43602</v>
      </c>
      <c r="G363" s="21" t="s">
        <v>2157</v>
      </c>
      <c r="H363" s="14" t="s">
        <v>1153</v>
      </c>
      <c r="I363" s="14" t="s">
        <v>2158</v>
      </c>
      <c r="J363" s="14" t="s">
        <v>1510</v>
      </c>
      <c r="K363" s="17" t="s">
        <v>2159</v>
      </c>
      <c r="L363" s="15" t="s">
        <v>2160</v>
      </c>
      <c r="M363" s="17" t="s">
        <v>2161</v>
      </c>
      <c r="N363" s="85" t="s">
        <v>15</v>
      </c>
    </row>
    <row r="364" spans="1:14" ht="26.4" hidden="1">
      <c r="A364" s="14">
        <v>351</v>
      </c>
      <c r="B364" s="15">
        <v>43591</v>
      </c>
      <c r="C364" s="14" t="s">
        <v>9</v>
      </c>
      <c r="D364" s="62" t="s">
        <v>5</v>
      </c>
      <c r="E364" s="61" t="s">
        <v>1994</v>
      </c>
      <c r="F364" s="72">
        <v>43605</v>
      </c>
      <c r="G364" s="21" t="s">
        <v>2162</v>
      </c>
      <c r="H364" s="14" t="s">
        <v>1141</v>
      </c>
      <c r="I364" s="14" t="s">
        <v>1333</v>
      </c>
      <c r="J364" s="14" t="s">
        <v>1277</v>
      </c>
      <c r="K364" s="17"/>
      <c r="L364" s="15"/>
      <c r="M364" s="17"/>
      <c r="N364" s="85" t="s">
        <v>5</v>
      </c>
    </row>
    <row r="365" spans="1:14" ht="39.6">
      <c r="A365" s="14">
        <v>352</v>
      </c>
      <c r="B365" s="15">
        <v>43591</v>
      </c>
      <c r="C365" s="14" t="s">
        <v>9</v>
      </c>
      <c r="D365" s="62" t="s">
        <v>15</v>
      </c>
      <c r="E365" s="61" t="s">
        <v>2163</v>
      </c>
      <c r="F365" s="72">
        <v>43605</v>
      </c>
      <c r="G365" s="21" t="s">
        <v>2157</v>
      </c>
      <c r="H365" s="58" t="s">
        <v>1153</v>
      </c>
      <c r="I365" s="14" t="s">
        <v>2158</v>
      </c>
      <c r="J365" s="14" t="s">
        <v>1510</v>
      </c>
      <c r="K365" s="17" t="s">
        <v>2159</v>
      </c>
      <c r="L365" s="15" t="s">
        <v>2160</v>
      </c>
      <c r="M365" s="17" t="s">
        <v>2161</v>
      </c>
      <c r="N365" s="85" t="s">
        <v>15</v>
      </c>
    </row>
    <row r="366" spans="1:14" ht="26.4" hidden="1">
      <c r="A366" s="14">
        <v>353</v>
      </c>
      <c r="B366" s="15">
        <v>43591</v>
      </c>
      <c r="C366" s="14" t="s">
        <v>9</v>
      </c>
      <c r="D366" s="62" t="s">
        <v>1142</v>
      </c>
      <c r="E366" s="61" t="s">
        <v>1980</v>
      </c>
      <c r="F366" s="72">
        <v>43605</v>
      </c>
      <c r="G366" s="21" t="s">
        <v>1936</v>
      </c>
      <c r="H366" s="14" t="s">
        <v>1147</v>
      </c>
      <c r="I366" s="58" t="s">
        <v>1863</v>
      </c>
      <c r="J366" s="58" t="s">
        <v>1027</v>
      </c>
      <c r="K366" s="17"/>
      <c r="L366" s="17"/>
      <c r="M366" s="17"/>
      <c r="N366" s="85" t="s">
        <v>1142</v>
      </c>
    </row>
    <row r="367" spans="1:14" ht="52.8" hidden="1">
      <c r="A367" s="14">
        <v>354</v>
      </c>
      <c r="B367" s="15">
        <v>43591</v>
      </c>
      <c r="C367" s="14" t="s">
        <v>9</v>
      </c>
      <c r="D367" s="62" t="s">
        <v>10</v>
      </c>
      <c r="E367" s="61" t="s">
        <v>2164</v>
      </c>
      <c r="F367" s="72">
        <v>43605</v>
      </c>
      <c r="G367" s="21" t="s">
        <v>2165</v>
      </c>
      <c r="H367" s="14" t="s">
        <v>1147</v>
      </c>
      <c r="I367" s="14" t="s">
        <v>2166</v>
      </c>
      <c r="J367" s="14" t="s">
        <v>465</v>
      </c>
      <c r="K367" s="17"/>
      <c r="L367" s="17"/>
      <c r="M367" s="17"/>
      <c r="N367" s="85" t="s">
        <v>10</v>
      </c>
    </row>
    <row r="368" spans="1:14" ht="26.4">
      <c r="A368" s="14">
        <v>355</v>
      </c>
      <c r="B368" s="15">
        <v>43591</v>
      </c>
      <c r="C368" s="14" t="s">
        <v>9</v>
      </c>
      <c r="D368" s="62" t="s">
        <v>1142</v>
      </c>
      <c r="E368" s="61" t="s">
        <v>2167</v>
      </c>
      <c r="F368" s="72">
        <v>43605</v>
      </c>
      <c r="G368" s="21" t="s">
        <v>2168</v>
      </c>
      <c r="H368" s="14" t="s">
        <v>1153</v>
      </c>
      <c r="I368" s="14" t="s">
        <v>1515</v>
      </c>
      <c r="J368" s="14" t="s">
        <v>1090</v>
      </c>
      <c r="K368" s="17" t="s">
        <v>2169</v>
      </c>
      <c r="L368" s="17" t="s">
        <v>2170</v>
      </c>
      <c r="M368" s="17" t="s">
        <v>2171</v>
      </c>
      <c r="N368" s="85" t="s">
        <v>1142</v>
      </c>
    </row>
    <row r="369" spans="1:14" ht="26.4">
      <c r="A369" s="14">
        <v>356</v>
      </c>
      <c r="B369" s="15">
        <v>43592</v>
      </c>
      <c r="C369" s="14" t="s">
        <v>9</v>
      </c>
      <c r="D369" s="62" t="s">
        <v>1143</v>
      </c>
      <c r="E369" s="357" t="s">
        <v>1806</v>
      </c>
      <c r="F369" s="72">
        <v>43606</v>
      </c>
      <c r="G369" s="21" t="s">
        <v>673</v>
      </c>
      <c r="H369" s="14" t="s">
        <v>1153</v>
      </c>
      <c r="I369" s="14" t="s">
        <v>1174</v>
      </c>
      <c r="J369" s="14" t="s">
        <v>989</v>
      </c>
      <c r="K369" s="17" t="s">
        <v>2172</v>
      </c>
      <c r="L369" s="17" t="s">
        <v>2108</v>
      </c>
      <c r="M369" s="17" t="s">
        <v>2173</v>
      </c>
      <c r="N369" s="85" t="s">
        <v>1143</v>
      </c>
    </row>
    <row r="370" spans="1:14" ht="26.4">
      <c r="A370" s="14">
        <v>357</v>
      </c>
      <c r="B370" s="15">
        <v>43592</v>
      </c>
      <c r="C370" s="14" t="s">
        <v>9</v>
      </c>
      <c r="D370" s="62" t="s">
        <v>15</v>
      </c>
      <c r="E370" s="357" t="s">
        <v>2174</v>
      </c>
      <c r="F370" s="72">
        <v>43606</v>
      </c>
      <c r="G370" s="21" t="s">
        <v>2175</v>
      </c>
      <c r="H370" s="14" t="s">
        <v>1153</v>
      </c>
      <c r="I370" s="14" t="s">
        <v>182</v>
      </c>
      <c r="J370" s="14" t="s">
        <v>121</v>
      </c>
      <c r="K370" s="17" t="s">
        <v>2176</v>
      </c>
      <c r="L370" s="15" t="s">
        <v>2177</v>
      </c>
      <c r="M370" s="17" t="s">
        <v>2178</v>
      </c>
      <c r="N370" s="85" t="s">
        <v>15</v>
      </c>
    </row>
    <row r="371" spans="1:14" ht="26.4">
      <c r="A371" s="14">
        <v>358</v>
      </c>
      <c r="B371" s="15">
        <v>43592</v>
      </c>
      <c r="C371" s="14" t="s">
        <v>9</v>
      </c>
      <c r="D371" s="62" t="s">
        <v>5</v>
      </c>
      <c r="E371" s="357" t="s">
        <v>1806</v>
      </c>
      <c r="F371" s="72">
        <v>43606</v>
      </c>
      <c r="G371" s="21" t="s">
        <v>2179</v>
      </c>
      <c r="H371" s="14" t="s">
        <v>1153</v>
      </c>
      <c r="I371" s="14" t="s">
        <v>1174</v>
      </c>
      <c r="J371" s="14" t="s">
        <v>989</v>
      </c>
      <c r="K371" s="17" t="s">
        <v>2180</v>
      </c>
      <c r="L371" s="17" t="s">
        <v>2108</v>
      </c>
      <c r="M371" s="17" t="s">
        <v>2173</v>
      </c>
      <c r="N371" s="85" t="s">
        <v>5</v>
      </c>
    </row>
    <row r="372" spans="1:14" ht="26.4">
      <c r="A372" s="14">
        <v>359</v>
      </c>
      <c r="B372" s="15">
        <v>43592</v>
      </c>
      <c r="C372" s="14" t="s">
        <v>9</v>
      </c>
      <c r="D372" s="62" t="s">
        <v>1142</v>
      </c>
      <c r="E372" s="85" t="s">
        <v>1964</v>
      </c>
      <c r="F372" s="72">
        <v>43606</v>
      </c>
      <c r="G372" s="21" t="s">
        <v>2168</v>
      </c>
      <c r="H372" s="14" t="s">
        <v>1153</v>
      </c>
      <c r="I372" s="14" t="s">
        <v>1515</v>
      </c>
      <c r="J372" s="14" t="s">
        <v>1090</v>
      </c>
      <c r="K372" s="17" t="s">
        <v>2169</v>
      </c>
      <c r="L372" s="17" t="s">
        <v>2170</v>
      </c>
      <c r="M372" s="17" t="s">
        <v>2171</v>
      </c>
      <c r="N372" s="85" t="s">
        <v>1143</v>
      </c>
    </row>
    <row r="373" spans="1:14" ht="39.6">
      <c r="A373" s="14">
        <v>360</v>
      </c>
      <c r="B373" s="15">
        <v>43592</v>
      </c>
      <c r="C373" s="14" t="s">
        <v>9</v>
      </c>
      <c r="D373" s="62" t="s">
        <v>10</v>
      </c>
      <c r="E373" s="357" t="s">
        <v>2181</v>
      </c>
      <c r="F373" s="72">
        <v>43606</v>
      </c>
      <c r="G373" s="21" t="s">
        <v>2182</v>
      </c>
      <c r="H373" s="14" t="s">
        <v>1153</v>
      </c>
      <c r="I373" s="14" t="s">
        <v>1206</v>
      </c>
      <c r="J373" s="14" t="s">
        <v>1090</v>
      </c>
      <c r="K373" s="17" t="s">
        <v>2183</v>
      </c>
      <c r="L373" s="17" t="s">
        <v>2139</v>
      </c>
      <c r="M373" s="17" t="s">
        <v>2184</v>
      </c>
      <c r="N373" s="85" t="s">
        <v>10</v>
      </c>
    </row>
    <row r="374" spans="1:14" ht="39.6">
      <c r="A374" s="14">
        <v>361</v>
      </c>
      <c r="B374" s="15">
        <v>43592</v>
      </c>
      <c r="C374" s="14" t="s">
        <v>9</v>
      </c>
      <c r="D374" s="62" t="s">
        <v>10</v>
      </c>
      <c r="E374" s="357" t="s">
        <v>364</v>
      </c>
      <c r="F374" s="72">
        <v>43606</v>
      </c>
      <c r="G374" s="21" t="s">
        <v>2185</v>
      </c>
      <c r="H374" s="14" t="s">
        <v>1153</v>
      </c>
      <c r="I374" s="14" t="s">
        <v>1407</v>
      </c>
      <c r="J374" s="14" t="s">
        <v>1236</v>
      </c>
      <c r="K374" s="17" t="s">
        <v>2186</v>
      </c>
      <c r="L374" s="15" t="s">
        <v>2139</v>
      </c>
      <c r="M374" s="17" t="s">
        <v>2187</v>
      </c>
      <c r="N374" s="85" t="s">
        <v>10</v>
      </c>
    </row>
    <row r="375" spans="1:14" ht="26.4">
      <c r="A375" s="14">
        <v>362</v>
      </c>
      <c r="B375" s="15">
        <v>43592</v>
      </c>
      <c r="C375" s="14" t="s">
        <v>9</v>
      </c>
      <c r="D375" s="62" t="s">
        <v>1142</v>
      </c>
      <c r="E375" s="357" t="s">
        <v>2188</v>
      </c>
      <c r="F375" s="72">
        <v>43606</v>
      </c>
      <c r="G375" s="21" t="s">
        <v>395</v>
      </c>
      <c r="H375" s="14" t="s">
        <v>1153</v>
      </c>
      <c r="I375" s="14" t="s">
        <v>1525</v>
      </c>
      <c r="J375" s="14" t="s">
        <v>1090</v>
      </c>
      <c r="K375" s="17" t="s">
        <v>2189</v>
      </c>
      <c r="L375" s="17" t="s">
        <v>2151</v>
      </c>
      <c r="M375" s="17" t="s">
        <v>2190</v>
      </c>
      <c r="N375" s="85" t="s">
        <v>1142</v>
      </c>
    </row>
    <row r="376" spans="1:14" ht="39.6">
      <c r="A376" s="14">
        <v>363</v>
      </c>
      <c r="B376" s="15">
        <v>43593</v>
      </c>
      <c r="C376" s="14" t="s">
        <v>9</v>
      </c>
      <c r="D376" s="62" t="s">
        <v>5</v>
      </c>
      <c r="E376" s="357" t="s">
        <v>2191</v>
      </c>
      <c r="F376" s="72">
        <v>43607</v>
      </c>
      <c r="G376" s="21" t="s">
        <v>2192</v>
      </c>
      <c r="H376" s="14" t="s">
        <v>952</v>
      </c>
      <c r="I376" s="14" t="s">
        <v>2193</v>
      </c>
      <c r="J376" s="58" t="s">
        <v>989</v>
      </c>
      <c r="K376" s="17"/>
      <c r="L376" s="15"/>
      <c r="M376" s="17"/>
      <c r="N376" s="85" t="s">
        <v>5</v>
      </c>
    </row>
    <row r="377" spans="1:14" ht="52.8">
      <c r="A377" s="14">
        <v>364</v>
      </c>
      <c r="B377" s="15">
        <v>43593</v>
      </c>
      <c r="C377" s="14" t="s">
        <v>9</v>
      </c>
      <c r="D377" s="62" t="s">
        <v>5</v>
      </c>
      <c r="E377" s="357" t="s">
        <v>2194</v>
      </c>
      <c r="F377" s="72">
        <v>43607</v>
      </c>
      <c r="G377" s="53" t="s">
        <v>2195</v>
      </c>
      <c r="H377" s="14" t="s">
        <v>1152</v>
      </c>
      <c r="I377" s="14" t="s">
        <v>964</v>
      </c>
      <c r="J377" s="14" t="s">
        <v>965</v>
      </c>
      <c r="K377" s="17"/>
      <c r="L377" s="17"/>
      <c r="M377" s="17"/>
      <c r="N377" s="85" t="s">
        <v>5</v>
      </c>
    </row>
    <row r="378" spans="1:14" ht="39.6">
      <c r="A378" s="14">
        <v>365</v>
      </c>
      <c r="B378" s="15">
        <v>43593</v>
      </c>
      <c r="C378" s="14" t="s">
        <v>9</v>
      </c>
      <c r="D378" s="62" t="s">
        <v>10</v>
      </c>
      <c r="E378" s="357" t="s">
        <v>1246</v>
      </c>
      <c r="F378" s="72">
        <v>43607</v>
      </c>
      <c r="G378" s="21" t="s">
        <v>2196</v>
      </c>
      <c r="H378" s="14" t="s">
        <v>1153</v>
      </c>
      <c r="I378" s="14" t="s">
        <v>1407</v>
      </c>
      <c r="J378" s="14" t="s">
        <v>1236</v>
      </c>
      <c r="K378" s="17" t="s">
        <v>2186</v>
      </c>
      <c r="L378" s="15" t="s">
        <v>2139</v>
      </c>
      <c r="M378" s="17" t="s">
        <v>2187</v>
      </c>
      <c r="N378" s="85" t="s">
        <v>10</v>
      </c>
    </row>
    <row r="379" spans="1:14" ht="26.4">
      <c r="A379" s="14">
        <v>366</v>
      </c>
      <c r="B379" s="15">
        <v>43593</v>
      </c>
      <c r="C379" s="14" t="s">
        <v>9</v>
      </c>
      <c r="D379" s="62" t="s">
        <v>15</v>
      </c>
      <c r="E379" s="357" t="s">
        <v>2197</v>
      </c>
      <c r="F379" s="72">
        <v>43607</v>
      </c>
      <c r="G379" s="21" t="s">
        <v>2198</v>
      </c>
      <c r="H379" s="14" t="s">
        <v>1153</v>
      </c>
      <c r="I379" s="35" t="s">
        <v>1296</v>
      </c>
      <c r="J379" s="14" t="s">
        <v>954</v>
      </c>
      <c r="K379" s="17" t="s">
        <v>2199</v>
      </c>
      <c r="L379" s="15" t="s">
        <v>2177</v>
      </c>
      <c r="M379" s="17" t="s">
        <v>2200</v>
      </c>
      <c r="N379" s="85" t="s">
        <v>1143</v>
      </c>
    </row>
    <row r="380" spans="1:14" ht="26.4">
      <c r="A380" s="14">
        <v>367</v>
      </c>
      <c r="B380" s="15">
        <v>43593</v>
      </c>
      <c r="C380" s="14" t="s">
        <v>9</v>
      </c>
      <c r="D380" s="62" t="s">
        <v>15</v>
      </c>
      <c r="E380" s="357" t="s">
        <v>2201</v>
      </c>
      <c r="F380" s="72">
        <v>43607</v>
      </c>
      <c r="G380" s="21" t="s">
        <v>2198</v>
      </c>
      <c r="H380" s="14" t="s">
        <v>1153</v>
      </c>
      <c r="I380" s="35" t="s">
        <v>1296</v>
      </c>
      <c r="J380" s="14" t="s">
        <v>954</v>
      </c>
      <c r="K380" s="17" t="s">
        <v>2199</v>
      </c>
      <c r="L380" s="15" t="s">
        <v>2177</v>
      </c>
      <c r="M380" s="17" t="s">
        <v>2200</v>
      </c>
      <c r="N380" s="85" t="s">
        <v>15</v>
      </c>
    </row>
    <row r="381" spans="1:14" ht="26.4">
      <c r="A381" s="14">
        <v>368</v>
      </c>
      <c r="B381" s="15">
        <v>43593</v>
      </c>
      <c r="C381" s="14" t="s">
        <v>9</v>
      </c>
      <c r="D381" s="62" t="s">
        <v>5</v>
      </c>
      <c r="E381" s="357" t="s">
        <v>2202</v>
      </c>
      <c r="F381" s="72">
        <v>43607</v>
      </c>
      <c r="G381" s="21" t="s">
        <v>2203</v>
      </c>
      <c r="H381" s="14" t="s">
        <v>1153</v>
      </c>
      <c r="I381" s="14" t="s">
        <v>2204</v>
      </c>
      <c r="J381" s="14" t="s">
        <v>1475</v>
      </c>
      <c r="K381" s="17"/>
      <c r="L381" s="17"/>
      <c r="M381" s="17"/>
      <c r="N381" s="85" t="s">
        <v>5</v>
      </c>
    </row>
    <row r="382" spans="1:14" ht="26.4">
      <c r="A382" s="14">
        <v>369</v>
      </c>
      <c r="B382" s="15">
        <v>43593</v>
      </c>
      <c r="C382" s="14" t="s">
        <v>9</v>
      </c>
      <c r="D382" s="62" t="s">
        <v>10</v>
      </c>
      <c r="E382" s="357" t="s">
        <v>1434</v>
      </c>
      <c r="F382" s="72">
        <v>43607</v>
      </c>
      <c r="G382" s="21" t="s">
        <v>2205</v>
      </c>
      <c r="H382" s="14" t="s">
        <v>952</v>
      </c>
      <c r="I382" s="14" t="s">
        <v>125</v>
      </c>
      <c r="J382" s="14" t="s">
        <v>121</v>
      </c>
      <c r="K382" s="17" t="s">
        <v>2206</v>
      </c>
      <c r="L382" s="17" t="s">
        <v>2139</v>
      </c>
      <c r="M382" s="17" t="s">
        <v>2207</v>
      </c>
      <c r="N382" s="85" t="s">
        <v>10</v>
      </c>
    </row>
    <row r="383" spans="1:14" ht="39.6">
      <c r="A383" s="14">
        <v>370</v>
      </c>
      <c r="B383" s="15">
        <v>43594</v>
      </c>
      <c r="C383" s="14" t="s">
        <v>9</v>
      </c>
      <c r="D383" s="62" t="s">
        <v>1143</v>
      </c>
      <c r="E383" s="357" t="s">
        <v>1900</v>
      </c>
      <c r="F383" s="72">
        <v>43608</v>
      </c>
      <c r="G383" s="21" t="s">
        <v>2208</v>
      </c>
      <c r="H383" s="14" t="s">
        <v>952</v>
      </c>
      <c r="I383" s="14" t="s">
        <v>1466</v>
      </c>
      <c r="J383" s="14" t="s">
        <v>999</v>
      </c>
      <c r="K383" s="17" t="s">
        <v>2209</v>
      </c>
      <c r="L383" s="17" t="s">
        <v>2151</v>
      </c>
      <c r="M383" s="17" t="s">
        <v>2210</v>
      </c>
      <c r="N383" s="85" t="s">
        <v>1143</v>
      </c>
    </row>
    <row r="384" spans="1:14" ht="39.6">
      <c r="A384" s="14">
        <v>371</v>
      </c>
      <c r="B384" s="15">
        <v>43594</v>
      </c>
      <c r="C384" s="14" t="s">
        <v>9</v>
      </c>
      <c r="D384" s="62" t="s">
        <v>1143</v>
      </c>
      <c r="E384" s="357" t="s">
        <v>753</v>
      </c>
      <c r="F384" s="72">
        <v>43608</v>
      </c>
      <c r="G384" s="21" t="s">
        <v>2211</v>
      </c>
      <c r="H384" s="14" t="s">
        <v>1152</v>
      </c>
      <c r="I384" s="14" t="s">
        <v>2212</v>
      </c>
      <c r="J384" s="14" t="s">
        <v>1052</v>
      </c>
      <c r="K384" s="17" t="s">
        <v>2213</v>
      </c>
      <c r="L384" s="53" t="s">
        <v>2151</v>
      </c>
      <c r="M384" s="53" t="s">
        <v>2214</v>
      </c>
      <c r="N384" s="85" t="s">
        <v>1143</v>
      </c>
    </row>
    <row r="385" spans="1:14" ht="39.6" hidden="1">
      <c r="A385" s="14">
        <v>372</v>
      </c>
      <c r="B385" s="15">
        <v>43594</v>
      </c>
      <c r="C385" s="14" t="s">
        <v>9</v>
      </c>
      <c r="D385" s="62" t="s">
        <v>15</v>
      </c>
      <c r="E385" s="357" t="s">
        <v>1311</v>
      </c>
      <c r="F385" s="72">
        <v>43608</v>
      </c>
      <c r="G385" s="21" t="s">
        <v>543</v>
      </c>
      <c r="H385" s="14" t="s">
        <v>1141</v>
      </c>
      <c r="I385" s="14" t="s">
        <v>2215</v>
      </c>
      <c r="J385" s="14" t="s">
        <v>1090</v>
      </c>
      <c r="K385" s="17" t="s">
        <v>2216</v>
      </c>
      <c r="L385" s="15" t="s">
        <v>2112</v>
      </c>
      <c r="M385" s="17" t="s">
        <v>2217</v>
      </c>
      <c r="N385" s="85" t="s">
        <v>15</v>
      </c>
    </row>
    <row r="386" spans="1:14" ht="39.6" hidden="1">
      <c r="A386" s="14">
        <v>373</v>
      </c>
      <c r="B386" s="15">
        <v>43594</v>
      </c>
      <c r="C386" s="14" t="s">
        <v>9</v>
      </c>
      <c r="D386" s="62" t="s">
        <v>5</v>
      </c>
      <c r="E386" s="357" t="s">
        <v>2218</v>
      </c>
      <c r="F386" s="72">
        <v>43608</v>
      </c>
      <c r="G386" s="21" t="s">
        <v>2155</v>
      </c>
      <c r="H386" s="14" t="s">
        <v>1151</v>
      </c>
      <c r="I386" s="14" t="s">
        <v>2156</v>
      </c>
      <c r="J386" s="14" t="s">
        <v>989</v>
      </c>
      <c r="K386" s="17"/>
      <c r="L386" s="15"/>
      <c r="M386" s="17"/>
      <c r="N386" s="85" t="s">
        <v>5</v>
      </c>
    </row>
    <row r="387" spans="1:14" ht="26.4">
      <c r="A387" s="14">
        <v>374</v>
      </c>
      <c r="B387" s="15">
        <v>43594</v>
      </c>
      <c r="C387" s="14" t="s">
        <v>9</v>
      </c>
      <c r="D387" s="62" t="s">
        <v>10</v>
      </c>
      <c r="E387" s="357" t="s">
        <v>1790</v>
      </c>
      <c r="F387" s="72">
        <v>43608</v>
      </c>
      <c r="G387" s="21" t="s">
        <v>1791</v>
      </c>
      <c r="H387" s="14" t="s">
        <v>1152</v>
      </c>
      <c r="I387" s="14" t="s">
        <v>182</v>
      </c>
      <c r="J387" s="14" t="s">
        <v>121</v>
      </c>
      <c r="K387" s="17" t="s">
        <v>2219</v>
      </c>
      <c r="L387" s="15" t="s">
        <v>2139</v>
      </c>
      <c r="M387" s="17" t="s">
        <v>2220</v>
      </c>
      <c r="N387" s="85" t="s">
        <v>10</v>
      </c>
    </row>
    <row r="388" spans="1:14" ht="39.6">
      <c r="A388" s="14">
        <v>375</v>
      </c>
      <c r="B388" s="15">
        <v>43594</v>
      </c>
      <c r="C388" s="14" t="s">
        <v>9</v>
      </c>
      <c r="D388" s="62" t="s">
        <v>10</v>
      </c>
      <c r="E388" s="357" t="s">
        <v>2221</v>
      </c>
      <c r="F388" s="72">
        <v>43608</v>
      </c>
      <c r="G388" s="21" t="s">
        <v>2222</v>
      </c>
      <c r="H388" s="14" t="s">
        <v>1153</v>
      </c>
      <c r="I388" s="35" t="s">
        <v>1296</v>
      </c>
      <c r="J388" s="14" t="s">
        <v>954</v>
      </c>
      <c r="K388" s="17" t="s">
        <v>2223</v>
      </c>
      <c r="L388" s="15" t="s">
        <v>2139</v>
      </c>
      <c r="M388" s="17" t="s">
        <v>2224</v>
      </c>
      <c r="N388" s="85" t="s">
        <v>10</v>
      </c>
    </row>
    <row r="389" spans="1:14" ht="39.6">
      <c r="A389" s="14">
        <v>376</v>
      </c>
      <c r="B389" s="15">
        <v>43595</v>
      </c>
      <c r="C389" s="14" t="s">
        <v>9</v>
      </c>
      <c r="D389" s="62" t="s">
        <v>1143</v>
      </c>
      <c r="E389" s="357" t="s">
        <v>1362</v>
      </c>
      <c r="F389" s="72">
        <v>43609</v>
      </c>
      <c r="G389" s="21" t="s">
        <v>2211</v>
      </c>
      <c r="H389" s="14" t="s">
        <v>1152</v>
      </c>
      <c r="I389" s="14" t="s">
        <v>2212</v>
      </c>
      <c r="J389" s="14" t="s">
        <v>989</v>
      </c>
      <c r="K389" s="17" t="s">
        <v>2213</v>
      </c>
      <c r="L389" s="17" t="s">
        <v>2151</v>
      </c>
      <c r="M389" s="17" t="s">
        <v>2214</v>
      </c>
      <c r="N389" s="85" t="s">
        <v>1143</v>
      </c>
    </row>
    <row r="390" spans="1:14" ht="26.4">
      <c r="A390" s="14">
        <v>377</v>
      </c>
      <c r="B390" s="15">
        <v>43595</v>
      </c>
      <c r="C390" s="14" t="s">
        <v>9</v>
      </c>
      <c r="D390" s="62" t="s">
        <v>10</v>
      </c>
      <c r="E390" s="85" t="s">
        <v>2225</v>
      </c>
      <c r="F390" s="72">
        <v>43609</v>
      </c>
      <c r="G390" s="21" t="s">
        <v>2226</v>
      </c>
      <c r="H390" s="14" t="s">
        <v>952</v>
      </c>
      <c r="I390" s="14" t="s">
        <v>2227</v>
      </c>
      <c r="J390" s="14" t="s">
        <v>989</v>
      </c>
      <c r="K390" s="23">
        <v>389137</v>
      </c>
      <c r="L390" s="17" t="s">
        <v>2139</v>
      </c>
      <c r="M390" s="17" t="s">
        <v>2224</v>
      </c>
      <c r="N390" s="85" t="s">
        <v>10</v>
      </c>
    </row>
    <row r="391" spans="1:14" ht="26.4">
      <c r="A391" s="14">
        <v>378</v>
      </c>
      <c r="B391" s="15">
        <v>43595</v>
      </c>
      <c r="C391" s="14" t="s">
        <v>9</v>
      </c>
      <c r="D391" s="62" t="s">
        <v>1143</v>
      </c>
      <c r="E391" s="85" t="s">
        <v>137</v>
      </c>
      <c r="F391" s="72">
        <v>43609</v>
      </c>
      <c r="G391" s="21" t="s">
        <v>2228</v>
      </c>
      <c r="H391" s="14" t="s">
        <v>1153</v>
      </c>
      <c r="I391" s="14" t="s">
        <v>1355</v>
      </c>
      <c r="J391" s="14" t="s">
        <v>989</v>
      </c>
      <c r="K391" s="17" t="s">
        <v>2229</v>
      </c>
      <c r="L391" s="17" t="s">
        <v>2151</v>
      </c>
      <c r="M391" s="17" t="s">
        <v>2230</v>
      </c>
      <c r="N391" s="85" t="s">
        <v>1143</v>
      </c>
    </row>
    <row r="392" spans="1:14" ht="26.4">
      <c r="A392" s="14">
        <v>379</v>
      </c>
      <c r="B392" s="15">
        <v>43595</v>
      </c>
      <c r="C392" s="14" t="s">
        <v>9</v>
      </c>
      <c r="D392" s="62" t="s">
        <v>10</v>
      </c>
      <c r="E392" s="85" t="s">
        <v>2231</v>
      </c>
      <c r="F392" s="72">
        <v>43609</v>
      </c>
      <c r="G392" s="21" t="s">
        <v>2232</v>
      </c>
      <c r="H392" s="14" t="s">
        <v>1153</v>
      </c>
      <c r="I392" s="14" t="s">
        <v>2233</v>
      </c>
      <c r="J392" s="14" t="s">
        <v>954</v>
      </c>
      <c r="K392" s="17" t="s">
        <v>2223</v>
      </c>
      <c r="L392" s="15" t="s">
        <v>2139</v>
      </c>
      <c r="M392" s="17" t="s">
        <v>2224</v>
      </c>
      <c r="N392" s="85" t="s">
        <v>10</v>
      </c>
    </row>
    <row r="393" spans="1:14" ht="39.6">
      <c r="A393" s="14">
        <v>380</v>
      </c>
      <c r="B393" s="15">
        <v>43595</v>
      </c>
      <c r="C393" s="14" t="s">
        <v>9</v>
      </c>
      <c r="D393" s="62" t="s">
        <v>1143</v>
      </c>
      <c r="E393" s="85" t="s">
        <v>814</v>
      </c>
      <c r="F393" s="72">
        <v>43609</v>
      </c>
      <c r="G393" s="21" t="s">
        <v>2234</v>
      </c>
      <c r="H393" s="14" t="s">
        <v>1153</v>
      </c>
      <c r="I393" s="14" t="s">
        <v>365</v>
      </c>
      <c r="J393" s="14" t="s">
        <v>1236</v>
      </c>
      <c r="K393" s="17" t="s">
        <v>2235</v>
      </c>
      <c r="L393" s="17" t="s">
        <v>2236</v>
      </c>
      <c r="M393" s="17" t="s">
        <v>2237</v>
      </c>
      <c r="N393" s="85" t="s">
        <v>1143</v>
      </c>
    </row>
    <row r="394" spans="1:14" ht="39.6">
      <c r="A394" s="14">
        <v>381</v>
      </c>
      <c r="B394" s="15">
        <v>43595</v>
      </c>
      <c r="C394" s="14" t="s">
        <v>9</v>
      </c>
      <c r="D394" s="62" t="s">
        <v>1143</v>
      </c>
      <c r="E394" s="85" t="s">
        <v>1358</v>
      </c>
      <c r="F394" s="72">
        <v>43609</v>
      </c>
      <c r="G394" s="21" t="s">
        <v>2234</v>
      </c>
      <c r="H394" s="14" t="s">
        <v>1153</v>
      </c>
      <c r="I394" s="14" t="s">
        <v>1255</v>
      </c>
      <c r="J394" s="14" t="s">
        <v>1236</v>
      </c>
      <c r="K394" s="17" t="s">
        <v>2235</v>
      </c>
      <c r="L394" s="17" t="s">
        <v>2236</v>
      </c>
      <c r="M394" s="17" t="s">
        <v>2237</v>
      </c>
      <c r="N394" s="85" t="s">
        <v>1143</v>
      </c>
    </row>
    <row r="395" spans="1:14" ht="39.6">
      <c r="A395" s="14">
        <v>382</v>
      </c>
      <c r="B395" s="15">
        <v>43595</v>
      </c>
      <c r="C395" s="14" t="s">
        <v>9</v>
      </c>
      <c r="D395" s="62" t="s">
        <v>1143</v>
      </c>
      <c r="E395" s="85" t="s">
        <v>2238</v>
      </c>
      <c r="F395" s="72">
        <v>43609</v>
      </c>
      <c r="G395" s="21" t="s">
        <v>2239</v>
      </c>
      <c r="H395" s="14" t="s">
        <v>1152</v>
      </c>
      <c r="I395" s="14" t="s">
        <v>2240</v>
      </c>
      <c r="J395" s="14" t="s">
        <v>989</v>
      </c>
      <c r="K395" s="17" t="s">
        <v>2213</v>
      </c>
      <c r="L395" s="17" t="s">
        <v>2151</v>
      </c>
      <c r="M395" s="17" t="s">
        <v>2214</v>
      </c>
      <c r="N395" s="85" t="s">
        <v>1143</v>
      </c>
    </row>
    <row r="396" spans="1:14" ht="66">
      <c r="A396" s="14">
        <v>383</v>
      </c>
      <c r="B396" s="15">
        <v>43595</v>
      </c>
      <c r="C396" s="14" t="s">
        <v>9</v>
      </c>
      <c r="D396" s="62" t="s">
        <v>5</v>
      </c>
      <c r="E396" s="61" t="s">
        <v>1961</v>
      </c>
      <c r="F396" s="72">
        <v>43609</v>
      </c>
      <c r="G396" s="21" t="s">
        <v>2241</v>
      </c>
      <c r="H396" s="14" t="s">
        <v>1153</v>
      </c>
      <c r="I396" s="14" t="s">
        <v>1963</v>
      </c>
      <c r="J396" s="14" t="s">
        <v>965</v>
      </c>
      <c r="K396" s="17"/>
      <c r="L396" s="17"/>
      <c r="M396" s="17"/>
      <c r="N396" s="85" t="s">
        <v>5</v>
      </c>
    </row>
    <row r="397" spans="1:14" ht="39.6" hidden="1">
      <c r="A397" s="14">
        <v>384</v>
      </c>
      <c r="B397" s="15">
        <v>43595</v>
      </c>
      <c r="C397" s="14" t="s">
        <v>9</v>
      </c>
      <c r="D397" s="62" t="s">
        <v>1143</v>
      </c>
      <c r="E397" s="85" t="s">
        <v>2242</v>
      </c>
      <c r="F397" s="72">
        <v>43609</v>
      </c>
      <c r="G397" s="21" t="s">
        <v>2243</v>
      </c>
      <c r="H397" s="14" t="s">
        <v>1141</v>
      </c>
      <c r="I397" s="14" t="s">
        <v>1863</v>
      </c>
      <c r="J397" s="14" t="s">
        <v>1027</v>
      </c>
      <c r="K397" s="17" t="s">
        <v>2244</v>
      </c>
      <c r="L397" s="17" t="s">
        <v>2151</v>
      </c>
      <c r="M397" s="17" t="s">
        <v>2245</v>
      </c>
      <c r="N397" s="85" t="s">
        <v>1143</v>
      </c>
    </row>
    <row r="398" spans="1:14" ht="26.4">
      <c r="A398" s="14">
        <v>385</v>
      </c>
      <c r="B398" s="15">
        <v>43595</v>
      </c>
      <c r="C398" s="14" t="s">
        <v>9</v>
      </c>
      <c r="D398" s="62" t="s">
        <v>5</v>
      </c>
      <c r="E398" s="85" t="s">
        <v>2246</v>
      </c>
      <c r="F398" s="72">
        <v>43609</v>
      </c>
      <c r="G398" s="21" t="s">
        <v>2247</v>
      </c>
      <c r="H398" s="14" t="s">
        <v>1153</v>
      </c>
      <c r="I398" s="14" t="s">
        <v>2158</v>
      </c>
      <c r="J398" s="14" t="s">
        <v>1510</v>
      </c>
      <c r="K398" s="17"/>
      <c r="L398" s="17"/>
      <c r="M398" s="17"/>
      <c r="N398" s="85" t="s">
        <v>5</v>
      </c>
    </row>
    <row r="399" spans="1:14" ht="26.4">
      <c r="A399" s="14">
        <v>386</v>
      </c>
      <c r="B399" s="15">
        <v>43598</v>
      </c>
      <c r="C399" s="14" t="s">
        <v>9</v>
      </c>
      <c r="D399" s="62" t="s">
        <v>10</v>
      </c>
      <c r="E399" s="85" t="s">
        <v>1336</v>
      </c>
      <c r="F399" s="72">
        <v>43612</v>
      </c>
      <c r="G399" s="21" t="s">
        <v>2248</v>
      </c>
      <c r="H399" s="14" t="s">
        <v>1153</v>
      </c>
      <c r="I399" s="14" t="s">
        <v>2249</v>
      </c>
      <c r="J399" s="14" t="s">
        <v>1608</v>
      </c>
      <c r="K399" s="17" t="s">
        <v>2250</v>
      </c>
      <c r="L399" s="17" t="s">
        <v>2251</v>
      </c>
      <c r="M399" s="17" t="s">
        <v>2250</v>
      </c>
      <c r="N399" s="85" t="s">
        <v>10</v>
      </c>
    </row>
    <row r="400" spans="1:14" ht="26.4">
      <c r="A400" s="14">
        <v>387</v>
      </c>
      <c r="B400" s="15">
        <v>43598</v>
      </c>
      <c r="C400" s="14" t="s">
        <v>9</v>
      </c>
      <c r="D400" s="62" t="s">
        <v>15</v>
      </c>
      <c r="E400" s="85" t="s">
        <v>2252</v>
      </c>
      <c r="F400" s="72">
        <v>43612</v>
      </c>
      <c r="G400" s="21" t="s">
        <v>2253</v>
      </c>
      <c r="H400" s="14" t="s">
        <v>1152</v>
      </c>
      <c r="I400" s="14" t="s">
        <v>1525</v>
      </c>
      <c r="J400" s="14" t="s">
        <v>1090</v>
      </c>
      <c r="K400" s="17" t="s">
        <v>2254</v>
      </c>
      <c r="L400" s="17" t="s">
        <v>2255</v>
      </c>
      <c r="M400" s="17" t="s">
        <v>2256</v>
      </c>
      <c r="N400" s="85" t="s">
        <v>15</v>
      </c>
    </row>
    <row r="401" spans="1:14" ht="39.6">
      <c r="A401" s="14">
        <v>388</v>
      </c>
      <c r="B401" s="15">
        <v>43598</v>
      </c>
      <c r="C401" s="14" t="s">
        <v>9</v>
      </c>
      <c r="D401" s="62" t="s">
        <v>5</v>
      </c>
      <c r="E401" s="85" t="s">
        <v>524</v>
      </c>
      <c r="F401" s="72">
        <v>43612</v>
      </c>
      <c r="G401" s="21" t="s">
        <v>2257</v>
      </c>
      <c r="H401" s="14" t="s">
        <v>952</v>
      </c>
      <c r="I401" s="14" t="s">
        <v>1457</v>
      </c>
      <c r="J401" s="14" t="s">
        <v>1458</v>
      </c>
      <c r="K401" s="17"/>
      <c r="L401" s="15"/>
      <c r="M401" s="17"/>
      <c r="N401" s="85" t="s">
        <v>5</v>
      </c>
    </row>
    <row r="402" spans="1:14" ht="26.4" hidden="1">
      <c r="A402" s="14">
        <v>389</v>
      </c>
      <c r="B402" s="15">
        <v>43598</v>
      </c>
      <c r="C402" s="14" t="s">
        <v>9</v>
      </c>
      <c r="D402" s="62" t="s">
        <v>10</v>
      </c>
      <c r="E402" s="85" t="s">
        <v>2258</v>
      </c>
      <c r="F402" s="72">
        <v>43612</v>
      </c>
      <c r="G402" s="21" t="s">
        <v>2259</v>
      </c>
      <c r="H402" s="14" t="s">
        <v>1141</v>
      </c>
      <c r="I402" s="14" t="s">
        <v>354</v>
      </c>
      <c r="J402" s="14" t="s">
        <v>1475</v>
      </c>
      <c r="K402" s="17"/>
      <c r="L402" s="17"/>
      <c r="M402" s="17"/>
      <c r="N402" s="85" t="s">
        <v>10</v>
      </c>
    </row>
    <row r="403" spans="1:14" ht="39.6">
      <c r="A403" s="14">
        <v>390</v>
      </c>
      <c r="B403" s="15">
        <v>43598</v>
      </c>
      <c r="C403" s="14" t="s">
        <v>9</v>
      </c>
      <c r="D403" s="62" t="s">
        <v>1143</v>
      </c>
      <c r="E403" s="85" t="s">
        <v>2260</v>
      </c>
      <c r="F403" s="72">
        <v>43612</v>
      </c>
      <c r="G403" s="21" t="s">
        <v>2239</v>
      </c>
      <c r="H403" s="14" t="s">
        <v>1152</v>
      </c>
      <c r="I403" s="14" t="s">
        <v>2240</v>
      </c>
      <c r="J403" s="14" t="s">
        <v>1052</v>
      </c>
      <c r="K403" s="17" t="s">
        <v>2213</v>
      </c>
      <c r="L403" s="17" t="s">
        <v>2151</v>
      </c>
      <c r="M403" s="17" t="s">
        <v>2214</v>
      </c>
      <c r="N403" s="85" t="s">
        <v>1143</v>
      </c>
    </row>
    <row r="404" spans="1:14" ht="26.4">
      <c r="A404" s="14">
        <v>391</v>
      </c>
      <c r="B404" s="15">
        <v>43598</v>
      </c>
      <c r="C404" s="14" t="s">
        <v>9</v>
      </c>
      <c r="D404" s="62" t="s">
        <v>5</v>
      </c>
      <c r="E404" s="85" t="s">
        <v>1914</v>
      </c>
      <c r="F404" s="72">
        <v>43612</v>
      </c>
      <c r="G404" s="21" t="s">
        <v>2261</v>
      </c>
      <c r="H404" s="14" t="s">
        <v>952</v>
      </c>
      <c r="I404" s="14" t="s">
        <v>554</v>
      </c>
      <c r="J404" s="14" t="s">
        <v>1236</v>
      </c>
      <c r="K404" s="17"/>
      <c r="L404" s="17"/>
      <c r="M404" s="17"/>
      <c r="N404" s="85" t="s">
        <v>5</v>
      </c>
    </row>
    <row r="405" spans="1:14" ht="26.4">
      <c r="A405" s="14">
        <v>392</v>
      </c>
      <c r="B405" s="15">
        <v>43598</v>
      </c>
      <c r="C405" s="14" t="s">
        <v>9</v>
      </c>
      <c r="D405" s="62" t="s">
        <v>1142</v>
      </c>
      <c r="E405" s="85" t="s">
        <v>1540</v>
      </c>
      <c r="F405" s="72">
        <v>43612</v>
      </c>
      <c r="G405" s="21" t="s">
        <v>1755</v>
      </c>
      <c r="H405" s="14" t="s">
        <v>952</v>
      </c>
      <c r="I405" s="14" t="s">
        <v>1367</v>
      </c>
      <c r="J405" s="14" t="s">
        <v>1203</v>
      </c>
      <c r="K405" s="17" t="s">
        <v>2262</v>
      </c>
      <c r="L405" s="17" t="s">
        <v>2236</v>
      </c>
      <c r="M405" s="17" t="s">
        <v>2263</v>
      </c>
      <c r="N405" s="85" t="s">
        <v>1142</v>
      </c>
    </row>
    <row r="406" spans="1:14" ht="52.8">
      <c r="A406" s="14">
        <v>393</v>
      </c>
      <c r="B406" s="15">
        <v>43598</v>
      </c>
      <c r="C406" s="14" t="s">
        <v>9</v>
      </c>
      <c r="D406" s="62" t="s">
        <v>10</v>
      </c>
      <c r="E406" s="85" t="s">
        <v>2264</v>
      </c>
      <c r="F406" s="72">
        <v>43612</v>
      </c>
      <c r="G406" s="21" t="s">
        <v>2265</v>
      </c>
      <c r="H406" s="14" t="s">
        <v>1153</v>
      </c>
      <c r="I406" s="14" t="s">
        <v>2266</v>
      </c>
      <c r="J406" s="14" t="s">
        <v>2267</v>
      </c>
      <c r="K406" s="17" t="s">
        <v>2268</v>
      </c>
      <c r="L406" s="17" t="s">
        <v>2251</v>
      </c>
      <c r="M406" s="17" t="s">
        <v>2269</v>
      </c>
      <c r="N406" s="85" t="s">
        <v>10</v>
      </c>
    </row>
    <row r="407" spans="1:14" ht="26.4">
      <c r="A407" s="14">
        <v>394</v>
      </c>
      <c r="B407" s="15">
        <v>43599</v>
      </c>
      <c r="C407" s="14" t="s">
        <v>9</v>
      </c>
      <c r="D407" s="62" t="s">
        <v>1143</v>
      </c>
      <c r="E407" s="85" t="s">
        <v>396</v>
      </c>
      <c r="F407" s="72">
        <v>43613</v>
      </c>
      <c r="G407" s="21" t="s">
        <v>2270</v>
      </c>
      <c r="H407" s="14" t="s">
        <v>952</v>
      </c>
      <c r="I407" s="14" t="s">
        <v>554</v>
      </c>
      <c r="J407" s="14" t="s">
        <v>1236</v>
      </c>
      <c r="K407" s="17" t="s">
        <v>2271</v>
      </c>
      <c r="L407" s="17" t="s">
        <v>2255</v>
      </c>
      <c r="M407" s="17" t="s">
        <v>2272</v>
      </c>
      <c r="N407" s="85" t="s">
        <v>1143</v>
      </c>
    </row>
    <row r="408" spans="1:14" ht="26.4">
      <c r="A408" s="14">
        <v>395</v>
      </c>
      <c r="B408" s="15">
        <v>43599</v>
      </c>
      <c r="C408" s="14" t="s">
        <v>9</v>
      </c>
      <c r="D408" s="62" t="s">
        <v>15</v>
      </c>
      <c r="E408" s="85" t="s">
        <v>2273</v>
      </c>
      <c r="F408" s="72">
        <v>43613</v>
      </c>
      <c r="G408" s="21" t="s">
        <v>2274</v>
      </c>
      <c r="H408" s="14" t="s">
        <v>952</v>
      </c>
      <c r="I408" s="14" t="s">
        <v>1333</v>
      </c>
      <c r="J408" s="14" t="s">
        <v>1277</v>
      </c>
      <c r="K408" s="17" t="s">
        <v>2275</v>
      </c>
      <c r="L408" s="15" t="s">
        <v>2177</v>
      </c>
      <c r="M408" s="17" t="s">
        <v>2276</v>
      </c>
      <c r="N408" s="85" t="s">
        <v>15</v>
      </c>
    </row>
    <row r="409" spans="1:14" ht="26.4">
      <c r="A409" s="14">
        <v>396</v>
      </c>
      <c r="B409" s="15">
        <v>43599</v>
      </c>
      <c r="C409" s="14" t="s">
        <v>9</v>
      </c>
      <c r="D409" s="62" t="s">
        <v>5</v>
      </c>
      <c r="E409" s="85" t="s">
        <v>2277</v>
      </c>
      <c r="F409" s="72">
        <v>43613</v>
      </c>
      <c r="G409" s="21" t="s">
        <v>2278</v>
      </c>
      <c r="H409" s="14" t="s">
        <v>952</v>
      </c>
      <c r="I409" s="14" t="s">
        <v>2279</v>
      </c>
      <c r="J409" s="14" t="s">
        <v>1277</v>
      </c>
      <c r="K409" s="17"/>
      <c r="L409" s="17"/>
      <c r="M409" s="17"/>
      <c r="N409" s="85" t="s">
        <v>5</v>
      </c>
    </row>
    <row r="410" spans="1:14" ht="26.4">
      <c r="A410" s="14">
        <v>397</v>
      </c>
      <c r="B410" s="15">
        <v>43599</v>
      </c>
      <c r="C410" s="14" t="s">
        <v>9</v>
      </c>
      <c r="D410" s="62" t="s">
        <v>1143</v>
      </c>
      <c r="E410" s="85" t="s">
        <v>2280</v>
      </c>
      <c r="F410" s="72">
        <v>43613</v>
      </c>
      <c r="G410" s="21" t="s">
        <v>2281</v>
      </c>
      <c r="H410" s="14" t="s">
        <v>952</v>
      </c>
      <c r="I410" s="14" t="s">
        <v>125</v>
      </c>
      <c r="J410" s="14" t="s">
        <v>121</v>
      </c>
      <c r="K410" s="17" t="s">
        <v>2282</v>
      </c>
      <c r="L410" s="17" t="s">
        <v>2255</v>
      </c>
      <c r="M410" s="17" t="s">
        <v>2283</v>
      </c>
      <c r="N410" s="85" t="s">
        <v>1143</v>
      </c>
    </row>
    <row r="411" spans="1:14" ht="26.4">
      <c r="A411" s="14">
        <v>398</v>
      </c>
      <c r="B411" s="15">
        <v>43599</v>
      </c>
      <c r="C411" s="14" t="s">
        <v>9</v>
      </c>
      <c r="D411" s="62" t="s">
        <v>10</v>
      </c>
      <c r="E411" s="85" t="s">
        <v>1792</v>
      </c>
      <c r="F411" s="72">
        <v>43613</v>
      </c>
      <c r="G411" s="21" t="s">
        <v>2284</v>
      </c>
      <c r="H411" s="14" t="s">
        <v>952</v>
      </c>
      <c r="I411" s="14" t="s">
        <v>1580</v>
      </c>
      <c r="J411" s="14" t="s">
        <v>1090</v>
      </c>
      <c r="K411" s="17" t="s">
        <v>2285</v>
      </c>
      <c r="L411" s="17" t="s">
        <v>2151</v>
      </c>
      <c r="M411" s="17" t="s">
        <v>2286</v>
      </c>
      <c r="N411" s="85" t="s">
        <v>10</v>
      </c>
    </row>
    <row r="412" spans="1:14" ht="39.6" hidden="1">
      <c r="A412" s="14">
        <v>399</v>
      </c>
      <c r="B412" s="15">
        <v>43599</v>
      </c>
      <c r="C412" s="14" t="s">
        <v>9</v>
      </c>
      <c r="D412" s="62" t="s">
        <v>5</v>
      </c>
      <c r="E412" s="85" t="s">
        <v>2218</v>
      </c>
      <c r="F412" s="72">
        <v>43613</v>
      </c>
      <c r="G412" s="21" t="s">
        <v>2155</v>
      </c>
      <c r="H412" s="14" t="s">
        <v>1147</v>
      </c>
      <c r="I412" s="14" t="s">
        <v>2156</v>
      </c>
      <c r="J412" s="14" t="s">
        <v>989</v>
      </c>
      <c r="K412" s="17"/>
      <c r="L412" s="17"/>
      <c r="M412" s="17"/>
      <c r="N412" s="85" t="s">
        <v>5</v>
      </c>
    </row>
    <row r="413" spans="1:14" ht="26.4">
      <c r="A413" s="14">
        <v>400</v>
      </c>
      <c r="B413" s="15">
        <v>43599</v>
      </c>
      <c r="C413" s="14" t="s">
        <v>9</v>
      </c>
      <c r="D413" s="62" t="s">
        <v>5</v>
      </c>
      <c r="E413" s="85" t="s">
        <v>2287</v>
      </c>
      <c r="F413" s="72">
        <v>43613</v>
      </c>
      <c r="G413" s="21" t="s">
        <v>2288</v>
      </c>
      <c r="H413" s="14" t="s">
        <v>952</v>
      </c>
      <c r="I413" s="14" t="s">
        <v>2289</v>
      </c>
      <c r="J413" s="14" t="s">
        <v>465</v>
      </c>
      <c r="K413" s="17"/>
      <c r="L413" s="17"/>
      <c r="M413" s="17"/>
      <c r="N413" s="85" t="s">
        <v>5</v>
      </c>
    </row>
    <row r="414" spans="1:14" ht="39.6">
      <c r="A414" s="14">
        <v>401</v>
      </c>
      <c r="B414" s="15">
        <v>43599</v>
      </c>
      <c r="C414" s="14" t="s">
        <v>9</v>
      </c>
      <c r="D414" s="62" t="s">
        <v>1142</v>
      </c>
      <c r="E414" s="85" t="s">
        <v>331</v>
      </c>
      <c r="F414" s="72">
        <v>43613</v>
      </c>
      <c r="G414" s="21" t="s">
        <v>2290</v>
      </c>
      <c r="H414" s="14" t="s">
        <v>1153</v>
      </c>
      <c r="I414" s="14" t="s">
        <v>330</v>
      </c>
      <c r="J414" s="14" t="s">
        <v>121</v>
      </c>
      <c r="K414" s="17" t="s">
        <v>2291</v>
      </c>
      <c r="L414" s="17" t="s">
        <v>2251</v>
      </c>
      <c r="M414" s="17" t="s">
        <v>2292</v>
      </c>
      <c r="N414" s="85" t="s">
        <v>1142</v>
      </c>
    </row>
    <row r="415" spans="1:14" ht="26.4">
      <c r="A415" s="14">
        <v>402</v>
      </c>
      <c r="B415" s="15">
        <v>43599</v>
      </c>
      <c r="C415" s="14" t="s">
        <v>9</v>
      </c>
      <c r="D415" s="62" t="s">
        <v>1142</v>
      </c>
      <c r="E415" s="85" t="s">
        <v>361</v>
      </c>
      <c r="F415" s="72">
        <v>43613</v>
      </c>
      <c r="G415" s="21" t="s">
        <v>2293</v>
      </c>
      <c r="H415" s="14" t="s">
        <v>952</v>
      </c>
      <c r="I415" s="14" t="s">
        <v>125</v>
      </c>
      <c r="J415" s="14" t="s">
        <v>121</v>
      </c>
      <c r="K415" s="17" t="s">
        <v>2294</v>
      </c>
      <c r="L415" s="17" t="s">
        <v>2255</v>
      </c>
      <c r="M415" s="17" t="s">
        <v>2295</v>
      </c>
      <c r="N415" s="85" t="s">
        <v>1142</v>
      </c>
    </row>
    <row r="416" spans="1:14" ht="26.4">
      <c r="A416" s="14">
        <v>403</v>
      </c>
      <c r="B416" s="15">
        <v>43599</v>
      </c>
      <c r="C416" s="14" t="s">
        <v>9</v>
      </c>
      <c r="D416" s="62" t="s">
        <v>1142</v>
      </c>
      <c r="E416" s="85" t="s">
        <v>2296</v>
      </c>
      <c r="F416" s="72">
        <v>43613</v>
      </c>
      <c r="G416" s="21" t="s">
        <v>2297</v>
      </c>
      <c r="H416" s="14" t="s">
        <v>1153</v>
      </c>
      <c r="I416" s="14" t="s">
        <v>2298</v>
      </c>
      <c r="J416" s="14" t="s">
        <v>121</v>
      </c>
      <c r="K416" s="17"/>
      <c r="L416" s="17" t="s">
        <v>2255</v>
      </c>
      <c r="M416" s="17" t="s">
        <v>2299</v>
      </c>
      <c r="N416" s="85" t="s">
        <v>1142</v>
      </c>
    </row>
    <row r="417" spans="1:14" ht="26.4">
      <c r="A417" s="14">
        <v>404</v>
      </c>
      <c r="B417" s="15">
        <v>43600</v>
      </c>
      <c r="C417" s="14" t="s">
        <v>9</v>
      </c>
      <c r="D417" s="62" t="s">
        <v>5</v>
      </c>
      <c r="E417" s="85" t="s">
        <v>297</v>
      </c>
      <c r="F417" s="72">
        <v>43614</v>
      </c>
      <c r="G417" s="21" t="s">
        <v>2288</v>
      </c>
      <c r="H417" s="14" t="s">
        <v>952</v>
      </c>
      <c r="I417" s="14" t="s">
        <v>2289</v>
      </c>
      <c r="J417" s="14" t="s">
        <v>465</v>
      </c>
      <c r="K417" s="17"/>
      <c r="L417" s="17"/>
      <c r="M417" s="17"/>
      <c r="N417" s="85" t="s">
        <v>5</v>
      </c>
    </row>
    <row r="418" spans="1:14" ht="26.4">
      <c r="A418" s="14">
        <v>405</v>
      </c>
      <c r="B418" s="15">
        <v>43600</v>
      </c>
      <c r="C418" s="14" t="s">
        <v>9</v>
      </c>
      <c r="D418" s="62" t="s">
        <v>1142</v>
      </c>
      <c r="E418" s="101" t="s">
        <v>2300</v>
      </c>
      <c r="F418" s="72">
        <v>43614</v>
      </c>
      <c r="G418" s="21" t="s">
        <v>2301</v>
      </c>
      <c r="H418" s="14" t="s">
        <v>1153</v>
      </c>
      <c r="I418" s="14" t="s">
        <v>1466</v>
      </c>
      <c r="J418" s="14" t="s">
        <v>999</v>
      </c>
      <c r="K418" s="17" t="s">
        <v>2302</v>
      </c>
      <c r="L418" s="17" t="s">
        <v>2255</v>
      </c>
      <c r="M418" s="17" t="s">
        <v>2303</v>
      </c>
      <c r="N418" s="85" t="s">
        <v>1142</v>
      </c>
    </row>
    <row r="419" spans="1:14" ht="26.4">
      <c r="A419" s="14">
        <v>406</v>
      </c>
      <c r="B419" s="15">
        <v>43600</v>
      </c>
      <c r="C419" s="14" t="s">
        <v>9</v>
      </c>
      <c r="D419" s="66" t="s">
        <v>1143</v>
      </c>
      <c r="E419" s="90" t="s">
        <v>2304</v>
      </c>
      <c r="F419" s="72">
        <v>43614</v>
      </c>
      <c r="G419" s="21" t="s">
        <v>2305</v>
      </c>
      <c r="H419" s="14" t="s">
        <v>1153</v>
      </c>
      <c r="I419" s="14" t="s">
        <v>1026</v>
      </c>
      <c r="J419" s="14" t="s">
        <v>1027</v>
      </c>
      <c r="K419" s="17" t="s">
        <v>2306</v>
      </c>
      <c r="L419" s="15" t="s">
        <v>2307</v>
      </c>
      <c r="M419" s="17" t="s">
        <v>2308</v>
      </c>
      <c r="N419" s="85" t="s">
        <v>1143</v>
      </c>
    </row>
    <row r="420" spans="1:14" ht="26.4" hidden="1">
      <c r="A420" s="14">
        <v>407</v>
      </c>
      <c r="B420" s="15">
        <v>43600</v>
      </c>
      <c r="C420" s="14" t="s">
        <v>9</v>
      </c>
      <c r="D420" s="66" t="s">
        <v>15</v>
      </c>
      <c r="E420" s="61" t="s">
        <v>753</v>
      </c>
      <c r="F420" s="72">
        <v>43614</v>
      </c>
      <c r="G420" s="21" t="s">
        <v>2309</v>
      </c>
      <c r="H420" s="14" t="s">
        <v>1151</v>
      </c>
      <c r="I420" s="14" t="s">
        <v>203</v>
      </c>
      <c r="J420" s="14" t="s">
        <v>1510</v>
      </c>
      <c r="K420" s="17" t="s">
        <v>2310</v>
      </c>
      <c r="L420" s="17" t="s">
        <v>2311</v>
      </c>
      <c r="M420" s="53" t="s">
        <v>2312</v>
      </c>
      <c r="N420" s="85" t="s">
        <v>15</v>
      </c>
    </row>
    <row r="421" spans="1:14" ht="39.6">
      <c r="A421" s="14">
        <v>408</v>
      </c>
      <c r="B421" s="15">
        <v>43600</v>
      </c>
      <c r="C421" s="14" t="s">
        <v>9</v>
      </c>
      <c r="D421" s="66" t="s">
        <v>10</v>
      </c>
      <c r="E421" s="90" t="s">
        <v>2313</v>
      </c>
      <c r="F421" s="72">
        <v>43614</v>
      </c>
      <c r="G421" s="21" t="s">
        <v>2314</v>
      </c>
      <c r="H421" s="14" t="s">
        <v>952</v>
      </c>
      <c r="I421" s="14" t="s">
        <v>121</v>
      </c>
      <c r="J421" s="14" t="s">
        <v>121</v>
      </c>
      <c r="K421" s="17" t="s">
        <v>2315</v>
      </c>
      <c r="L421" s="17" t="s">
        <v>2251</v>
      </c>
      <c r="M421" s="17" t="s">
        <v>2316</v>
      </c>
      <c r="N421" s="85" t="s">
        <v>10</v>
      </c>
    </row>
    <row r="422" spans="1:14" ht="26.4">
      <c r="A422" s="14">
        <v>409</v>
      </c>
      <c r="B422" s="15">
        <v>43594</v>
      </c>
      <c r="C422" s="14" t="s">
        <v>9</v>
      </c>
      <c r="D422" s="66" t="s">
        <v>1143</v>
      </c>
      <c r="E422" s="90" t="s">
        <v>380</v>
      </c>
      <c r="F422" s="79">
        <v>43615</v>
      </c>
      <c r="G422" s="21" t="s">
        <v>2317</v>
      </c>
      <c r="H422" s="14" t="s">
        <v>1153</v>
      </c>
      <c r="I422" s="14" t="s">
        <v>515</v>
      </c>
      <c r="J422" s="14" t="s">
        <v>965</v>
      </c>
      <c r="K422" s="17" t="s">
        <v>2318</v>
      </c>
      <c r="L422" s="17" t="s">
        <v>2319</v>
      </c>
      <c r="M422" s="17" t="s">
        <v>2320</v>
      </c>
      <c r="N422" s="101" t="s">
        <v>1143</v>
      </c>
    </row>
    <row r="423" spans="1:14" ht="26.4">
      <c r="A423" s="14">
        <v>410</v>
      </c>
      <c r="B423" s="15">
        <v>43601</v>
      </c>
      <c r="C423" s="14" t="s">
        <v>9</v>
      </c>
      <c r="D423" s="66" t="s">
        <v>15</v>
      </c>
      <c r="E423" s="90" t="s">
        <v>2321</v>
      </c>
      <c r="F423" s="79">
        <v>43615</v>
      </c>
      <c r="G423" s="21" t="s">
        <v>2322</v>
      </c>
      <c r="H423" s="14" t="s">
        <v>952</v>
      </c>
      <c r="I423" s="14" t="s">
        <v>2279</v>
      </c>
      <c r="J423" s="14" t="s">
        <v>1277</v>
      </c>
      <c r="K423" s="17" t="s">
        <v>2323</v>
      </c>
      <c r="L423" s="17" t="s">
        <v>2255</v>
      </c>
      <c r="M423" s="60" t="s">
        <v>2324</v>
      </c>
      <c r="N423" s="85" t="s">
        <v>15</v>
      </c>
    </row>
    <row r="424" spans="1:14" ht="26.4">
      <c r="A424" s="14">
        <v>411</v>
      </c>
      <c r="B424" s="15">
        <v>43601</v>
      </c>
      <c r="C424" s="14" t="s">
        <v>9</v>
      </c>
      <c r="D424" s="66" t="s">
        <v>1143</v>
      </c>
      <c r="E424" s="90" t="s">
        <v>1778</v>
      </c>
      <c r="F424" s="79">
        <v>43615</v>
      </c>
      <c r="G424" s="21" t="s">
        <v>2325</v>
      </c>
      <c r="H424" s="14" t="s">
        <v>1153</v>
      </c>
      <c r="I424" s="14" t="s">
        <v>1926</v>
      </c>
      <c r="J424" s="14" t="s">
        <v>989</v>
      </c>
      <c r="K424" s="17" t="s">
        <v>2326</v>
      </c>
      <c r="L424" s="15" t="s">
        <v>2311</v>
      </c>
      <c r="M424" s="17" t="s">
        <v>2327</v>
      </c>
      <c r="N424" s="85" t="s">
        <v>1143</v>
      </c>
    </row>
    <row r="425" spans="1:14" ht="39.6">
      <c r="A425" s="14">
        <v>412</v>
      </c>
      <c r="B425" s="15">
        <v>43601</v>
      </c>
      <c r="C425" s="14" t="s">
        <v>9</v>
      </c>
      <c r="D425" s="66" t="s">
        <v>1143</v>
      </c>
      <c r="E425" s="90" t="s">
        <v>364</v>
      </c>
      <c r="F425" s="79">
        <v>43615</v>
      </c>
      <c r="G425" s="21" t="s">
        <v>1997</v>
      </c>
      <c r="H425" s="14" t="s">
        <v>952</v>
      </c>
      <c r="I425" s="14" t="s">
        <v>1272</v>
      </c>
      <c r="J425" s="14" t="s">
        <v>1236</v>
      </c>
      <c r="K425" s="17" t="s">
        <v>2328</v>
      </c>
      <c r="L425" s="17" t="s">
        <v>2311</v>
      </c>
      <c r="M425" s="17" t="s">
        <v>2329</v>
      </c>
      <c r="N425" s="85" t="s">
        <v>1143</v>
      </c>
    </row>
    <row r="426" spans="1:14" ht="26.4" hidden="1">
      <c r="A426" s="14">
        <v>413</v>
      </c>
      <c r="B426" s="15">
        <v>43601</v>
      </c>
      <c r="C426" s="14" t="s">
        <v>9</v>
      </c>
      <c r="D426" s="66" t="s">
        <v>10</v>
      </c>
      <c r="E426" s="90" t="s">
        <v>2330</v>
      </c>
      <c r="F426" s="79">
        <v>43615</v>
      </c>
      <c r="G426" s="21" t="s">
        <v>2331</v>
      </c>
      <c r="H426" s="14" t="s">
        <v>1147</v>
      </c>
      <c r="I426" s="14" t="s">
        <v>2332</v>
      </c>
      <c r="J426" s="14" t="s">
        <v>121</v>
      </c>
      <c r="K426" s="17"/>
      <c r="L426" s="15" t="s">
        <v>2139</v>
      </c>
      <c r="M426" s="17" t="s">
        <v>2333</v>
      </c>
      <c r="N426" s="85" t="s">
        <v>10</v>
      </c>
    </row>
    <row r="427" spans="1:14" ht="26.4">
      <c r="A427" s="14">
        <v>414</v>
      </c>
      <c r="B427" s="15">
        <v>43601</v>
      </c>
      <c r="C427" s="14" t="s">
        <v>9</v>
      </c>
      <c r="D427" s="66" t="s">
        <v>1142</v>
      </c>
      <c r="E427" s="90" t="s">
        <v>310</v>
      </c>
      <c r="F427" s="79">
        <v>43615</v>
      </c>
      <c r="G427" s="21" t="s">
        <v>2334</v>
      </c>
      <c r="H427" s="14" t="s">
        <v>1153</v>
      </c>
      <c r="I427" s="14" t="s">
        <v>2103</v>
      </c>
      <c r="J427" s="14" t="s">
        <v>121</v>
      </c>
      <c r="K427" s="17" t="s">
        <v>2335</v>
      </c>
      <c r="L427" s="15" t="s">
        <v>2255</v>
      </c>
      <c r="M427" s="17" t="s">
        <v>2336</v>
      </c>
      <c r="N427" s="85" t="s">
        <v>1142</v>
      </c>
    </row>
    <row r="428" spans="1:14" ht="26.4">
      <c r="A428" s="14">
        <v>415</v>
      </c>
      <c r="B428" s="15">
        <v>43601</v>
      </c>
      <c r="C428" s="14" t="s">
        <v>9</v>
      </c>
      <c r="D428" s="66" t="s">
        <v>5</v>
      </c>
      <c r="E428" s="90" t="s">
        <v>2337</v>
      </c>
      <c r="F428" s="79">
        <v>43615</v>
      </c>
      <c r="G428" s="21" t="s">
        <v>2338</v>
      </c>
      <c r="H428" s="14" t="s">
        <v>952</v>
      </c>
      <c r="I428" s="14" t="s">
        <v>988</v>
      </c>
      <c r="J428" s="14" t="s">
        <v>989</v>
      </c>
      <c r="K428" s="17"/>
      <c r="L428" s="17"/>
      <c r="M428" s="17"/>
      <c r="N428" s="85" t="s">
        <v>5</v>
      </c>
    </row>
    <row r="429" spans="1:14" ht="26.4">
      <c r="A429" s="14">
        <v>416</v>
      </c>
      <c r="B429" s="24">
        <v>43601</v>
      </c>
      <c r="C429" s="25" t="s">
        <v>9</v>
      </c>
      <c r="D429" s="66" t="s">
        <v>5</v>
      </c>
      <c r="E429" s="87" t="s">
        <v>1914</v>
      </c>
      <c r="F429" s="79">
        <v>43615</v>
      </c>
      <c r="G429" s="26" t="s">
        <v>2339</v>
      </c>
      <c r="H429" s="25" t="s">
        <v>952</v>
      </c>
      <c r="I429" s="25" t="s">
        <v>1198</v>
      </c>
      <c r="J429" s="14" t="s">
        <v>1199</v>
      </c>
      <c r="K429" s="17"/>
      <c r="L429" s="15"/>
      <c r="M429" s="17"/>
      <c r="N429" s="85" t="s">
        <v>5</v>
      </c>
    </row>
    <row r="430" spans="1:14" ht="26.4">
      <c r="A430" s="14">
        <v>417</v>
      </c>
      <c r="B430" s="34">
        <v>43602</v>
      </c>
      <c r="C430" s="35" t="s">
        <v>9</v>
      </c>
      <c r="D430" s="92" t="s">
        <v>5</v>
      </c>
      <c r="E430" s="87" t="s">
        <v>344</v>
      </c>
      <c r="F430" s="79">
        <v>43616</v>
      </c>
      <c r="G430" s="67" t="s">
        <v>2340</v>
      </c>
      <c r="H430" s="30" t="s">
        <v>1152</v>
      </c>
      <c r="I430" s="14" t="s">
        <v>1355</v>
      </c>
      <c r="J430" s="49" t="s">
        <v>989</v>
      </c>
      <c r="K430" s="17"/>
      <c r="L430" s="15"/>
      <c r="M430" s="17"/>
      <c r="N430" s="85" t="s">
        <v>5</v>
      </c>
    </row>
    <row r="431" spans="1:14" ht="39.6">
      <c r="A431" s="14">
        <v>418</v>
      </c>
      <c r="B431" s="15">
        <v>43602</v>
      </c>
      <c r="C431" s="68" t="s">
        <v>9</v>
      </c>
      <c r="D431" s="64" t="s">
        <v>1142</v>
      </c>
      <c r="E431" s="123" t="s">
        <v>2341</v>
      </c>
      <c r="F431" s="72">
        <v>43616</v>
      </c>
      <c r="G431" s="21" t="s">
        <v>2342</v>
      </c>
      <c r="H431" s="14" t="s">
        <v>1153</v>
      </c>
      <c r="I431" s="14" t="s">
        <v>1198</v>
      </c>
      <c r="J431" s="14" t="s">
        <v>1199</v>
      </c>
      <c r="K431" s="17" t="s">
        <v>2343</v>
      </c>
      <c r="L431" s="17" t="s">
        <v>2319</v>
      </c>
      <c r="M431" s="53" t="s">
        <v>2344</v>
      </c>
      <c r="N431" s="85" t="s">
        <v>1142</v>
      </c>
    </row>
    <row r="432" spans="1:14" ht="26.4" hidden="1">
      <c r="A432" s="14">
        <v>419</v>
      </c>
      <c r="B432" s="70">
        <v>43602</v>
      </c>
      <c r="C432" s="45" t="s">
        <v>9</v>
      </c>
      <c r="D432" s="108" t="s">
        <v>15</v>
      </c>
      <c r="E432" s="86" t="s">
        <v>2345</v>
      </c>
      <c r="F432" s="79">
        <v>43616</v>
      </c>
      <c r="G432" s="134" t="s">
        <v>2346</v>
      </c>
      <c r="H432" s="45" t="s">
        <v>1141</v>
      </c>
      <c r="I432" s="14" t="s">
        <v>354</v>
      </c>
      <c r="J432" s="14" t="s">
        <v>1475</v>
      </c>
      <c r="K432" s="17" t="s">
        <v>2347</v>
      </c>
      <c r="L432" s="17" t="s">
        <v>2255</v>
      </c>
      <c r="M432" s="60" t="s">
        <v>2348</v>
      </c>
      <c r="N432" s="85" t="s">
        <v>15</v>
      </c>
    </row>
    <row r="433" spans="1:14" ht="26.4" hidden="1">
      <c r="A433" s="14">
        <v>420</v>
      </c>
      <c r="B433" s="34">
        <v>43602</v>
      </c>
      <c r="C433" s="14" t="s">
        <v>9</v>
      </c>
      <c r="D433" s="66" t="s">
        <v>10</v>
      </c>
      <c r="E433" s="90" t="s">
        <v>2349</v>
      </c>
      <c r="F433" s="79">
        <v>43616</v>
      </c>
      <c r="G433" s="21" t="s">
        <v>2350</v>
      </c>
      <c r="H433" s="14" t="s">
        <v>1141</v>
      </c>
      <c r="I433" s="14" t="s">
        <v>2279</v>
      </c>
      <c r="J433" s="14" t="s">
        <v>1277</v>
      </c>
      <c r="K433" s="17" t="s">
        <v>2351</v>
      </c>
      <c r="L433" s="17" t="s">
        <v>2352</v>
      </c>
      <c r="M433" s="17" t="s">
        <v>2353</v>
      </c>
      <c r="N433" s="85" t="s">
        <v>10</v>
      </c>
    </row>
    <row r="434" spans="1:14" ht="26.4">
      <c r="A434" s="14">
        <v>421</v>
      </c>
      <c r="B434" s="34">
        <v>43602</v>
      </c>
      <c r="C434" s="14" t="s">
        <v>9</v>
      </c>
      <c r="D434" s="66" t="s">
        <v>5</v>
      </c>
      <c r="E434" s="85" t="s">
        <v>2354</v>
      </c>
      <c r="F434" s="79">
        <v>43616</v>
      </c>
      <c r="G434" s="96" t="s">
        <v>2355</v>
      </c>
      <c r="H434" s="14" t="s">
        <v>952</v>
      </c>
      <c r="I434" s="14" t="s">
        <v>1805</v>
      </c>
      <c r="J434" s="14" t="s">
        <v>1090</v>
      </c>
      <c r="K434" s="17"/>
      <c r="L434" s="17"/>
      <c r="M434" s="17"/>
      <c r="N434" s="85" t="s">
        <v>5</v>
      </c>
    </row>
    <row r="435" spans="1:14" ht="52.8">
      <c r="A435" s="14">
        <v>422</v>
      </c>
      <c r="B435" s="34">
        <v>43602</v>
      </c>
      <c r="C435" s="14" t="s">
        <v>9</v>
      </c>
      <c r="D435" s="66" t="s">
        <v>5</v>
      </c>
      <c r="E435" s="85" t="s">
        <v>2356</v>
      </c>
      <c r="F435" s="79">
        <v>43616</v>
      </c>
      <c r="G435" s="134" t="s">
        <v>2355</v>
      </c>
      <c r="H435" s="14" t="s">
        <v>1153</v>
      </c>
      <c r="I435" s="14" t="s">
        <v>1805</v>
      </c>
      <c r="J435" s="14" t="s">
        <v>1090</v>
      </c>
      <c r="K435" s="17"/>
      <c r="L435" s="17"/>
      <c r="M435" s="17"/>
      <c r="N435" s="85" t="s">
        <v>5</v>
      </c>
    </row>
    <row r="436" spans="1:14" ht="26.4">
      <c r="A436" s="14">
        <v>423</v>
      </c>
      <c r="B436" s="34">
        <v>43602</v>
      </c>
      <c r="C436" s="14" t="s">
        <v>9</v>
      </c>
      <c r="D436" s="66" t="s">
        <v>1142</v>
      </c>
      <c r="E436" s="85" t="s">
        <v>2354</v>
      </c>
      <c r="F436" s="79">
        <v>43616</v>
      </c>
      <c r="G436" s="21" t="s">
        <v>2357</v>
      </c>
      <c r="H436" s="14" t="s">
        <v>1153</v>
      </c>
      <c r="I436" s="14" t="s">
        <v>1447</v>
      </c>
      <c r="J436" s="14" t="s">
        <v>1090</v>
      </c>
      <c r="K436" s="17"/>
      <c r="L436" s="15" t="s">
        <v>2352</v>
      </c>
      <c r="M436" s="17" t="s">
        <v>2358</v>
      </c>
      <c r="N436" s="85" t="s">
        <v>1142</v>
      </c>
    </row>
    <row r="437" spans="1:14" ht="26.4">
      <c r="A437" s="14">
        <v>424</v>
      </c>
      <c r="B437" s="34">
        <v>43602</v>
      </c>
      <c r="C437" s="14" t="s">
        <v>9</v>
      </c>
      <c r="D437" s="66" t="s">
        <v>1143</v>
      </c>
      <c r="E437" s="86" t="s">
        <v>2359</v>
      </c>
      <c r="F437" s="79">
        <v>43616</v>
      </c>
      <c r="G437" s="21" t="s">
        <v>2360</v>
      </c>
      <c r="H437" s="14" t="s">
        <v>952</v>
      </c>
      <c r="I437" s="14" t="s">
        <v>1174</v>
      </c>
      <c r="J437" s="14" t="s">
        <v>989</v>
      </c>
      <c r="K437" s="17" t="s">
        <v>2361</v>
      </c>
      <c r="L437" s="17" t="s">
        <v>2352</v>
      </c>
      <c r="M437" s="17" t="s">
        <v>2362</v>
      </c>
      <c r="N437" s="54" t="s">
        <v>1143</v>
      </c>
    </row>
    <row r="438" spans="1:14">
      <c r="A438" s="14">
        <v>425</v>
      </c>
      <c r="B438" s="34">
        <v>43605</v>
      </c>
      <c r="C438" s="35" t="s">
        <v>9</v>
      </c>
      <c r="D438" s="92" t="s">
        <v>15</v>
      </c>
      <c r="E438" s="87" t="s">
        <v>1387</v>
      </c>
      <c r="F438" s="75">
        <v>43619</v>
      </c>
      <c r="G438" s="21" t="s">
        <v>2363</v>
      </c>
      <c r="H438" s="14" t="s">
        <v>1153</v>
      </c>
      <c r="I438" s="14" t="s">
        <v>1580</v>
      </c>
      <c r="J438" s="14" t="s">
        <v>1090</v>
      </c>
      <c r="K438" s="17" t="s">
        <v>2364</v>
      </c>
      <c r="L438" s="17" t="s">
        <v>2251</v>
      </c>
      <c r="M438" s="17" t="s">
        <v>2365</v>
      </c>
      <c r="N438" s="85" t="s">
        <v>15</v>
      </c>
    </row>
    <row r="439" spans="1:14" ht="26.4">
      <c r="A439" s="14">
        <v>426</v>
      </c>
      <c r="B439" s="34">
        <v>43605</v>
      </c>
      <c r="C439" s="30" t="s">
        <v>9</v>
      </c>
      <c r="D439" s="64" t="s">
        <v>10</v>
      </c>
      <c r="E439" s="90" t="s">
        <v>2366</v>
      </c>
      <c r="F439" s="75">
        <v>43619</v>
      </c>
      <c r="G439" s="21" t="s">
        <v>2367</v>
      </c>
      <c r="H439" s="14" t="s">
        <v>1153</v>
      </c>
      <c r="I439" s="14" t="s">
        <v>2368</v>
      </c>
      <c r="J439" s="14" t="s">
        <v>1458</v>
      </c>
      <c r="K439" s="17" t="s">
        <v>2369</v>
      </c>
      <c r="L439" s="17" t="s">
        <v>2352</v>
      </c>
      <c r="M439" s="53" t="s">
        <v>2370</v>
      </c>
      <c r="N439" s="85" t="s">
        <v>10</v>
      </c>
    </row>
    <row r="440" spans="1:14" ht="39.6">
      <c r="A440" s="14">
        <v>427</v>
      </c>
      <c r="B440" s="15">
        <v>43605</v>
      </c>
      <c r="C440" s="69" t="s">
        <v>9</v>
      </c>
      <c r="D440" s="108" t="s">
        <v>1142</v>
      </c>
      <c r="E440" s="86" t="s">
        <v>2371</v>
      </c>
      <c r="F440" s="75">
        <v>43619</v>
      </c>
      <c r="G440" s="21" t="s">
        <v>2342</v>
      </c>
      <c r="H440" s="14" t="s">
        <v>1153</v>
      </c>
      <c r="I440" s="14" t="s">
        <v>1198</v>
      </c>
      <c r="J440" s="14" t="s">
        <v>1199</v>
      </c>
      <c r="K440" s="17" t="s">
        <v>2343</v>
      </c>
      <c r="L440" s="17" t="s">
        <v>2319</v>
      </c>
      <c r="M440" s="53" t="s">
        <v>2344</v>
      </c>
      <c r="N440" s="85" t="s">
        <v>1142</v>
      </c>
    </row>
    <row r="441" spans="1:14" ht="26.4">
      <c r="A441" s="14">
        <v>428</v>
      </c>
      <c r="B441" s="46">
        <v>43605</v>
      </c>
      <c r="C441" s="14" t="s">
        <v>9</v>
      </c>
      <c r="D441" s="66" t="s">
        <v>1143</v>
      </c>
      <c r="E441" s="90" t="s">
        <v>1311</v>
      </c>
      <c r="F441" s="75">
        <v>43619</v>
      </c>
      <c r="G441" s="53" t="s">
        <v>2372</v>
      </c>
      <c r="H441" s="14" t="s">
        <v>1153</v>
      </c>
      <c r="I441" s="14" t="s">
        <v>964</v>
      </c>
      <c r="J441" s="14" t="s">
        <v>965</v>
      </c>
      <c r="K441" s="17" t="s">
        <v>2373</v>
      </c>
      <c r="L441" s="17" t="s">
        <v>2352</v>
      </c>
      <c r="M441" s="17" t="s">
        <v>2374</v>
      </c>
      <c r="N441" s="85" t="s">
        <v>1143</v>
      </c>
    </row>
    <row r="442" spans="1:14" ht="52.8">
      <c r="A442" s="14">
        <v>429</v>
      </c>
      <c r="B442" s="15">
        <v>43605</v>
      </c>
      <c r="C442" s="14" t="s">
        <v>9</v>
      </c>
      <c r="D442" s="66" t="s">
        <v>1143</v>
      </c>
      <c r="E442" s="90" t="s">
        <v>2375</v>
      </c>
      <c r="F442" s="75">
        <v>43619</v>
      </c>
      <c r="G442" s="21" t="s">
        <v>2376</v>
      </c>
      <c r="H442" s="14" t="s">
        <v>952</v>
      </c>
      <c r="I442" s="14" t="s">
        <v>1198</v>
      </c>
      <c r="J442" s="14" t="s">
        <v>1199</v>
      </c>
      <c r="K442" s="17" t="s">
        <v>1118</v>
      </c>
      <c r="L442" s="17" t="s">
        <v>2319</v>
      </c>
      <c r="M442" s="53" t="s">
        <v>2377</v>
      </c>
      <c r="N442" s="85" t="s">
        <v>1143</v>
      </c>
    </row>
    <row r="443" spans="1:14" ht="44.25" customHeight="1">
      <c r="A443" s="14">
        <v>430</v>
      </c>
      <c r="B443" s="15">
        <v>43605</v>
      </c>
      <c r="C443" s="14" t="s">
        <v>9</v>
      </c>
      <c r="D443" s="66" t="s">
        <v>5</v>
      </c>
      <c r="E443" s="90" t="s">
        <v>2378</v>
      </c>
      <c r="F443" s="75">
        <v>43619</v>
      </c>
      <c r="G443" s="21" t="s">
        <v>2379</v>
      </c>
      <c r="H443" s="14" t="s">
        <v>952</v>
      </c>
      <c r="I443" s="14" t="s">
        <v>1926</v>
      </c>
      <c r="J443" s="14" t="s">
        <v>989</v>
      </c>
      <c r="K443" s="53" t="s">
        <v>2380</v>
      </c>
      <c r="L443" s="17" t="s">
        <v>2255</v>
      </c>
      <c r="M443" s="53" t="s">
        <v>2381</v>
      </c>
      <c r="N443" s="85" t="s">
        <v>5</v>
      </c>
    </row>
    <row r="444" spans="1:14" ht="39.6">
      <c r="A444" s="14">
        <v>431</v>
      </c>
      <c r="B444" s="29">
        <v>43605</v>
      </c>
      <c r="C444" s="14" t="s">
        <v>9</v>
      </c>
      <c r="D444" s="66" t="s">
        <v>10</v>
      </c>
      <c r="E444" s="90" t="s">
        <v>2366</v>
      </c>
      <c r="F444" s="75">
        <v>43619</v>
      </c>
      <c r="G444" s="21" t="s">
        <v>2382</v>
      </c>
      <c r="H444" s="14" t="s">
        <v>952</v>
      </c>
      <c r="I444" s="14" t="s">
        <v>1195</v>
      </c>
      <c r="J444" s="14" t="s">
        <v>1090</v>
      </c>
      <c r="K444" s="17" t="s">
        <v>2383</v>
      </c>
      <c r="L444" s="17" t="s">
        <v>2384</v>
      </c>
      <c r="M444" s="17" t="s">
        <v>2385</v>
      </c>
      <c r="N444" s="85" t="s">
        <v>10</v>
      </c>
    </row>
    <row r="445" spans="1:14" ht="39.6">
      <c r="A445" s="14">
        <v>432</v>
      </c>
      <c r="B445" s="46">
        <v>43605</v>
      </c>
      <c r="C445" s="35" t="s">
        <v>9</v>
      </c>
      <c r="D445" s="66" t="s">
        <v>1142</v>
      </c>
      <c r="E445" s="90" t="s">
        <v>2386</v>
      </c>
      <c r="F445" s="75">
        <v>43619</v>
      </c>
      <c r="G445" s="21" t="s">
        <v>2342</v>
      </c>
      <c r="H445" s="14" t="s">
        <v>1153</v>
      </c>
      <c r="I445" s="14" t="s">
        <v>1198</v>
      </c>
      <c r="J445" s="14" t="s">
        <v>1199</v>
      </c>
      <c r="K445" s="17" t="s">
        <v>2343</v>
      </c>
      <c r="L445" s="17" t="s">
        <v>2319</v>
      </c>
      <c r="M445" s="53" t="s">
        <v>2344</v>
      </c>
      <c r="N445" s="85" t="s">
        <v>1142</v>
      </c>
    </row>
    <row r="446" spans="1:14" ht="39.6">
      <c r="A446" s="14">
        <v>433</v>
      </c>
      <c r="B446" s="15">
        <v>43605</v>
      </c>
      <c r="C446" s="30" t="s">
        <v>9</v>
      </c>
      <c r="D446" s="66" t="s">
        <v>10</v>
      </c>
      <c r="E446" s="90" t="s">
        <v>2386</v>
      </c>
      <c r="F446" s="75">
        <v>43619</v>
      </c>
      <c r="G446" s="21" t="s">
        <v>2387</v>
      </c>
      <c r="H446" s="14" t="s">
        <v>952</v>
      </c>
      <c r="I446" s="14" t="s">
        <v>1198</v>
      </c>
      <c r="J446" s="14" t="s">
        <v>1199</v>
      </c>
      <c r="K446" s="17" t="s">
        <v>2388</v>
      </c>
      <c r="L446" s="17" t="s">
        <v>2319</v>
      </c>
      <c r="M446" s="17" t="s">
        <v>2389</v>
      </c>
      <c r="N446" s="85" t="s">
        <v>10</v>
      </c>
    </row>
    <row r="447" spans="1:14" ht="26.4">
      <c r="A447" s="14">
        <v>434</v>
      </c>
      <c r="B447" s="15">
        <v>43605</v>
      </c>
      <c r="C447" s="45" t="s">
        <v>9</v>
      </c>
      <c r="D447" s="66" t="s">
        <v>1143</v>
      </c>
      <c r="E447" s="90" t="s">
        <v>2390</v>
      </c>
      <c r="F447" s="75">
        <v>43619</v>
      </c>
      <c r="G447" s="21" t="s">
        <v>2391</v>
      </c>
      <c r="H447" s="14" t="s">
        <v>952</v>
      </c>
      <c r="I447" s="14" t="s">
        <v>2392</v>
      </c>
      <c r="J447" s="14" t="s">
        <v>1047</v>
      </c>
      <c r="K447" s="17" t="s">
        <v>2393</v>
      </c>
      <c r="L447" s="15" t="s">
        <v>2319</v>
      </c>
      <c r="M447" s="17" t="s">
        <v>2394</v>
      </c>
      <c r="N447" s="85" t="s">
        <v>1143</v>
      </c>
    </row>
    <row r="448" spans="1:14" ht="26.4">
      <c r="A448" s="14">
        <v>435</v>
      </c>
      <c r="B448" s="15">
        <v>43605</v>
      </c>
      <c r="C448" s="14" t="s">
        <v>9</v>
      </c>
      <c r="D448" s="66" t="s">
        <v>5</v>
      </c>
      <c r="E448" s="90" t="s">
        <v>240</v>
      </c>
      <c r="F448" s="75">
        <v>43619</v>
      </c>
      <c r="G448" s="53" t="s">
        <v>2395</v>
      </c>
      <c r="H448" s="14" t="s">
        <v>952</v>
      </c>
      <c r="I448" s="14" t="s">
        <v>964</v>
      </c>
      <c r="J448" s="14" t="s">
        <v>965</v>
      </c>
      <c r="K448" s="17"/>
      <c r="L448" s="17"/>
      <c r="M448" s="17"/>
      <c r="N448" s="85" t="s">
        <v>5</v>
      </c>
    </row>
    <row r="449" spans="1:14" ht="39.6">
      <c r="A449" s="14">
        <v>436</v>
      </c>
      <c r="B449" s="15">
        <v>43605</v>
      </c>
      <c r="C449" s="14" t="s">
        <v>9</v>
      </c>
      <c r="D449" s="66" t="s">
        <v>15</v>
      </c>
      <c r="E449" s="90" t="s">
        <v>2396</v>
      </c>
      <c r="F449" s="75">
        <v>43619</v>
      </c>
      <c r="G449" s="21" t="s">
        <v>2397</v>
      </c>
      <c r="H449" s="58" t="s">
        <v>1153</v>
      </c>
      <c r="I449" s="58" t="s">
        <v>2279</v>
      </c>
      <c r="J449" s="14" t="s">
        <v>1277</v>
      </c>
      <c r="K449" s="17" t="s">
        <v>2398</v>
      </c>
      <c r="L449" s="17" t="s">
        <v>2399</v>
      </c>
      <c r="M449" s="17" t="s">
        <v>2400</v>
      </c>
      <c r="N449" s="85" t="s">
        <v>15</v>
      </c>
    </row>
    <row r="450" spans="1:14" ht="26.4">
      <c r="A450" s="14">
        <v>437</v>
      </c>
      <c r="B450" s="15">
        <v>43606</v>
      </c>
      <c r="C450" s="14" t="s">
        <v>9</v>
      </c>
      <c r="D450" s="66" t="s">
        <v>15</v>
      </c>
      <c r="E450" s="90" t="s">
        <v>179</v>
      </c>
      <c r="F450" s="75">
        <v>43620</v>
      </c>
      <c r="G450" s="21" t="s">
        <v>2401</v>
      </c>
      <c r="H450" s="58" t="s">
        <v>1153</v>
      </c>
      <c r="I450" s="58" t="s">
        <v>536</v>
      </c>
      <c r="J450" s="14" t="s">
        <v>954</v>
      </c>
      <c r="K450" s="17" t="s">
        <v>2402</v>
      </c>
      <c r="L450" s="17" t="s">
        <v>2403</v>
      </c>
      <c r="M450" s="17" t="s">
        <v>2404</v>
      </c>
      <c r="N450" s="85" t="s">
        <v>15</v>
      </c>
    </row>
    <row r="451" spans="1:14" ht="39.6">
      <c r="A451" s="14">
        <v>438</v>
      </c>
      <c r="B451" s="15">
        <v>43606</v>
      </c>
      <c r="C451" s="14" t="s">
        <v>9</v>
      </c>
      <c r="D451" s="66" t="s">
        <v>5</v>
      </c>
      <c r="E451" s="90" t="s">
        <v>2405</v>
      </c>
      <c r="F451" s="75">
        <v>43620</v>
      </c>
      <c r="G451" s="21" t="s">
        <v>2406</v>
      </c>
      <c r="H451" s="14" t="s">
        <v>952</v>
      </c>
      <c r="I451" s="14" t="s">
        <v>1863</v>
      </c>
      <c r="J451" s="14" t="s">
        <v>1027</v>
      </c>
      <c r="K451" s="53"/>
      <c r="L451" s="17"/>
      <c r="M451" s="53"/>
      <c r="N451" s="85" t="s">
        <v>5</v>
      </c>
    </row>
    <row r="452" spans="1:14" ht="39.6">
      <c r="A452" s="14">
        <v>439</v>
      </c>
      <c r="B452" s="15">
        <v>43606</v>
      </c>
      <c r="C452" s="30" t="s">
        <v>9</v>
      </c>
      <c r="D452" s="66" t="s">
        <v>1143</v>
      </c>
      <c r="E452" s="90" t="s">
        <v>471</v>
      </c>
      <c r="F452" s="75">
        <v>43620</v>
      </c>
      <c r="G452" s="21" t="s">
        <v>2407</v>
      </c>
      <c r="H452" s="14" t="s">
        <v>1153</v>
      </c>
      <c r="I452" s="14" t="s">
        <v>2408</v>
      </c>
      <c r="J452" s="14" t="s">
        <v>121</v>
      </c>
      <c r="K452" s="53" t="s">
        <v>2409</v>
      </c>
      <c r="L452" s="17" t="s">
        <v>2403</v>
      </c>
      <c r="M452" s="53" t="s">
        <v>2410</v>
      </c>
      <c r="N452" s="85" t="s">
        <v>1143</v>
      </c>
    </row>
    <row r="453" spans="1:14" ht="52.8">
      <c r="A453" s="14">
        <v>440</v>
      </c>
      <c r="B453" s="15">
        <v>43606</v>
      </c>
      <c r="C453" s="45" t="s">
        <v>9</v>
      </c>
      <c r="D453" s="62" t="s">
        <v>5</v>
      </c>
      <c r="E453" s="90" t="s">
        <v>2411</v>
      </c>
      <c r="F453" s="75">
        <v>43620</v>
      </c>
      <c r="G453" s="21" t="s">
        <v>2412</v>
      </c>
      <c r="H453" s="14" t="s">
        <v>952</v>
      </c>
      <c r="I453" s="14" t="s">
        <v>538</v>
      </c>
      <c r="J453" s="14" t="s">
        <v>1052</v>
      </c>
      <c r="K453" s="17"/>
      <c r="L453" s="17"/>
      <c r="M453" s="17"/>
      <c r="N453" s="85" t="s">
        <v>5</v>
      </c>
    </row>
    <row r="454" spans="1:14" ht="26.4">
      <c r="A454" s="14">
        <v>441</v>
      </c>
      <c r="B454" s="15">
        <v>43606</v>
      </c>
      <c r="C454" s="14" t="s">
        <v>9</v>
      </c>
      <c r="D454" s="66" t="s">
        <v>10</v>
      </c>
      <c r="E454" s="90" t="s">
        <v>2202</v>
      </c>
      <c r="F454" s="75">
        <v>43620</v>
      </c>
      <c r="G454" s="21" t="s">
        <v>2413</v>
      </c>
      <c r="H454" s="14" t="s">
        <v>952</v>
      </c>
      <c r="I454" s="14" t="s">
        <v>988</v>
      </c>
      <c r="J454" s="14" t="s">
        <v>989</v>
      </c>
      <c r="K454" s="17" t="s">
        <v>2414</v>
      </c>
      <c r="L454" s="17" t="s">
        <v>2319</v>
      </c>
      <c r="M454" s="17" t="s">
        <v>2415</v>
      </c>
      <c r="N454" s="85" t="s">
        <v>10</v>
      </c>
    </row>
    <row r="455" spans="1:14" ht="26.4">
      <c r="A455" s="14">
        <v>442</v>
      </c>
      <c r="B455" s="15">
        <v>43606</v>
      </c>
      <c r="C455" s="14" t="s">
        <v>9</v>
      </c>
      <c r="D455" s="66" t="s">
        <v>1143</v>
      </c>
      <c r="E455" s="90" t="s">
        <v>240</v>
      </c>
      <c r="F455" s="75">
        <v>43620</v>
      </c>
      <c r="G455" s="21" t="s">
        <v>2416</v>
      </c>
      <c r="H455" s="14" t="s">
        <v>1153</v>
      </c>
      <c r="I455" s="14" t="s">
        <v>2417</v>
      </c>
      <c r="J455" s="14" t="s">
        <v>1341</v>
      </c>
      <c r="K455" s="23">
        <v>495057</v>
      </c>
      <c r="L455" s="17" t="s">
        <v>2403</v>
      </c>
      <c r="M455" s="17" t="s">
        <v>2418</v>
      </c>
      <c r="N455" s="85" t="s">
        <v>1143</v>
      </c>
    </row>
    <row r="456" spans="1:14" ht="26.4">
      <c r="A456" s="14">
        <v>443</v>
      </c>
      <c r="B456" s="15">
        <v>43606</v>
      </c>
      <c r="C456" s="14" t="s">
        <v>9</v>
      </c>
      <c r="D456" s="66" t="s">
        <v>1142</v>
      </c>
      <c r="E456" s="90" t="s">
        <v>2419</v>
      </c>
      <c r="F456" s="75">
        <v>43620</v>
      </c>
      <c r="G456" s="21" t="s">
        <v>2420</v>
      </c>
      <c r="H456" s="14" t="s">
        <v>1153</v>
      </c>
      <c r="I456" s="14" t="s">
        <v>121</v>
      </c>
      <c r="J456" s="14" t="s">
        <v>121</v>
      </c>
      <c r="K456" s="17" t="s">
        <v>2421</v>
      </c>
      <c r="L456" s="17" t="s">
        <v>2403</v>
      </c>
      <c r="M456" s="17" t="s">
        <v>2422</v>
      </c>
      <c r="N456" s="85" t="s">
        <v>1142</v>
      </c>
    </row>
    <row r="457" spans="1:14" ht="26.4">
      <c r="A457" s="14">
        <v>444</v>
      </c>
      <c r="B457" s="15">
        <v>43606</v>
      </c>
      <c r="C457" s="14" t="s">
        <v>9</v>
      </c>
      <c r="D457" s="66" t="s">
        <v>10</v>
      </c>
      <c r="E457" s="90" t="s">
        <v>2423</v>
      </c>
      <c r="F457" s="75">
        <v>43620</v>
      </c>
      <c r="G457" s="21" t="s">
        <v>2424</v>
      </c>
      <c r="H457" s="14" t="s">
        <v>1153</v>
      </c>
      <c r="I457" s="14" t="s">
        <v>125</v>
      </c>
      <c r="J457" s="14" t="s">
        <v>121</v>
      </c>
      <c r="K457" s="17" t="s">
        <v>2425</v>
      </c>
      <c r="L457" s="17" t="s">
        <v>2426</v>
      </c>
      <c r="M457" s="17" t="s">
        <v>2427</v>
      </c>
      <c r="N457" s="85" t="s">
        <v>10</v>
      </c>
    </row>
    <row r="458" spans="1:14" ht="26.4" hidden="1">
      <c r="A458" s="14">
        <v>445</v>
      </c>
      <c r="B458" s="15">
        <v>43607</v>
      </c>
      <c r="C458" s="30" t="s">
        <v>9</v>
      </c>
      <c r="D458" s="66" t="s">
        <v>5</v>
      </c>
      <c r="E458" s="357" t="s">
        <v>1292</v>
      </c>
      <c r="F458" s="75">
        <v>43621</v>
      </c>
      <c r="G458" s="21" t="s">
        <v>2428</v>
      </c>
      <c r="H458" s="14" t="s">
        <v>1147</v>
      </c>
      <c r="I458" s="14" t="s">
        <v>1021</v>
      </c>
      <c r="J458" s="14" t="s">
        <v>989</v>
      </c>
      <c r="K458" s="17"/>
      <c r="L458" s="17"/>
      <c r="M458" s="17"/>
      <c r="N458" s="85" t="s">
        <v>5</v>
      </c>
    </row>
    <row r="459" spans="1:14" ht="39.6">
      <c r="A459" s="14">
        <v>446</v>
      </c>
      <c r="B459" s="15">
        <v>43607</v>
      </c>
      <c r="C459" s="45" t="s">
        <v>9</v>
      </c>
      <c r="D459" s="66" t="s">
        <v>1142</v>
      </c>
      <c r="E459" s="357" t="s">
        <v>1956</v>
      </c>
      <c r="F459" s="75">
        <v>43621</v>
      </c>
      <c r="G459" s="21" t="s">
        <v>2429</v>
      </c>
      <c r="H459" s="14" t="s">
        <v>952</v>
      </c>
      <c r="I459" s="14" t="s">
        <v>1945</v>
      </c>
      <c r="J459" s="14" t="s">
        <v>121</v>
      </c>
      <c r="K459" s="17" t="s">
        <v>2430</v>
      </c>
      <c r="L459" s="17" t="s">
        <v>2426</v>
      </c>
      <c r="M459" s="17" t="s">
        <v>2431</v>
      </c>
      <c r="N459" s="85" t="s">
        <v>1142</v>
      </c>
    </row>
    <row r="460" spans="1:14" ht="26.4">
      <c r="A460" s="14">
        <v>447</v>
      </c>
      <c r="B460" s="15">
        <v>43607</v>
      </c>
      <c r="C460" s="14" t="s">
        <v>9</v>
      </c>
      <c r="D460" s="66" t="s">
        <v>15</v>
      </c>
      <c r="E460" s="357" t="s">
        <v>2432</v>
      </c>
      <c r="F460" s="75">
        <v>43621</v>
      </c>
      <c r="G460" s="21" t="s">
        <v>2433</v>
      </c>
      <c r="H460" s="14" t="s">
        <v>952</v>
      </c>
      <c r="I460" s="14" t="s">
        <v>515</v>
      </c>
      <c r="J460" s="14" t="s">
        <v>965</v>
      </c>
      <c r="K460" s="17" t="s">
        <v>2434</v>
      </c>
      <c r="L460" s="17" t="s">
        <v>2403</v>
      </c>
      <c r="M460" s="17" t="s">
        <v>2435</v>
      </c>
      <c r="N460" s="85" t="s">
        <v>15</v>
      </c>
    </row>
    <row r="461" spans="1:14" ht="26.4">
      <c r="A461" s="14">
        <v>448</v>
      </c>
      <c r="B461" s="15">
        <v>43607</v>
      </c>
      <c r="C461" s="14" t="s">
        <v>9</v>
      </c>
      <c r="D461" s="66" t="s">
        <v>15</v>
      </c>
      <c r="E461" s="357" t="s">
        <v>2436</v>
      </c>
      <c r="F461" s="75">
        <v>43621</v>
      </c>
      <c r="G461" s="21" t="s">
        <v>2437</v>
      </c>
      <c r="H461" s="14" t="s">
        <v>952</v>
      </c>
      <c r="I461" s="14" t="s">
        <v>515</v>
      </c>
      <c r="J461" s="14" t="s">
        <v>965</v>
      </c>
      <c r="K461" s="17" t="s">
        <v>2434</v>
      </c>
      <c r="L461" s="17" t="s">
        <v>2403</v>
      </c>
      <c r="M461" s="17" t="s">
        <v>2435</v>
      </c>
      <c r="N461" s="85" t="s">
        <v>15</v>
      </c>
    </row>
    <row r="462" spans="1:14" ht="26.4">
      <c r="A462" s="14">
        <v>449</v>
      </c>
      <c r="B462" s="15">
        <v>43607</v>
      </c>
      <c r="C462" s="14" t="s">
        <v>9</v>
      </c>
      <c r="D462" s="66" t="s">
        <v>1142</v>
      </c>
      <c r="E462" s="357" t="s">
        <v>281</v>
      </c>
      <c r="F462" s="75">
        <v>43621</v>
      </c>
      <c r="G462" s="21" t="s">
        <v>2420</v>
      </c>
      <c r="H462" s="14" t="s">
        <v>1153</v>
      </c>
      <c r="I462" s="14" t="s">
        <v>121</v>
      </c>
      <c r="J462" s="14" t="s">
        <v>121</v>
      </c>
      <c r="K462" s="17" t="s">
        <v>2421</v>
      </c>
      <c r="L462" s="17" t="s">
        <v>2403</v>
      </c>
      <c r="M462" s="17" t="s">
        <v>2422</v>
      </c>
      <c r="N462" s="85" t="s">
        <v>15</v>
      </c>
    </row>
    <row r="463" spans="1:14" ht="26.4">
      <c r="A463" s="14">
        <v>450</v>
      </c>
      <c r="B463" s="15">
        <v>43607</v>
      </c>
      <c r="C463" s="14" t="s">
        <v>9</v>
      </c>
      <c r="D463" s="66" t="s">
        <v>1142</v>
      </c>
      <c r="E463" s="357" t="s">
        <v>1914</v>
      </c>
      <c r="F463" s="75">
        <v>43621</v>
      </c>
      <c r="G463" s="21" t="s">
        <v>2438</v>
      </c>
      <c r="H463" s="14" t="s">
        <v>952</v>
      </c>
      <c r="I463" s="14" t="s">
        <v>1945</v>
      </c>
      <c r="J463" s="14" t="s">
        <v>121</v>
      </c>
      <c r="K463" s="17" t="s">
        <v>2430</v>
      </c>
      <c r="L463" s="17" t="s">
        <v>2426</v>
      </c>
      <c r="M463" s="17" t="s">
        <v>2431</v>
      </c>
      <c r="N463" s="85" t="s">
        <v>1142</v>
      </c>
    </row>
    <row r="464" spans="1:14" ht="26.4">
      <c r="A464" s="14">
        <v>451</v>
      </c>
      <c r="B464" s="15">
        <v>43607</v>
      </c>
      <c r="C464" s="14" t="s">
        <v>9</v>
      </c>
      <c r="D464" s="66" t="s">
        <v>1143</v>
      </c>
      <c r="E464" s="357" t="s">
        <v>2439</v>
      </c>
      <c r="F464" s="75">
        <v>43621</v>
      </c>
      <c r="G464" s="21" t="s">
        <v>2440</v>
      </c>
      <c r="H464" s="14" t="s">
        <v>952</v>
      </c>
      <c r="I464" s="14" t="s">
        <v>2441</v>
      </c>
      <c r="J464" s="14" t="s">
        <v>1052</v>
      </c>
      <c r="K464" s="17" t="s">
        <v>2442</v>
      </c>
      <c r="L464" s="17" t="s">
        <v>2403</v>
      </c>
      <c r="M464" s="17" t="s">
        <v>2443</v>
      </c>
      <c r="N464" s="85" t="s">
        <v>1143</v>
      </c>
    </row>
    <row r="465" spans="1:14" ht="26.4">
      <c r="A465" s="14">
        <v>452</v>
      </c>
      <c r="B465" s="15">
        <v>43607</v>
      </c>
      <c r="C465" s="14" t="s">
        <v>9</v>
      </c>
      <c r="D465" s="66" t="s">
        <v>10</v>
      </c>
      <c r="E465" s="357" t="s">
        <v>537</v>
      </c>
      <c r="F465" s="75">
        <v>43621</v>
      </c>
      <c r="G465" s="21" t="s">
        <v>2444</v>
      </c>
      <c r="H465" s="14" t="s">
        <v>952</v>
      </c>
      <c r="I465" s="14" t="s">
        <v>554</v>
      </c>
      <c r="J465" s="14" t="s">
        <v>1236</v>
      </c>
      <c r="K465" s="17" t="s">
        <v>2445</v>
      </c>
      <c r="L465" s="17" t="s">
        <v>2426</v>
      </c>
      <c r="M465" s="17" t="s">
        <v>2446</v>
      </c>
      <c r="N465" s="85" t="s">
        <v>10</v>
      </c>
    </row>
    <row r="466" spans="1:14" ht="39.6" hidden="1">
      <c r="A466" s="14">
        <v>453</v>
      </c>
      <c r="B466" s="15">
        <v>43607</v>
      </c>
      <c r="C466" s="14" t="s">
        <v>9</v>
      </c>
      <c r="D466" s="66" t="s">
        <v>15</v>
      </c>
      <c r="E466" s="357" t="s">
        <v>2447</v>
      </c>
      <c r="F466" s="75">
        <v>43621</v>
      </c>
      <c r="G466" s="21" t="s">
        <v>2448</v>
      </c>
      <c r="H466" s="14" t="s">
        <v>1151</v>
      </c>
      <c r="I466" s="14" t="s">
        <v>515</v>
      </c>
      <c r="J466" s="14" t="s">
        <v>965</v>
      </c>
      <c r="K466" s="17" t="s">
        <v>2449</v>
      </c>
      <c r="L466" s="17" t="s">
        <v>2450</v>
      </c>
      <c r="M466" s="17" t="s">
        <v>2451</v>
      </c>
      <c r="N466" s="85" t="s">
        <v>15</v>
      </c>
    </row>
    <row r="467" spans="1:14" ht="26.4">
      <c r="A467" s="14">
        <v>454</v>
      </c>
      <c r="B467" s="15">
        <v>43608</v>
      </c>
      <c r="C467" s="14" t="s">
        <v>9</v>
      </c>
      <c r="D467" s="66" t="s">
        <v>1143</v>
      </c>
      <c r="E467" s="357" t="s">
        <v>2452</v>
      </c>
      <c r="F467" s="75">
        <v>43622</v>
      </c>
      <c r="G467" s="21" t="s">
        <v>2453</v>
      </c>
      <c r="H467" s="14" t="s">
        <v>1152</v>
      </c>
      <c r="I467" s="14" t="s">
        <v>2158</v>
      </c>
      <c r="J467" s="14" t="s">
        <v>1510</v>
      </c>
      <c r="K467" s="17"/>
      <c r="L467" s="17" t="s">
        <v>2450</v>
      </c>
      <c r="M467" s="17" t="s">
        <v>2454</v>
      </c>
      <c r="N467" s="85" t="s">
        <v>1143</v>
      </c>
    </row>
    <row r="468" spans="1:14" ht="26.4">
      <c r="A468" s="14">
        <v>455</v>
      </c>
      <c r="B468" s="15">
        <v>43608</v>
      </c>
      <c r="C468" s="14" t="s">
        <v>9</v>
      </c>
      <c r="D468" s="66" t="s">
        <v>1143</v>
      </c>
      <c r="E468" s="357" t="s">
        <v>2455</v>
      </c>
      <c r="F468" s="75">
        <v>43622</v>
      </c>
      <c r="G468" s="21" t="s">
        <v>2453</v>
      </c>
      <c r="H468" s="14" t="s">
        <v>1152</v>
      </c>
      <c r="I468" s="14" t="s">
        <v>2158</v>
      </c>
      <c r="J468" s="14" t="s">
        <v>1510</v>
      </c>
      <c r="K468" s="17"/>
      <c r="L468" s="17" t="s">
        <v>2450</v>
      </c>
      <c r="M468" s="17" t="s">
        <v>2454</v>
      </c>
      <c r="N468" s="85" t="s">
        <v>1143</v>
      </c>
    </row>
    <row r="469" spans="1:14" ht="52.8">
      <c r="A469" s="14">
        <v>456</v>
      </c>
      <c r="B469" s="15">
        <v>43608</v>
      </c>
      <c r="C469" s="14" t="s">
        <v>9</v>
      </c>
      <c r="D469" s="66" t="s">
        <v>10</v>
      </c>
      <c r="E469" s="357" t="s">
        <v>2456</v>
      </c>
      <c r="F469" s="75">
        <v>43622</v>
      </c>
      <c r="G469" s="21" t="s">
        <v>2457</v>
      </c>
      <c r="H469" s="14" t="s">
        <v>952</v>
      </c>
      <c r="I469" s="14" t="s">
        <v>1185</v>
      </c>
      <c r="J469" s="14" t="s">
        <v>1058</v>
      </c>
      <c r="K469" s="17" t="s">
        <v>2458</v>
      </c>
      <c r="L469" s="17" t="s">
        <v>2403</v>
      </c>
      <c r="M469" s="17" t="s">
        <v>2459</v>
      </c>
      <c r="N469" s="85" t="s">
        <v>10</v>
      </c>
    </row>
    <row r="470" spans="1:14" ht="26.4">
      <c r="A470" s="14">
        <v>457</v>
      </c>
      <c r="B470" s="15">
        <v>43608</v>
      </c>
      <c r="C470" s="14" t="s">
        <v>9</v>
      </c>
      <c r="D470" s="66" t="s">
        <v>1143</v>
      </c>
      <c r="E470" s="357" t="s">
        <v>2460</v>
      </c>
      <c r="F470" s="75">
        <v>43622</v>
      </c>
      <c r="G470" s="21" t="s">
        <v>2461</v>
      </c>
      <c r="H470" s="14" t="s">
        <v>1153</v>
      </c>
      <c r="I470" s="14" t="s">
        <v>536</v>
      </c>
      <c r="J470" s="14" t="s">
        <v>954</v>
      </c>
      <c r="K470" s="17" t="s">
        <v>2462</v>
      </c>
      <c r="L470" s="17" t="s">
        <v>2463</v>
      </c>
      <c r="M470" s="17" t="s">
        <v>2464</v>
      </c>
      <c r="N470" s="85" t="s">
        <v>1143</v>
      </c>
    </row>
    <row r="471" spans="1:14" ht="26.4" hidden="1">
      <c r="A471" s="14">
        <v>458</v>
      </c>
      <c r="B471" s="15">
        <v>43608</v>
      </c>
      <c r="C471" s="14" t="s">
        <v>9</v>
      </c>
      <c r="D471" s="66" t="s">
        <v>1143</v>
      </c>
      <c r="E471" s="357" t="s">
        <v>2460</v>
      </c>
      <c r="F471" s="75">
        <v>43622</v>
      </c>
      <c r="G471" s="21" t="s">
        <v>2465</v>
      </c>
      <c r="H471" s="14" t="s">
        <v>1141</v>
      </c>
      <c r="I471" s="14" t="s">
        <v>536</v>
      </c>
      <c r="J471" s="14" t="s">
        <v>954</v>
      </c>
      <c r="K471" s="17" t="s">
        <v>2466</v>
      </c>
      <c r="L471" s="17" t="s">
        <v>2307</v>
      </c>
      <c r="M471" s="17" t="s">
        <v>2467</v>
      </c>
      <c r="N471" s="85" t="s">
        <v>1143</v>
      </c>
    </row>
    <row r="472" spans="1:14" ht="26.4">
      <c r="A472" s="14">
        <v>459</v>
      </c>
      <c r="B472" s="15">
        <v>43608</v>
      </c>
      <c r="C472" s="14" t="s">
        <v>9</v>
      </c>
      <c r="D472" s="66" t="s">
        <v>5</v>
      </c>
      <c r="E472" s="357" t="s">
        <v>2468</v>
      </c>
      <c r="F472" s="75">
        <v>43622</v>
      </c>
      <c r="G472" s="21" t="s">
        <v>2469</v>
      </c>
      <c r="H472" s="14" t="s">
        <v>1153</v>
      </c>
      <c r="I472" s="14" t="s">
        <v>1026</v>
      </c>
      <c r="J472" s="14" t="s">
        <v>1027</v>
      </c>
      <c r="K472" s="17"/>
      <c r="L472" s="17"/>
      <c r="M472" s="17"/>
      <c r="N472" s="85" t="s">
        <v>5</v>
      </c>
    </row>
    <row r="473" spans="1:14" ht="26.4">
      <c r="A473" s="14">
        <v>460</v>
      </c>
      <c r="B473" s="15">
        <v>43609</v>
      </c>
      <c r="C473" s="14" t="s">
        <v>9</v>
      </c>
      <c r="D473" s="66" t="s">
        <v>15</v>
      </c>
      <c r="E473" s="124" t="s">
        <v>2470</v>
      </c>
      <c r="F473" s="80">
        <v>43623</v>
      </c>
      <c r="G473" s="21" t="s">
        <v>2471</v>
      </c>
      <c r="H473" s="14" t="s">
        <v>952</v>
      </c>
      <c r="I473" s="14" t="s">
        <v>1580</v>
      </c>
      <c r="J473" s="14" t="s">
        <v>1090</v>
      </c>
      <c r="K473" s="17" t="s">
        <v>2472</v>
      </c>
      <c r="L473" s="17" t="s">
        <v>2450</v>
      </c>
      <c r="M473" s="17" t="s">
        <v>2473</v>
      </c>
      <c r="N473" s="85" t="s">
        <v>15</v>
      </c>
    </row>
    <row r="474" spans="1:14" ht="34.5" customHeight="1">
      <c r="A474" s="14">
        <v>461</v>
      </c>
      <c r="B474" s="15">
        <v>43609</v>
      </c>
      <c r="C474" s="14" t="s">
        <v>9</v>
      </c>
      <c r="D474" s="66" t="s">
        <v>5</v>
      </c>
      <c r="E474" s="357" t="s">
        <v>1792</v>
      </c>
      <c r="F474" s="75">
        <v>43623</v>
      </c>
      <c r="G474" s="21" t="s">
        <v>2474</v>
      </c>
      <c r="H474" s="14" t="s">
        <v>952</v>
      </c>
      <c r="I474" s="14" t="s">
        <v>170</v>
      </c>
      <c r="J474" s="14" t="s">
        <v>121</v>
      </c>
      <c r="K474" s="17"/>
      <c r="L474" s="17"/>
      <c r="M474" s="17"/>
      <c r="N474" s="85" t="s">
        <v>5</v>
      </c>
    </row>
    <row r="475" spans="1:14" ht="26.4">
      <c r="A475" s="14">
        <v>462</v>
      </c>
      <c r="B475" s="15">
        <v>43609</v>
      </c>
      <c r="C475" s="14" t="s">
        <v>9</v>
      </c>
      <c r="D475" s="66" t="s">
        <v>5</v>
      </c>
      <c r="E475" s="357" t="s">
        <v>2001</v>
      </c>
      <c r="F475" s="75">
        <v>43623</v>
      </c>
      <c r="G475" s="21" t="s">
        <v>2475</v>
      </c>
      <c r="H475" s="14" t="s">
        <v>1152</v>
      </c>
      <c r="I475" s="14" t="s">
        <v>2476</v>
      </c>
      <c r="J475" s="14" t="s">
        <v>2267</v>
      </c>
      <c r="K475" s="17"/>
      <c r="L475" s="17"/>
      <c r="M475" s="17"/>
      <c r="N475" s="85" t="s">
        <v>5</v>
      </c>
    </row>
    <row r="476" spans="1:14" ht="39.6">
      <c r="A476" s="14">
        <v>463</v>
      </c>
      <c r="B476" s="15">
        <v>43609</v>
      </c>
      <c r="C476" s="14" t="s">
        <v>9</v>
      </c>
      <c r="D476" s="66" t="s">
        <v>10</v>
      </c>
      <c r="E476" s="357" t="s">
        <v>2477</v>
      </c>
      <c r="F476" s="75">
        <v>43623</v>
      </c>
      <c r="G476" s="21" t="s">
        <v>2478</v>
      </c>
      <c r="H476" s="14" t="s">
        <v>952</v>
      </c>
      <c r="I476" s="14" t="s">
        <v>1185</v>
      </c>
      <c r="J476" s="14" t="s">
        <v>1058</v>
      </c>
      <c r="K476" s="17" t="s">
        <v>2458</v>
      </c>
      <c r="L476" s="17" t="s">
        <v>2403</v>
      </c>
      <c r="M476" s="17" t="s">
        <v>2459</v>
      </c>
      <c r="N476" s="85" t="s">
        <v>10</v>
      </c>
    </row>
    <row r="477" spans="1:14" ht="66">
      <c r="A477" s="14">
        <v>464</v>
      </c>
      <c r="B477" s="15">
        <v>43609</v>
      </c>
      <c r="C477" s="14" t="s">
        <v>9</v>
      </c>
      <c r="D477" s="66" t="s">
        <v>5</v>
      </c>
      <c r="E477" s="357" t="s">
        <v>1844</v>
      </c>
      <c r="F477" s="75">
        <v>43623</v>
      </c>
      <c r="G477" s="21" t="s">
        <v>2479</v>
      </c>
      <c r="H477" s="14" t="s">
        <v>952</v>
      </c>
      <c r="I477" s="14" t="s">
        <v>1628</v>
      </c>
      <c r="J477" s="14" t="s">
        <v>1236</v>
      </c>
      <c r="K477" s="17"/>
      <c r="L477" s="17"/>
      <c r="M477" s="17"/>
      <c r="N477" s="85" t="s">
        <v>5</v>
      </c>
    </row>
    <row r="478" spans="1:14" ht="26.4">
      <c r="A478" s="14">
        <v>465</v>
      </c>
      <c r="B478" s="15">
        <v>43609</v>
      </c>
      <c r="C478" s="14" t="s">
        <v>9</v>
      </c>
      <c r="D478" s="66" t="s">
        <v>1143</v>
      </c>
      <c r="E478" s="357" t="s">
        <v>2480</v>
      </c>
      <c r="F478" s="75">
        <v>43623</v>
      </c>
      <c r="G478" s="17" t="s">
        <v>2481</v>
      </c>
      <c r="H478" s="14" t="s">
        <v>952</v>
      </c>
      <c r="I478" s="14" t="s">
        <v>964</v>
      </c>
      <c r="J478" s="14" t="s">
        <v>965</v>
      </c>
      <c r="K478" s="17" t="s">
        <v>2482</v>
      </c>
      <c r="L478" s="17" t="s">
        <v>2483</v>
      </c>
      <c r="M478" s="17" t="s">
        <v>2484</v>
      </c>
      <c r="N478" s="85" t="s">
        <v>1143</v>
      </c>
    </row>
    <row r="479" spans="1:14">
      <c r="A479" s="14">
        <v>466</v>
      </c>
      <c r="B479" s="15">
        <v>43612</v>
      </c>
      <c r="C479" s="14" t="s">
        <v>9</v>
      </c>
      <c r="D479" s="66" t="s">
        <v>1143</v>
      </c>
      <c r="E479" s="357" t="s">
        <v>1792</v>
      </c>
      <c r="F479" s="75">
        <v>43626</v>
      </c>
      <c r="G479" s="21" t="s">
        <v>2485</v>
      </c>
      <c r="H479" s="14" t="s">
        <v>1153</v>
      </c>
      <c r="I479" s="14" t="s">
        <v>2486</v>
      </c>
      <c r="J479" s="14" t="s">
        <v>1232</v>
      </c>
      <c r="K479" s="17" t="s">
        <v>2487</v>
      </c>
      <c r="L479" s="17" t="s">
        <v>2450</v>
      </c>
      <c r="M479" s="17" t="s">
        <v>2487</v>
      </c>
      <c r="N479" s="85" t="s">
        <v>1143</v>
      </c>
    </row>
    <row r="480" spans="1:14" ht="39.6" hidden="1">
      <c r="A480" s="14">
        <v>467</v>
      </c>
      <c r="B480" s="15">
        <v>43612</v>
      </c>
      <c r="C480" s="14" t="s">
        <v>9</v>
      </c>
      <c r="D480" s="66" t="s">
        <v>5</v>
      </c>
      <c r="E480" s="357" t="s">
        <v>1287</v>
      </c>
      <c r="F480" s="75">
        <v>43626</v>
      </c>
      <c r="G480" s="21" t="s">
        <v>2488</v>
      </c>
      <c r="H480" s="58" t="s">
        <v>1147</v>
      </c>
      <c r="I480" s="14" t="s">
        <v>2489</v>
      </c>
      <c r="J480" s="14" t="s">
        <v>1650</v>
      </c>
      <c r="K480" s="53"/>
      <c r="L480" s="53"/>
      <c r="M480" s="53"/>
      <c r="N480" s="85" t="s">
        <v>5</v>
      </c>
    </row>
    <row r="481" spans="1:14" ht="26.4">
      <c r="A481" s="14">
        <v>468</v>
      </c>
      <c r="B481" s="15">
        <v>43612</v>
      </c>
      <c r="C481" s="14" t="s">
        <v>9</v>
      </c>
      <c r="D481" s="66" t="s">
        <v>15</v>
      </c>
      <c r="E481" s="357" t="s">
        <v>244</v>
      </c>
      <c r="F481" s="75">
        <v>43626</v>
      </c>
      <c r="G481" s="21" t="s">
        <v>2490</v>
      </c>
      <c r="H481" s="14" t="s">
        <v>952</v>
      </c>
      <c r="I481" s="14" t="s">
        <v>2090</v>
      </c>
      <c r="J481" s="14" t="s">
        <v>1327</v>
      </c>
      <c r="K481" s="17" t="s">
        <v>2491</v>
      </c>
      <c r="L481" s="17" t="s">
        <v>2483</v>
      </c>
      <c r="M481" s="17" t="s">
        <v>2492</v>
      </c>
      <c r="N481" s="85" t="s">
        <v>15</v>
      </c>
    </row>
    <row r="482" spans="1:14" ht="26.4">
      <c r="A482" s="14">
        <v>469</v>
      </c>
      <c r="B482" s="15">
        <v>43612</v>
      </c>
      <c r="C482" s="14" t="s">
        <v>9</v>
      </c>
      <c r="D482" s="66" t="s">
        <v>10</v>
      </c>
      <c r="E482" s="357" t="s">
        <v>2493</v>
      </c>
      <c r="F482" s="75">
        <v>43626</v>
      </c>
      <c r="G482" s="21" t="s">
        <v>2494</v>
      </c>
      <c r="H482" s="14" t="s">
        <v>952</v>
      </c>
      <c r="I482" s="14" t="s">
        <v>2495</v>
      </c>
      <c r="J482" s="14" t="s">
        <v>2496</v>
      </c>
      <c r="K482" s="17" t="s">
        <v>2497</v>
      </c>
      <c r="L482" s="17" t="s">
        <v>2450</v>
      </c>
      <c r="M482" s="17" t="s">
        <v>2498</v>
      </c>
      <c r="N482" s="85" t="s">
        <v>10</v>
      </c>
    </row>
    <row r="483" spans="1:14" ht="26.4">
      <c r="A483" s="14">
        <v>470</v>
      </c>
      <c r="B483" s="15">
        <v>43612</v>
      </c>
      <c r="C483" s="14" t="s">
        <v>9</v>
      </c>
      <c r="D483" s="66" t="s">
        <v>1142</v>
      </c>
      <c r="E483" s="357" t="s">
        <v>2499</v>
      </c>
      <c r="F483" s="75">
        <v>43626</v>
      </c>
      <c r="G483" s="21" t="s">
        <v>2500</v>
      </c>
      <c r="H483" s="14" t="s">
        <v>1153</v>
      </c>
      <c r="I483" s="14" t="s">
        <v>121</v>
      </c>
      <c r="J483" s="14" t="s">
        <v>121</v>
      </c>
      <c r="K483" s="17" t="s">
        <v>2501</v>
      </c>
      <c r="L483" s="17" t="s">
        <v>2483</v>
      </c>
      <c r="M483" s="17" t="s">
        <v>2502</v>
      </c>
      <c r="N483" s="85" t="s">
        <v>1142</v>
      </c>
    </row>
    <row r="484" spans="1:14" ht="39.6">
      <c r="A484" s="14">
        <v>471</v>
      </c>
      <c r="B484" s="15">
        <v>43612</v>
      </c>
      <c r="C484" s="14" t="s">
        <v>9</v>
      </c>
      <c r="D484" s="66" t="s">
        <v>1142</v>
      </c>
      <c r="E484" s="357" t="s">
        <v>2503</v>
      </c>
      <c r="F484" s="75">
        <v>43626</v>
      </c>
      <c r="G484" s="21" t="s">
        <v>2504</v>
      </c>
      <c r="H484" s="14" t="s">
        <v>952</v>
      </c>
      <c r="I484" s="14" t="s">
        <v>121</v>
      </c>
      <c r="J484" s="14" t="s">
        <v>121</v>
      </c>
      <c r="K484" s="17"/>
      <c r="L484" s="17"/>
      <c r="M484" s="17"/>
      <c r="N484" s="85" t="s">
        <v>1143</v>
      </c>
    </row>
    <row r="485" spans="1:14" ht="39.6">
      <c r="A485" s="14">
        <v>472</v>
      </c>
      <c r="B485" s="15">
        <v>43612</v>
      </c>
      <c r="C485" s="14" t="s">
        <v>9</v>
      </c>
      <c r="D485" s="66" t="s">
        <v>10</v>
      </c>
      <c r="E485" s="61" t="s">
        <v>1082</v>
      </c>
      <c r="F485" s="75">
        <v>43626</v>
      </c>
      <c r="G485" s="21" t="s">
        <v>2505</v>
      </c>
      <c r="H485" s="14" t="s">
        <v>952</v>
      </c>
      <c r="I485" s="14" t="s">
        <v>2103</v>
      </c>
      <c r="J485" s="14" t="s">
        <v>121</v>
      </c>
      <c r="K485" s="17" t="s">
        <v>2506</v>
      </c>
      <c r="L485" s="17" t="s">
        <v>2450</v>
      </c>
      <c r="M485" s="17" t="s">
        <v>2507</v>
      </c>
      <c r="N485" s="85" t="s">
        <v>10</v>
      </c>
    </row>
    <row r="486" spans="1:14" ht="26.4">
      <c r="A486" s="14">
        <v>473</v>
      </c>
      <c r="B486" s="15">
        <v>43612</v>
      </c>
      <c r="C486" s="14" t="s">
        <v>9</v>
      </c>
      <c r="D486" s="66" t="s">
        <v>15</v>
      </c>
      <c r="E486" s="61" t="s">
        <v>2009</v>
      </c>
      <c r="F486" s="75">
        <v>43626</v>
      </c>
      <c r="G486" s="21" t="s">
        <v>2508</v>
      </c>
      <c r="H486" s="14" t="s">
        <v>1153</v>
      </c>
      <c r="I486" s="14" t="s">
        <v>1768</v>
      </c>
      <c r="J486" s="14" t="s">
        <v>1769</v>
      </c>
      <c r="K486" s="17" t="s">
        <v>2509</v>
      </c>
      <c r="L486" s="17" t="s">
        <v>2483</v>
      </c>
      <c r="M486" s="17" t="s">
        <v>2510</v>
      </c>
      <c r="N486" s="85" t="s">
        <v>15</v>
      </c>
    </row>
    <row r="487" spans="1:14" ht="52.8">
      <c r="A487" s="14">
        <v>474</v>
      </c>
      <c r="B487" s="15">
        <v>43612</v>
      </c>
      <c r="C487" s="14" t="s">
        <v>9</v>
      </c>
      <c r="D487" s="66" t="s">
        <v>5</v>
      </c>
      <c r="E487" s="61" t="s">
        <v>2511</v>
      </c>
      <c r="F487" s="75">
        <v>43626</v>
      </c>
      <c r="G487" s="21" t="s">
        <v>2512</v>
      </c>
      <c r="H487" s="14" t="s">
        <v>952</v>
      </c>
      <c r="I487" s="14" t="s">
        <v>120</v>
      </c>
      <c r="J487" s="14" t="s">
        <v>989</v>
      </c>
      <c r="K487" s="17"/>
      <c r="L487" s="17"/>
      <c r="M487" s="17"/>
      <c r="N487" s="85" t="s">
        <v>5</v>
      </c>
    </row>
    <row r="488" spans="1:14" ht="26.4" hidden="1">
      <c r="A488" s="14">
        <v>475</v>
      </c>
      <c r="B488" s="15">
        <v>43612</v>
      </c>
      <c r="C488" s="14" t="s">
        <v>9</v>
      </c>
      <c r="D488" s="66" t="s">
        <v>1143</v>
      </c>
      <c r="E488" s="61" t="s">
        <v>2513</v>
      </c>
      <c r="F488" s="75">
        <v>43626</v>
      </c>
      <c r="G488" s="21" t="s">
        <v>2514</v>
      </c>
      <c r="H488" s="14" t="s">
        <v>1141</v>
      </c>
      <c r="I488" s="14" t="s">
        <v>2515</v>
      </c>
      <c r="J488" s="14" t="s">
        <v>2496</v>
      </c>
      <c r="K488" s="17" t="s">
        <v>2516</v>
      </c>
      <c r="L488" s="17" t="s">
        <v>2426</v>
      </c>
      <c r="M488" s="17" t="s">
        <v>2517</v>
      </c>
      <c r="N488" s="85" t="s">
        <v>1143</v>
      </c>
    </row>
    <row r="489" spans="1:14" ht="26.4">
      <c r="A489" s="14">
        <v>476</v>
      </c>
      <c r="B489" s="15">
        <v>43612</v>
      </c>
      <c r="C489" s="14" t="s">
        <v>9</v>
      </c>
      <c r="D489" s="66" t="s">
        <v>1142</v>
      </c>
      <c r="E489" s="61" t="s">
        <v>1747</v>
      </c>
      <c r="F489" s="75">
        <v>43626</v>
      </c>
      <c r="G489" s="21" t="s">
        <v>2518</v>
      </c>
      <c r="H489" s="14" t="s">
        <v>952</v>
      </c>
      <c r="I489" s="14" t="s">
        <v>121</v>
      </c>
      <c r="J489" s="14" t="s">
        <v>121</v>
      </c>
      <c r="K489" s="17"/>
      <c r="L489" s="17"/>
      <c r="M489" s="17"/>
      <c r="N489" s="85" t="s">
        <v>1142</v>
      </c>
    </row>
    <row r="490" spans="1:14" ht="39.6">
      <c r="A490" s="14">
        <v>477</v>
      </c>
      <c r="B490" s="15">
        <v>43612</v>
      </c>
      <c r="C490" s="14" t="s">
        <v>9</v>
      </c>
      <c r="D490" s="66" t="s">
        <v>10</v>
      </c>
      <c r="E490" s="61" t="s">
        <v>1358</v>
      </c>
      <c r="F490" s="75">
        <v>43626</v>
      </c>
      <c r="G490" s="21" t="s">
        <v>2519</v>
      </c>
      <c r="H490" s="14" t="s">
        <v>1153</v>
      </c>
      <c r="I490" s="14" t="s">
        <v>187</v>
      </c>
      <c r="J490" s="14" t="s">
        <v>1301</v>
      </c>
      <c r="K490" s="17" t="s">
        <v>2520</v>
      </c>
      <c r="L490" s="17" t="s">
        <v>2450</v>
      </c>
      <c r="M490" s="17" t="s">
        <v>2521</v>
      </c>
      <c r="N490" s="85" t="s">
        <v>10</v>
      </c>
    </row>
    <row r="491" spans="1:14" ht="52.8">
      <c r="A491" s="14">
        <v>478</v>
      </c>
      <c r="B491" s="15">
        <v>43612</v>
      </c>
      <c r="C491" s="14" t="s">
        <v>9</v>
      </c>
      <c r="D491" s="66" t="s">
        <v>5</v>
      </c>
      <c r="E491" s="61" t="s">
        <v>2522</v>
      </c>
      <c r="F491" s="75">
        <v>43626</v>
      </c>
      <c r="G491" s="21" t="s">
        <v>2523</v>
      </c>
      <c r="H491" s="14" t="s">
        <v>1152</v>
      </c>
      <c r="I491" s="14" t="s">
        <v>988</v>
      </c>
      <c r="J491" s="14" t="s">
        <v>989</v>
      </c>
      <c r="K491" s="17"/>
      <c r="L491" s="17"/>
      <c r="M491" s="17"/>
      <c r="N491" s="85" t="s">
        <v>5</v>
      </c>
    </row>
    <row r="492" spans="1:14" ht="26.4">
      <c r="A492" s="14">
        <v>479</v>
      </c>
      <c r="B492" s="15">
        <v>43612</v>
      </c>
      <c r="C492" s="14" t="s">
        <v>9</v>
      </c>
      <c r="D492" s="66" t="s">
        <v>15</v>
      </c>
      <c r="E492" s="61" t="s">
        <v>2074</v>
      </c>
      <c r="F492" s="75">
        <v>43626</v>
      </c>
      <c r="G492" s="21" t="s">
        <v>2524</v>
      </c>
      <c r="H492" s="14" t="s">
        <v>1153</v>
      </c>
      <c r="I492" s="14" t="s">
        <v>170</v>
      </c>
      <c r="J492" s="14" t="s">
        <v>121</v>
      </c>
      <c r="K492" s="17" t="s">
        <v>2525</v>
      </c>
      <c r="L492" s="17" t="s">
        <v>2483</v>
      </c>
      <c r="M492" s="17" t="s">
        <v>2526</v>
      </c>
      <c r="N492" s="85" t="s">
        <v>15</v>
      </c>
    </row>
    <row r="493" spans="1:14" ht="26.4" hidden="1">
      <c r="A493" s="14">
        <v>480</v>
      </c>
      <c r="B493" s="15">
        <v>43612</v>
      </c>
      <c r="C493" s="14" t="s">
        <v>9</v>
      </c>
      <c r="D493" s="66" t="s">
        <v>1142</v>
      </c>
      <c r="E493" s="61" t="s">
        <v>2527</v>
      </c>
      <c r="F493" s="75">
        <v>43626</v>
      </c>
      <c r="G493" s="21" t="s">
        <v>2528</v>
      </c>
      <c r="H493" s="14" t="s">
        <v>1141</v>
      </c>
      <c r="I493" s="14" t="s">
        <v>998</v>
      </c>
      <c r="J493" s="14" t="s">
        <v>999</v>
      </c>
      <c r="K493" s="17"/>
      <c r="L493" s="17" t="s">
        <v>2403</v>
      </c>
      <c r="M493" s="17" t="s">
        <v>2529</v>
      </c>
      <c r="N493" s="85" t="s">
        <v>1142</v>
      </c>
    </row>
    <row r="494" spans="1:14" ht="39.6">
      <c r="A494" s="14">
        <v>481</v>
      </c>
      <c r="B494" s="15">
        <v>43613</v>
      </c>
      <c r="C494" s="14" t="s">
        <v>9</v>
      </c>
      <c r="D494" s="66" t="s">
        <v>10</v>
      </c>
      <c r="E494" s="61" t="s">
        <v>2530</v>
      </c>
      <c r="F494" s="75">
        <v>43627</v>
      </c>
      <c r="G494" s="16" t="s">
        <v>2531</v>
      </c>
      <c r="H494" s="14" t="s">
        <v>1153</v>
      </c>
      <c r="I494" s="14" t="s">
        <v>2441</v>
      </c>
      <c r="J494" s="14" t="s">
        <v>1052</v>
      </c>
      <c r="K494" s="17" t="s">
        <v>2532</v>
      </c>
      <c r="L494" s="17" t="s">
        <v>2533</v>
      </c>
      <c r="M494" s="17" t="s">
        <v>2534</v>
      </c>
      <c r="N494" s="85" t="s">
        <v>10</v>
      </c>
    </row>
    <row r="495" spans="1:14" ht="52.8">
      <c r="A495" s="14">
        <v>482</v>
      </c>
      <c r="B495" s="15">
        <v>43613</v>
      </c>
      <c r="C495" s="14" t="s">
        <v>9</v>
      </c>
      <c r="D495" s="66" t="s">
        <v>5</v>
      </c>
      <c r="E495" s="61" t="s">
        <v>272</v>
      </c>
      <c r="F495" s="75">
        <v>43627</v>
      </c>
      <c r="G495" s="21" t="s">
        <v>2535</v>
      </c>
      <c r="H495" s="14" t="s">
        <v>1153</v>
      </c>
      <c r="I495" s="14" t="s">
        <v>120</v>
      </c>
      <c r="J495" s="14" t="s">
        <v>989</v>
      </c>
      <c r="K495" s="17"/>
      <c r="L495" s="17"/>
      <c r="M495" s="17"/>
      <c r="N495" s="85" t="s">
        <v>5</v>
      </c>
    </row>
    <row r="496" spans="1:14" ht="26.4">
      <c r="A496" s="14">
        <v>483</v>
      </c>
      <c r="B496" s="15">
        <v>43613</v>
      </c>
      <c r="C496" s="14" t="s">
        <v>9</v>
      </c>
      <c r="D496" s="66" t="s">
        <v>15</v>
      </c>
      <c r="E496" s="61" t="s">
        <v>2536</v>
      </c>
      <c r="F496" s="75">
        <v>43627</v>
      </c>
      <c r="G496" s="21" t="s">
        <v>2537</v>
      </c>
      <c r="H496" s="14" t="s">
        <v>1153</v>
      </c>
      <c r="I496" s="14" t="s">
        <v>1515</v>
      </c>
      <c r="J496" s="14" t="s">
        <v>1090</v>
      </c>
      <c r="K496" s="17" t="s">
        <v>2538</v>
      </c>
      <c r="L496" s="17" t="s">
        <v>2483</v>
      </c>
      <c r="M496" s="17" t="s">
        <v>2539</v>
      </c>
      <c r="N496" s="85" t="s">
        <v>15</v>
      </c>
    </row>
    <row r="497" spans="1:14" ht="39.6">
      <c r="A497" s="14">
        <v>484</v>
      </c>
      <c r="B497" s="15">
        <v>43613</v>
      </c>
      <c r="C497" s="14" t="s">
        <v>9</v>
      </c>
      <c r="D497" s="66" t="s">
        <v>15</v>
      </c>
      <c r="E497" s="61" t="s">
        <v>2540</v>
      </c>
      <c r="F497" s="75">
        <v>43627</v>
      </c>
      <c r="G497" s="21" t="s">
        <v>2541</v>
      </c>
      <c r="H497" s="14" t="s">
        <v>1153</v>
      </c>
      <c r="I497" s="14" t="s">
        <v>1206</v>
      </c>
      <c r="J497" s="14" t="s">
        <v>1090</v>
      </c>
      <c r="K497" s="17" t="s">
        <v>2542</v>
      </c>
      <c r="L497" s="17" t="s">
        <v>2450</v>
      </c>
      <c r="M497" s="17" t="s">
        <v>2543</v>
      </c>
      <c r="N497" s="85" t="s">
        <v>15</v>
      </c>
    </row>
    <row r="498" spans="1:14" ht="39.6">
      <c r="A498" s="14">
        <v>485</v>
      </c>
      <c r="B498" s="15">
        <v>43615</v>
      </c>
      <c r="C498" s="14" t="s">
        <v>9</v>
      </c>
      <c r="D498" s="66" t="s">
        <v>15</v>
      </c>
      <c r="E498" s="61" t="s">
        <v>2544</v>
      </c>
      <c r="F498" s="75">
        <v>43629</v>
      </c>
      <c r="G498" s="21" t="s">
        <v>2541</v>
      </c>
      <c r="H498" s="14" t="s">
        <v>1153</v>
      </c>
      <c r="I498" s="14" t="s">
        <v>1206</v>
      </c>
      <c r="J498" s="14" t="s">
        <v>1090</v>
      </c>
      <c r="K498" s="17" t="s">
        <v>2542</v>
      </c>
      <c r="L498" s="17" t="s">
        <v>2450</v>
      </c>
      <c r="M498" s="17" t="s">
        <v>2543</v>
      </c>
      <c r="N498" s="85" t="s">
        <v>15</v>
      </c>
    </row>
    <row r="499" spans="1:14" ht="66">
      <c r="A499" s="14">
        <v>486</v>
      </c>
      <c r="B499" s="15">
        <v>43613</v>
      </c>
      <c r="C499" s="14" t="s">
        <v>9</v>
      </c>
      <c r="D499" s="66" t="s">
        <v>15</v>
      </c>
      <c r="E499" s="61" t="s">
        <v>2545</v>
      </c>
      <c r="F499" s="75">
        <v>43627</v>
      </c>
      <c r="G499" s="21" t="s">
        <v>2541</v>
      </c>
      <c r="H499" s="14" t="s">
        <v>1153</v>
      </c>
      <c r="I499" s="14" t="s">
        <v>1206</v>
      </c>
      <c r="J499" s="14" t="s">
        <v>1090</v>
      </c>
      <c r="K499" s="17" t="s">
        <v>2542</v>
      </c>
      <c r="L499" s="17" t="s">
        <v>2450</v>
      </c>
      <c r="M499" s="17" t="s">
        <v>2543</v>
      </c>
      <c r="N499" s="85" t="s">
        <v>15</v>
      </c>
    </row>
    <row r="500" spans="1:14" ht="39.6">
      <c r="A500" s="14">
        <v>487</v>
      </c>
      <c r="B500" s="15">
        <v>43613</v>
      </c>
      <c r="C500" s="14" t="s">
        <v>9</v>
      </c>
      <c r="D500" s="66" t="s">
        <v>10</v>
      </c>
      <c r="E500" s="61" t="s">
        <v>2546</v>
      </c>
      <c r="F500" s="75">
        <v>43627</v>
      </c>
      <c r="G500" s="21" t="s">
        <v>2547</v>
      </c>
      <c r="H500" s="14" t="s">
        <v>952</v>
      </c>
      <c r="I500" s="14" t="s">
        <v>2441</v>
      </c>
      <c r="J500" s="14" t="s">
        <v>1052</v>
      </c>
      <c r="K500" s="17" t="s">
        <v>2548</v>
      </c>
      <c r="L500" s="17" t="s">
        <v>2450</v>
      </c>
      <c r="M500" s="17" t="s">
        <v>2549</v>
      </c>
      <c r="N500" s="85" t="s">
        <v>10</v>
      </c>
    </row>
    <row r="501" spans="1:14" ht="26.4" hidden="1">
      <c r="A501" s="14">
        <v>488</v>
      </c>
      <c r="B501" s="15">
        <v>43613</v>
      </c>
      <c r="C501" s="14" t="s">
        <v>9</v>
      </c>
      <c r="D501" s="66" t="s">
        <v>5</v>
      </c>
      <c r="E501" s="90" t="s">
        <v>240</v>
      </c>
      <c r="F501" s="75">
        <v>43627</v>
      </c>
      <c r="G501" s="21" t="s">
        <v>2550</v>
      </c>
      <c r="H501" s="14" t="s">
        <v>1149</v>
      </c>
      <c r="I501" s="14" t="s">
        <v>977</v>
      </c>
      <c r="J501" s="14" t="s">
        <v>977</v>
      </c>
      <c r="K501" s="17"/>
      <c r="L501" s="17"/>
      <c r="M501" s="17"/>
      <c r="N501" s="85" t="s">
        <v>5</v>
      </c>
    </row>
    <row r="502" spans="1:14" ht="39.6">
      <c r="A502" s="14">
        <v>489</v>
      </c>
      <c r="B502" s="15">
        <v>43613</v>
      </c>
      <c r="C502" s="14" t="s">
        <v>9</v>
      </c>
      <c r="D502" s="66" t="s">
        <v>1143</v>
      </c>
      <c r="E502" s="61" t="s">
        <v>2551</v>
      </c>
      <c r="F502" s="75">
        <v>43627</v>
      </c>
      <c r="G502" s="21" t="s">
        <v>2552</v>
      </c>
      <c r="H502" s="14" t="s">
        <v>952</v>
      </c>
      <c r="I502" s="14" t="s">
        <v>1198</v>
      </c>
      <c r="J502" s="14" t="s">
        <v>1199</v>
      </c>
      <c r="K502" s="17" t="s">
        <v>2553</v>
      </c>
      <c r="L502" s="17" t="s">
        <v>2554</v>
      </c>
      <c r="M502" s="17" t="s">
        <v>2555</v>
      </c>
      <c r="N502" s="85" t="s">
        <v>1143</v>
      </c>
    </row>
    <row r="503" spans="1:14" ht="26.4">
      <c r="A503" s="14">
        <v>490</v>
      </c>
      <c r="B503" s="15">
        <v>43614</v>
      </c>
      <c r="C503" s="14" t="s">
        <v>9</v>
      </c>
      <c r="D503" s="66" t="s">
        <v>5</v>
      </c>
      <c r="E503" s="61" t="s">
        <v>2556</v>
      </c>
      <c r="F503" s="75">
        <v>43628</v>
      </c>
      <c r="G503" s="21" t="s">
        <v>2557</v>
      </c>
      <c r="H503" s="14" t="s">
        <v>952</v>
      </c>
      <c r="I503" s="14" t="s">
        <v>523</v>
      </c>
      <c r="J503" s="14" t="s">
        <v>1031</v>
      </c>
      <c r="K503" s="17"/>
      <c r="L503" s="17"/>
      <c r="M503" s="17"/>
      <c r="N503" s="85" t="s">
        <v>5</v>
      </c>
    </row>
    <row r="504" spans="1:14" ht="26.4">
      <c r="A504" s="14">
        <v>491</v>
      </c>
      <c r="B504" s="15">
        <v>43614</v>
      </c>
      <c r="C504" s="14" t="s">
        <v>9</v>
      </c>
      <c r="D504" s="66" t="s">
        <v>1143</v>
      </c>
      <c r="E504" s="61" t="s">
        <v>2558</v>
      </c>
      <c r="F504" s="75">
        <v>43628</v>
      </c>
      <c r="G504" s="21" t="s">
        <v>2559</v>
      </c>
      <c r="H504" s="14" t="s">
        <v>952</v>
      </c>
      <c r="I504" s="14" t="s">
        <v>1198</v>
      </c>
      <c r="J504" s="14" t="s">
        <v>1199</v>
      </c>
      <c r="K504" s="17" t="s">
        <v>2560</v>
      </c>
      <c r="L504" s="17" t="s">
        <v>2561</v>
      </c>
      <c r="M504" s="17" t="s">
        <v>2562</v>
      </c>
      <c r="N504" s="85" t="s">
        <v>1143</v>
      </c>
    </row>
    <row r="505" spans="1:14" ht="39.6">
      <c r="A505" s="14">
        <v>492</v>
      </c>
      <c r="B505" s="15">
        <v>43614</v>
      </c>
      <c r="C505" s="14" t="s">
        <v>9</v>
      </c>
      <c r="D505" s="66" t="s">
        <v>10</v>
      </c>
      <c r="E505" s="61" t="s">
        <v>2563</v>
      </c>
      <c r="F505" s="75">
        <v>43628</v>
      </c>
      <c r="G505" s="21" t="s">
        <v>2564</v>
      </c>
      <c r="H505" s="14" t="s">
        <v>1153</v>
      </c>
      <c r="I505" s="14" t="s">
        <v>1749</v>
      </c>
      <c r="J505" s="14" t="s">
        <v>1750</v>
      </c>
      <c r="K505" s="17" t="s">
        <v>2565</v>
      </c>
      <c r="L505" s="17" t="s">
        <v>2483</v>
      </c>
      <c r="M505" s="17" t="s">
        <v>2566</v>
      </c>
      <c r="N505" s="85" t="s">
        <v>10</v>
      </c>
    </row>
    <row r="506" spans="1:14" ht="26.4">
      <c r="A506" s="14">
        <v>493</v>
      </c>
      <c r="B506" s="15">
        <v>43614</v>
      </c>
      <c r="C506" s="14" t="s">
        <v>9</v>
      </c>
      <c r="D506" s="66" t="s">
        <v>15</v>
      </c>
      <c r="E506" s="61" t="s">
        <v>2567</v>
      </c>
      <c r="F506" s="75">
        <v>43628</v>
      </c>
      <c r="G506" s="21" t="s">
        <v>2568</v>
      </c>
      <c r="H506" s="58" t="s">
        <v>1153</v>
      </c>
      <c r="I506" s="14" t="s">
        <v>2569</v>
      </c>
      <c r="J506" s="14" t="s">
        <v>1327</v>
      </c>
      <c r="K506" s="17" t="s">
        <v>2570</v>
      </c>
      <c r="L506" s="17" t="s">
        <v>2561</v>
      </c>
      <c r="M506" s="17" t="s">
        <v>2571</v>
      </c>
      <c r="N506" s="85" t="s">
        <v>15</v>
      </c>
    </row>
    <row r="507" spans="1:14" ht="26.4">
      <c r="A507" s="14">
        <v>494</v>
      </c>
      <c r="B507" s="15">
        <v>43614</v>
      </c>
      <c r="C507" s="14" t="s">
        <v>9</v>
      </c>
      <c r="D507" s="66" t="s">
        <v>5</v>
      </c>
      <c r="E507" s="61" t="s">
        <v>2572</v>
      </c>
      <c r="F507" s="75">
        <v>43628</v>
      </c>
      <c r="G507" s="21" t="s">
        <v>2573</v>
      </c>
      <c r="H507" s="14" t="s">
        <v>1153</v>
      </c>
      <c r="I507" s="14" t="s">
        <v>2495</v>
      </c>
      <c r="J507" s="14" t="s">
        <v>977</v>
      </c>
      <c r="K507" s="17"/>
      <c r="L507" s="17"/>
      <c r="M507" s="17"/>
      <c r="N507" s="85" t="s">
        <v>5</v>
      </c>
    </row>
    <row r="508" spans="1:14" ht="26.4">
      <c r="A508" s="14">
        <v>495</v>
      </c>
      <c r="B508" s="15">
        <v>43614</v>
      </c>
      <c r="C508" s="14" t="s">
        <v>9</v>
      </c>
      <c r="D508" s="66" t="s">
        <v>1143</v>
      </c>
      <c r="E508" s="61" t="s">
        <v>2574</v>
      </c>
      <c r="F508" s="75">
        <v>43628</v>
      </c>
      <c r="G508" s="21" t="s">
        <v>2575</v>
      </c>
      <c r="H508" s="14" t="s">
        <v>1153</v>
      </c>
      <c r="I508" s="14" t="s">
        <v>1206</v>
      </c>
      <c r="J508" s="14" t="s">
        <v>1090</v>
      </c>
      <c r="K508" s="17" t="s">
        <v>2576</v>
      </c>
      <c r="L508" s="17" t="s">
        <v>2483</v>
      </c>
      <c r="M508" s="17" t="s">
        <v>2577</v>
      </c>
      <c r="N508" s="85" t="s">
        <v>1143</v>
      </c>
    </row>
    <row r="509" spans="1:14">
      <c r="A509" s="14">
        <v>496</v>
      </c>
      <c r="B509" s="15">
        <v>43614</v>
      </c>
      <c r="C509" s="14" t="s">
        <v>9</v>
      </c>
      <c r="D509" s="66" t="s">
        <v>10</v>
      </c>
      <c r="E509" s="61" t="s">
        <v>2578</v>
      </c>
      <c r="F509" s="75">
        <v>43628</v>
      </c>
      <c r="G509" s="21" t="s">
        <v>2579</v>
      </c>
      <c r="H509" s="14" t="s">
        <v>1153</v>
      </c>
      <c r="I509" s="14" t="s">
        <v>121</v>
      </c>
      <c r="J509" s="14" t="s">
        <v>121</v>
      </c>
      <c r="K509" s="17" t="s">
        <v>2580</v>
      </c>
      <c r="L509" s="17" t="s">
        <v>2561</v>
      </c>
      <c r="M509" s="17" t="s">
        <v>2581</v>
      </c>
      <c r="N509" s="85" t="s">
        <v>10</v>
      </c>
    </row>
    <row r="510" spans="1:14" ht="39.6" hidden="1">
      <c r="A510" s="14">
        <v>497</v>
      </c>
      <c r="B510" s="15">
        <v>43614</v>
      </c>
      <c r="C510" s="14" t="s">
        <v>9</v>
      </c>
      <c r="D510" s="66" t="s">
        <v>15</v>
      </c>
      <c r="E510" s="61" t="s">
        <v>2582</v>
      </c>
      <c r="F510" s="75">
        <v>43628</v>
      </c>
      <c r="G510" s="21" t="s">
        <v>2583</v>
      </c>
      <c r="H510" s="14" t="s">
        <v>1141</v>
      </c>
      <c r="I510" s="14" t="s">
        <v>121</v>
      </c>
      <c r="J510" s="14" t="s">
        <v>121</v>
      </c>
      <c r="K510" s="17" t="s">
        <v>2584</v>
      </c>
      <c r="L510" s="17" t="s">
        <v>2483</v>
      </c>
      <c r="M510" s="17" t="s">
        <v>2571</v>
      </c>
      <c r="N510" s="85" t="s">
        <v>15</v>
      </c>
    </row>
    <row r="511" spans="1:14" ht="26.4" hidden="1">
      <c r="A511" s="14">
        <v>498</v>
      </c>
      <c r="B511" s="15">
        <v>43614</v>
      </c>
      <c r="C511" s="14" t="s">
        <v>9</v>
      </c>
      <c r="D511" s="66" t="s">
        <v>1142</v>
      </c>
      <c r="E511" s="61" t="s">
        <v>420</v>
      </c>
      <c r="F511" s="75">
        <v>43628</v>
      </c>
      <c r="G511" s="21" t="s">
        <v>2585</v>
      </c>
      <c r="H511" s="14" t="s">
        <v>1141</v>
      </c>
      <c r="I511" s="14" t="s">
        <v>187</v>
      </c>
      <c r="J511" s="14" t="s">
        <v>1301</v>
      </c>
      <c r="K511" s="17"/>
      <c r="L511" s="17" t="s">
        <v>2403</v>
      </c>
      <c r="M511" s="17" t="s">
        <v>2586</v>
      </c>
      <c r="N511" s="85" t="s">
        <v>1142</v>
      </c>
    </row>
    <row r="512" spans="1:14" ht="26.4">
      <c r="A512" s="14">
        <v>499</v>
      </c>
      <c r="B512" s="15">
        <v>43614</v>
      </c>
      <c r="C512" s="14" t="s">
        <v>9</v>
      </c>
      <c r="D512" s="66" t="s">
        <v>5</v>
      </c>
      <c r="E512" s="61" t="s">
        <v>1953</v>
      </c>
      <c r="F512" s="75">
        <v>43628</v>
      </c>
      <c r="G512" s="21" t="s">
        <v>2587</v>
      </c>
      <c r="H512" s="14" t="s">
        <v>952</v>
      </c>
      <c r="I512" s="14" t="s">
        <v>1355</v>
      </c>
      <c r="J512" s="14" t="s">
        <v>989</v>
      </c>
      <c r="K512" s="17"/>
      <c r="L512" s="17"/>
      <c r="M512" s="17"/>
      <c r="N512" s="85" t="s">
        <v>5</v>
      </c>
    </row>
    <row r="513" spans="1:14" ht="26.4">
      <c r="A513" s="14">
        <v>500</v>
      </c>
      <c r="B513" s="15">
        <v>43614</v>
      </c>
      <c r="C513" s="14" t="s">
        <v>9</v>
      </c>
      <c r="D513" s="66" t="s">
        <v>1143</v>
      </c>
      <c r="E513" s="61" t="s">
        <v>137</v>
      </c>
      <c r="F513" s="81">
        <v>43628</v>
      </c>
      <c r="G513" s="21" t="s">
        <v>2588</v>
      </c>
      <c r="H513" s="14" t="s">
        <v>1153</v>
      </c>
      <c r="I513" s="14" t="s">
        <v>1515</v>
      </c>
      <c r="J513" s="14" t="s">
        <v>1090</v>
      </c>
      <c r="K513" s="17" t="s">
        <v>2589</v>
      </c>
      <c r="L513" s="17" t="s">
        <v>2561</v>
      </c>
      <c r="M513" s="17" t="s">
        <v>2590</v>
      </c>
      <c r="N513" s="85" t="s">
        <v>1143</v>
      </c>
    </row>
    <row r="514" spans="1:14" ht="39.6">
      <c r="A514" s="14">
        <v>501</v>
      </c>
      <c r="B514" s="15">
        <v>43615</v>
      </c>
      <c r="C514" s="14" t="s">
        <v>9</v>
      </c>
      <c r="D514" s="66" t="s">
        <v>1143</v>
      </c>
      <c r="E514" s="61" t="s">
        <v>262</v>
      </c>
      <c r="F514" s="82">
        <v>43629</v>
      </c>
      <c r="G514" s="21" t="s">
        <v>2591</v>
      </c>
      <c r="H514" s="14" t="s">
        <v>952</v>
      </c>
      <c r="I514" s="14" t="s">
        <v>1198</v>
      </c>
      <c r="J514" s="14" t="s">
        <v>1199</v>
      </c>
      <c r="K514" s="17" t="s">
        <v>2592</v>
      </c>
      <c r="L514" s="15" t="s">
        <v>2561</v>
      </c>
      <c r="M514" s="17" t="s">
        <v>2593</v>
      </c>
      <c r="N514" s="85" t="s">
        <v>1143</v>
      </c>
    </row>
    <row r="515" spans="1:14" ht="26.4" hidden="1">
      <c r="A515" s="14">
        <v>502</v>
      </c>
      <c r="B515" s="15">
        <v>43615</v>
      </c>
      <c r="C515" s="14" t="s">
        <v>9</v>
      </c>
      <c r="D515" s="109" t="s">
        <v>15</v>
      </c>
      <c r="E515" s="61" t="s">
        <v>2594</v>
      </c>
      <c r="F515" s="75">
        <v>43629</v>
      </c>
      <c r="G515" s="26" t="s">
        <v>2595</v>
      </c>
      <c r="H515" s="25" t="s">
        <v>1151</v>
      </c>
      <c r="I515" s="25" t="s">
        <v>227</v>
      </c>
      <c r="J515" s="14" t="s">
        <v>1064</v>
      </c>
      <c r="K515" s="27" t="s">
        <v>2584</v>
      </c>
      <c r="L515" s="27" t="s">
        <v>2554</v>
      </c>
      <c r="M515" s="27" t="s">
        <v>2596</v>
      </c>
      <c r="N515" s="85" t="s">
        <v>15</v>
      </c>
    </row>
    <row r="516" spans="1:14" ht="39.6">
      <c r="A516" s="14">
        <v>503</v>
      </c>
      <c r="B516" s="15">
        <v>43615</v>
      </c>
      <c r="C516" s="14" t="s">
        <v>9</v>
      </c>
      <c r="D516" s="66" t="s">
        <v>1143</v>
      </c>
      <c r="E516" s="61" t="s">
        <v>262</v>
      </c>
      <c r="F516" s="75">
        <v>43629</v>
      </c>
      <c r="G516" s="21" t="s">
        <v>2552</v>
      </c>
      <c r="H516" s="14" t="s">
        <v>952</v>
      </c>
      <c r="I516" s="14" t="s">
        <v>1198</v>
      </c>
      <c r="J516" s="14" t="s">
        <v>1199</v>
      </c>
      <c r="K516" s="17" t="s">
        <v>2592</v>
      </c>
      <c r="L516" s="17" t="s">
        <v>2554</v>
      </c>
      <c r="M516" s="17" t="s">
        <v>2555</v>
      </c>
      <c r="N516" s="85" t="s">
        <v>1143</v>
      </c>
    </row>
    <row r="517" spans="1:14" ht="39.6">
      <c r="A517" s="14">
        <v>504</v>
      </c>
      <c r="B517" s="15">
        <v>43615</v>
      </c>
      <c r="C517" s="14" t="s">
        <v>9</v>
      </c>
      <c r="D517" s="62" t="s">
        <v>15</v>
      </c>
      <c r="E517" s="61" t="s">
        <v>1233</v>
      </c>
      <c r="F517" s="75">
        <v>43629</v>
      </c>
      <c r="G517" s="21" t="s">
        <v>2597</v>
      </c>
      <c r="H517" s="14" t="s">
        <v>1153</v>
      </c>
      <c r="I517" s="14" t="s">
        <v>823</v>
      </c>
      <c r="J517" s="14" t="s">
        <v>1236</v>
      </c>
      <c r="K517" s="17" t="s">
        <v>2598</v>
      </c>
      <c r="L517" s="27" t="s">
        <v>2554</v>
      </c>
      <c r="M517" s="27" t="s">
        <v>2599</v>
      </c>
      <c r="N517" s="85" t="s">
        <v>15</v>
      </c>
    </row>
    <row r="518" spans="1:14" ht="39.6">
      <c r="A518" s="14">
        <v>505</v>
      </c>
      <c r="B518" s="15">
        <v>43615</v>
      </c>
      <c r="C518" s="14" t="s">
        <v>9</v>
      </c>
      <c r="D518" s="62" t="s">
        <v>10</v>
      </c>
      <c r="E518" s="61" t="s">
        <v>2600</v>
      </c>
      <c r="F518" s="75">
        <v>43629</v>
      </c>
      <c r="G518" s="21" t="s">
        <v>2601</v>
      </c>
      <c r="H518" s="14" t="s">
        <v>1153</v>
      </c>
      <c r="I518" s="14" t="s">
        <v>1593</v>
      </c>
      <c r="J518" s="14" t="s">
        <v>1090</v>
      </c>
      <c r="K518" s="17" t="s">
        <v>2602</v>
      </c>
      <c r="L518" s="17" t="s">
        <v>2561</v>
      </c>
      <c r="M518" s="17" t="s">
        <v>2603</v>
      </c>
      <c r="N518" s="85" t="s">
        <v>10</v>
      </c>
    </row>
    <row r="519" spans="1:14" ht="26.4">
      <c r="A519" s="14">
        <v>506</v>
      </c>
      <c r="B519" s="15">
        <v>43615</v>
      </c>
      <c r="C519" s="14" t="s">
        <v>9</v>
      </c>
      <c r="D519" s="62" t="s">
        <v>5</v>
      </c>
      <c r="E519" s="61" t="s">
        <v>1317</v>
      </c>
      <c r="F519" s="75">
        <v>43629</v>
      </c>
      <c r="G519" s="21" t="s">
        <v>2604</v>
      </c>
      <c r="H519" s="14" t="s">
        <v>952</v>
      </c>
      <c r="I519" s="14" t="s">
        <v>187</v>
      </c>
      <c r="J519" s="14" t="s">
        <v>1301</v>
      </c>
      <c r="K519" s="17"/>
      <c r="L519" s="17"/>
      <c r="M519" s="17"/>
      <c r="N519" s="54"/>
    </row>
    <row r="520" spans="1:14" ht="26.4">
      <c r="A520" s="14">
        <v>507</v>
      </c>
      <c r="B520" s="15">
        <v>43615</v>
      </c>
      <c r="C520" s="14" t="s">
        <v>9</v>
      </c>
      <c r="D520" s="62" t="s">
        <v>15</v>
      </c>
      <c r="E520" s="61" t="s">
        <v>1991</v>
      </c>
      <c r="F520" s="75">
        <v>43629</v>
      </c>
      <c r="G520" s="16" t="s">
        <v>2605</v>
      </c>
      <c r="H520" s="14" t="s">
        <v>1153</v>
      </c>
      <c r="I520" s="14" t="s">
        <v>1198</v>
      </c>
      <c r="J520" s="14" t="s">
        <v>1199</v>
      </c>
      <c r="K520" s="17" t="s">
        <v>2606</v>
      </c>
      <c r="L520" s="27" t="s">
        <v>2554</v>
      </c>
      <c r="M520" s="27" t="s">
        <v>2607</v>
      </c>
      <c r="N520" s="85" t="s">
        <v>15</v>
      </c>
    </row>
    <row r="521" spans="1:14" ht="27" customHeight="1">
      <c r="A521" s="14">
        <v>508</v>
      </c>
      <c r="B521" s="15">
        <v>43615</v>
      </c>
      <c r="C521" s="14" t="s">
        <v>9</v>
      </c>
      <c r="D521" s="62" t="s">
        <v>10</v>
      </c>
      <c r="E521" s="61" t="s">
        <v>2608</v>
      </c>
      <c r="F521" s="75">
        <v>43629</v>
      </c>
      <c r="G521" s="16" t="s">
        <v>2579</v>
      </c>
      <c r="H521" s="14" t="s">
        <v>1153</v>
      </c>
      <c r="I521" s="14" t="s">
        <v>121</v>
      </c>
      <c r="J521" s="14" t="s">
        <v>121</v>
      </c>
      <c r="K521" s="17" t="s">
        <v>2580</v>
      </c>
      <c r="L521" s="17" t="s">
        <v>2561</v>
      </c>
      <c r="M521" s="17" t="s">
        <v>2581</v>
      </c>
      <c r="N521" s="54" t="s">
        <v>10</v>
      </c>
    </row>
    <row r="522" spans="1:14" ht="39.6" hidden="1">
      <c r="A522" s="14">
        <v>509</v>
      </c>
      <c r="B522" s="15">
        <v>43615</v>
      </c>
      <c r="C522" s="14" t="s">
        <v>9</v>
      </c>
      <c r="D522" s="62" t="s">
        <v>1143</v>
      </c>
      <c r="E522" s="61" t="s">
        <v>2609</v>
      </c>
      <c r="F522" s="75">
        <v>43629</v>
      </c>
      <c r="G522" s="16" t="s">
        <v>2610</v>
      </c>
      <c r="H522" s="14" t="s">
        <v>1147</v>
      </c>
      <c r="I522" s="14" t="s">
        <v>2611</v>
      </c>
      <c r="J522" s="14" t="s">
        <v>1212</v>
      </c>
      <c r="K522" s="17" t="s">
        <v>2612</v>
      </c>
      <c r="L522" s="17" t="s">
        <v>2613</v>
      </c>
      <c r="M522" s="17" t="s">
        <v>2614</v>
      </c>
      <c r="N522" s="54" t="s">
        <v>1143</v>
      </c>
    </row>
    <row r="523" spans="1:14" ht="26.4">
      <c r="A523" s="14">
        <v>510</v>
      </c>
      <c r="B523" s="15">
        <v>43615</v>
      </c>
      <c r="C523" s="14" t="s">
        <v>9</v>
      </c>
      <c r="D523" s="62" t="s">
        <v>15</v>
      </c>
      <c r="E523" s="61" t="s">
        <v>2615</v>
      </c>
      <c r="F523" s="75">
        <v>43629</v>
      </c>
      <c r="G523" s="16" t="s">
        <v>2605</v>
      </c>
      <c r="H523" s="14" t="s">
        <v>1153</v>
      </c>
      <c r="I523" s="14" t="s">
        <v>1198</v>
      </c>
      <c r="J523" s="14" t="s">
        <v>1199</v>
      </c>
      <c r="K523" s="17" t="s">
        <v>2616</v>
      </c>
      <c r="L523" s="27" t="s">
        <v>2554</v>
      </c>
      <c r="M523" s="27" t="s">
        <v>2617</v>
      </c>
      <c r="N523" s="85" t="s">
        <v>15</v>
      </c>
    </row>
    <row r="524" spans="1:14" ht="39.6" hidden="1">
      <c r="A524" s="14">
        <v>511</v>
      </c>
      <c r="B524" s="15">
        <v>43616</v>
      </c>
      <c r="C524" s="14" t="s">
        <v>9</v>
      </c>
      <c r="D524" s="62" t="s">
        <v>15</v>
      </c>
      <c r="E524" s="61" t="s">
        <v>2321</v>
      </c>
      <c r="F524" s="75">
        <v>43630</v>
      </c>
      <c r="G524" s="16" t="s">
        <v>2618</v>
      </c>
      <c r="H524" s="58" t="s">
        <v>1147</v>
      </c>
      <c r="I524" s="14" t="s">
        <v>2279</v>
      </c>
      <c r="J524" s="14" t="s">
        <v>1277</v>
      </c>
      <c r="K524" s="17" t="s">
        <v>1611</v>
      </c>
      <c r="L524" s="17" t="s">
        <v>2403</v>
      </c>
      <c r="M524" s="17" t="s">
        <v>2619</v>
      </c>
      <c r="N524" s="85" t="s">
        <v>15</v>
      </c>
    </row>
    <row r="525" spans="1:14" ht="26.4">
      <c r="A525" s="14">
        <v>512</v>
      </c>
      <c r="B525" s="15">
        <v>43616</v>
      </c>
      <c r="C525" s="14" t="s">
        <v>9</v>
      </c>
      <c r="D525" s="62" t="s">
        <v>5</v>
      </c>
      <c r="E525" s="61" t="s">
        <v>2620</v>
      </c>
      <c r="F525" s="75">
        <v>43630</v>
      </c>
      <c r="G525" s="16" t="s">
        <v>2621</v>
      </c>
      <c r="H525" s="14" t="s">
        <v>1152</v>
      </c>
      <c r="I525" s="14" t="s">
        <v>2495</v>
      </c>
      <c r="J525" s="14" t="s">
        <v>2496</v>
      </c>
      <c r="K525" s="17"/>
      <c r="L525" s="17"/>
      <c r="M525" s="17"/>
      <c r="N525" s="85" t="s">
        <v>5</v>
      </c>
    </row>
    <row r="526" spans="1:14" ht="39.6">
      <c r="A526" s="14">
        <v>513</v>
      </c>
      <c r="B526" s="15">
        <v>43616</v>
      </c>
      <c r="C526" s="14" t="s">
        <v>9</v>
      </c>
      <c r="D526" s="62" t="s">
        <v>10</v>
      </c>
      <c r="E526" s="61" t="s">
        <v>2622</v>
      </c>
      <c r="F526" s="75">
        <v>43630</v>
      </c>
      <c r="G526" s="16" t="s">
        <v>2623</v>
      </c>
      <c r="H526" s="14" t="s">
        <v>952</v>
      </c>
      <c r="I526" s="14" t="s">
        <v>354</v>
      </c>
      <c r="J526" s="14" t="s">
        <v>1475</v>
      </c>
      <c r="K526" s="17" t="s">
        <v>2624</v>
      </c>
      <c r="L526" s="17" t="s">
        <v>2561</v>
      </c>
      <c r="M526" s="17" t="s">
        <v>2625</v>
      </c>
      <c r="N526" s="85" t="s">
        <v>10</v>
      </c>
    </row>
    <row r="527" spans="1:14" ht="26.4">
      <c r="A527" s="14">
        <v>514</v>
      </c>
      <c r="B527" s="15">
        <v>43616</v>
      </c>
      <c r="C527" s="14" t="s">
        <v>9</v>
      </c>
      <c r="D527" s="62" t="s">
        <v>1142</v>
      </c>
      <c r="E527" s="61" t="s">
        <v>2188</v>
      </c>
      <c r="F527" s="75">
        <v>43630</v>
      </c>
      <c r="G527" s="16" t="s">
        <v>395</v>
      </c>
      <c r="H527" s="14" t="s">
        <v>952</v>
      </c>
      <c r="I527" s="14" t="s">
        <v>1206</v>
      </c>
      <c r="J527" s="14" t="s">
        <v>1090</v>
      </c>
      <c r="K527" s="17"/>
      <c r="L527" s="17"/>
      <c r="M527" s="17"/>
      <c r="N527" s="85" t="s">
        <v>1142</v>
      </c>
    </row>
    <row r="528" spans="1:14" ht="26.4">
      <c r="A528" s="14">
        <v>515</v>
      </c>
      <c r="B528" s="15">
        <v>43616</v>
      </c>
      <c r="C528" s="14" t="s">
        <v>9</v>
      </c>
      <c r="D528" s="62" t="s">
        <v>1143</v>
      </c>
      <c r="E528" s="61" t="s">
        <v>2626</v>
      </c>
      <c r="F528" s="75">
        <v>43630</v>
      </c>
      <c r="G528" s="16" t="s">
        <v>2627</v>
      </c>
      <c r="H528" s="14" t="s">
        <v>952</v>
      </c>
      <c r="I528" s="14" t="s">
        <v>1945</v>
      </c>
      <c r="J528" s="14" t="s">
        <v>121</v>
      </c>
      <c r="K528" s="17" t="s">
        <v>2628</v>
      </c>
      <c r="L528" s="17" t="s">
        <v>2554</v>
      </c>
      <c r="M528" s="17" t="s">
        <v>2629</v>
      </c>
      <c r="N528" s="85" t="s">
        <v>1143</v>
      </c>
    </row>
    <row r="529" spans="1:14" ht="39.6" hidden="1">
      <c r="A529" s="14">
        <v>516</v>
      </c>
      <c r="B529" s="15">
        <v>43616</v>
      </c>
      <c r="C529" s="14" t="s">
        <v>9</v>
      </c>
      <c r="D529" s="62" t="s">
        <v>1142</v>
      </c>
      <c r="E529" s="61" t="s">
        <v>2630</v>
      </c>
      <c r="F529" s="75">
        <v>43630</v>
      </c>
      <c r="G529" s="16" t="s">
        <v>2631</v>
      </c>
      <c r="H529" s="14" t="s">
        <v>1147</v>
      </c>
      <c r="I529" s="14" t="s">
        <v>2611</v>
      </c>
      <c r="J529" s="14" t="s">
        <v>1212</v>
      </c>
      <c r="K529" s="17"/>
      <c r="L529" s="17" t="s">
        <v>2426</v>
      </c>
      <c r="M529" s="17" t="s">
        <v>2632</v>
      </c>
      <c r="N529" s="85" t="s">
        <v>1142</v>
      </c>
    </row>
    <row r="530" spans="1:14" ht="26.4" hidden="1">
      <c r="A530" s="14">
        <v>517</v>
      </c>
      <c r="B530" s="15">
        <v>43616</v>
      </c>
      <c r="C530" s="14" t="s">
        <v>9</v>
      </c>
      <c r="D530" s="62" t="s">
        <v>1142</v>
      </c>
      <c r="E530" s="61" t="s">
        <v>2630</v>
      </c>
      <c r="F530" s="75">
        <v>43630</v>
      </c>
      <c r="G530" s="16" t="s">
        <v>2633</v>
      </c>
      <c r="H530" s="14" t="s">
        <v>1147</v>
      </c>
      <c r="I530" s="14" t="s">
        <v>388</v>
      </c>
      <c r="J530" s="14" t="s">
        <v>1212</v>
      </c>
      <c r="K530" s="17"/>
      <c r="L530" s="17" t="s">
        <v>2426</v>
      </c>
      <c r="M530" s="17" t="s">
        <v>2632</v>
      </c>
      <c r="N530" s="85" t="s">
        <v>1142</v>
      </c>
    </row>
    <row r="531" spans="1:14" ht="26.4">
      <c r="A531" s="14">
        <v>518</v>
      </c>
      <c r="B531" s="15">
        <v>43616</v>
      </c>
      <c r="C531" s="14" t="s">
        <v>9</v>
      </c>
      <c r="D531" s="62" t="s">
        <v>1143</v>
      </c>
      <c r="E531" s="61" t="s">
        <v>2634</v>
      </c>
      <c r="F531" s="75">
        <v>43630</v>
      </c>
      <c r="G531" s="16" t="s">
        <v>2635</v>
      </c>
      <c r="H531" s="14" t="s">
        <v>952</v>
      </c>
      <c r="I531" s="14" t="s">
        <v>1945</v>
      </c>
      <c r="J531" s="14" t="s">
        <v>121</v>
      </c>
      <c r="K531" s="17" t="s">
        <v>2628</v>
      </c>
      <c r="L531" s="17" t="s">
        <v>2554</v>
      </c>
      <c r="M531" s="17" t="s">
        <v>2629</v>
      </c>
      <c r="N531" s="85" t="s">
        <v>1143</v>
      </c>
    </row>
    <row r="532" spans="1:14" ht="26.4">
      <c r="A532" s="14">
        <v>519</v>
      </c>
      <c r="B532" s="15">
        <v>43616</v>
      </c>
      <c r="C532" s="14" t="s">
        <v>9</v>
      </c>
      <c r="D532" s="62" t="s">
        <v>10</v>
      </c>
      <c r="E532" s="61" t="s">
        <v>2636</v>
      </c>
      <c r="F532" s="75">
        <v>43630</v>
      </c>
      <c r="G532" s="16" t="s">
        <v>2637</v>
      </c>
      <c r="H532" s="14" t="s">
        <v>952</v>
      </c>
      <c r="I532" s="14" t="s">
        <v>1026</v>
      </c>
      <c r="J532" s="14" t="s">
        <v>1027</v>
      </c>
      <c r="K532" s="17" t="s">
        <v>2638</v>
      </c>
      <c r="L532" s="17" t="s">
        <v>2561</v>
      </c>
      <c r="M532" s="17" t="s">
        <v>2639</v>
      </c>
      <c r="N532" s="85" t="s">
        <v>10</v>
      </c>
    </row>
    <row r="533" spans="1:14" ht="52.8">
      <c r="A533" s="14">
        <v>520</v>
      </c>
      <c r="B533" s="15">
        <v>43619</v>
      </c>
      <c r="C533" s="14" t="s">
        <v>9</v>
      </c>
      <c r="D533" s="62" t="s">
        <v>5</v>
      </c>
      <c r="E533" s="61" t="s">
        <v>1935</v>
      </c>
      <c r="F533" s="79">
        <v>43633</v>
      </c>
      <c r="G533" s="16" t="s">
        <v>2640</v>
      </c>
      <c r="H533" s="14" t="s">
        <v>952</v>
      </c>
      <c r="I533" s="14" t="s">
        <v>2641</v>
      </c>
      <c r="J533" s="14" t="s">
        <v>1608</v>
      </c>
      <c r="K533" s="17"/>
      <c r="L533" s="17"/>
      <c r="M533" s="17"/>
      <c r="N533" s="85" t="s">
        <v>5</v>
      </c>
    </row>
    <row r="534" spans="1:14" ht="66">
      <c r="A534" s="14">
        <v>521</v>
      </c>
      <c r="B534" s="15">
        <v>43619</v>
      </c>
      <c r="C534" s="14" t="s">
        <v>9</v>
      </c>
      <c r="D534" s="62" t="s">
        <v>5</v>
      </c>
      <c r="E534" s="61" t="s">
        <v>1961</v>
      </c>
      <c r="F534" s="79">
        <v>43633</v>
      </c>
      <c r="G534" s="21" t="s">
        <v>2241</v>
      </c>
      <c r="H534" s="14" t="s">
        <v>952</v>
      </c>
      <c r="I534" s="14" t="s">
        <v>1963</v>
      </c>
      <c r="J534" s="14" t="s">
        <v>965</v>
      </c>
      <c r="K534" s="17"/>
      <c r="L534" s="17"/>
      <c r="M534" s="17"/>
      <c r="N534" s="85" t="s">
        <v>5</v>
      </c>
    </row>
    <row r="535" spans="1:14" ht="26.4">
      <c r="A535" s="14">
        <v>522</v>
      </c>
      <c r="B535" s="15">
        <v>43619</v>
      </c>
      <c r="C535" s="14" t="s">
        <v>9</v>
      </c>
      <c r="D535" s="62" t="s">
        <v>1143</v>
      </c>
      <c r="E535" s="61" t="s">
        <v>534</v>
      </c>
      <c r="F535" s="79">
        <v>43633</v>
      </c>
      <c r="G535" s="16" t="s">
        <v>2635</v>
      </c>
      <c r="H535" s="14" t="s">
        <v>952</v>
      </c>
      <c r="I535" s="14" t="s">
        <v>1945</v>
      </c>
      <c r="J535" s="14" t="s">
        <v>121</v>
      </c>
      <c r="K535" s="17" t="s">
        <v>2628</v>
      </c>
      <c r="L535" s="17" t="s">
        <v>2554</v>
      </c>
      <c r="M535" s="17" t="s">
        <v>2629</v>
      </c>
      <c r="N535" s="54" t="s">
        <v>1143</v>
      </c>
    </row>
    <row r="536" spans="1:14" ht="52.8">
      <c r="A536" s="14">
        <v>523</v>
      </c>
      <c r="B536" s="15">
        <v>43619</v>
      </c>
      <c r="C536" s="14" t="s">
        <v>9</v>
      </c>
      <c r="D536" s="62" t="s">
        <v>5</v>
      </c>
      <c r="E536" s="61" t="s">
        <v>2411</v>
      </c>
      <c r="F536" s="79">
        <v>43633</v>
      </c>
      <c r="G536" s="16" t="s">
        <v>2642</v>
      </c>
      <c r="H536" s="14" t="s">
        <v>1153</v>
      </c>
      <c r="I536" s="14" t="s">
        <v>988</v>
      </c>
      <c r="J536" s="14" t="s">
        <v>989</v>
      </c>
      <c r="K536" s="17"/>
      <c r="L536" s="17"/>
      <c r="M536" s="17"/>
      <c r="N536" s="85" t="s">
        <v>5</v>
      </c>
    </row>
    <row r="537" spans="1:14" ht="52.8">
      <c r="A537" s="14">
        <v>524</v>
      </c>
      <c r="B537" s="15">
        <v>43619</v>
      </c>
      <c r="C537" s="14" t="s">
        <v>9</v>
      </c>
      <c r="D537" s="62" t="s">
        <v>10</v>
      </c>
      <c r="E537" s="61" t="s">
        <v>2264</v>
      </c>
      <c r="F537" s="79">
        <v>43633</v>
      </c>
      <c r="G537" s="16" t="s">
        <v>2265</v>
      </c>
      <c r="H537" s="14" t="s">
        <v>1153</v>
      </c>
      <c r="I537" s="14" t="s">
        <v>2476</v>
      </c>
      <c r="J537" s="14" t="s">
        <v>2267</v>
      </c>
      <c r="K537" s="17" t="s">
        <v>2643</v>
      </c>
      <c r="L537" s="17" t="s">
        <v>2561</v>
      </c>
      <c r="M537" s="17" t="s">
        <v>2644</v>
      </c>
      <c r="N537" s="85" t="s">
        <v>10</v>
      </c>
    </row>
    <row r="538" spans="1:14" ht="26.4">
      <c r="A538" s="14">
        <v>525</v>
      </c>
      <c r="B538" s="15">
        <v>43619</v>
      </c>
      <c r="C538" s="14" t="s">
        <v>9</v>
      </c>
      <c r="D538" s="62" t="s">
        <v>5</v>
      </c>
      <c r="E538" s="61" t="s">
        <v>2645</v>
      </c>
      <c r="F538" s="79">
        <v>43633</v>
      </c>
      <c r="G538" s="16" t="s">
        <v>2646</v>
      </c>
      <c r="H538" s="14" t="s">
        <v>952</v>
      </c>
      <c r="I538" s="14" t="s">
        <v>2647</v>
      </c>
      <c r="J538" s="14" t="s">
        <v>1608</v>
      </c>
      <c r="K538" s="17"/>
      <c r="L538" s="17"/>
      <c r="M538" s="17"/>
      <c r="N538" s="85" t="s">
        <v>5</v>
      </c>
    </row>
    <row r="539" spans="1:14" ht="26.4">
      <c r="A539" s="14">
        <v>526</v>
      </c>
      <c r="B539" s="15">
        <v>43619</v>
      </c>
      <c r="C539" s="14" t="s">
        <v>9</v>
      </c>
      <c r="D539" s="62" t="s">
        <v>15</v>
      </c>
      <c r="E539" s="61" t="s">
        <v>1368</v>
      </c>
      <c r="F539" s="79">
        <v>43633</v>
      </c>
      <c r="G539" s="16" t="s">
        <v>2648</v>
      </c>
      <c r="H539" s="14" t="s">
        <v>1153</v>
      </c>
      <c r="I539" s="14" t="s">
        <v>546</v>
      </c>
      <c r="J539" s="14" t="s">
        <v>989</v>
      </c>
      <c r="K539" s="17" t="s">
        <v>2649</v>
      </c>
      <c r="L539" s="27" t="s">
        <v>2554</v>
      </c>
      <c r="M539" s="27" t="s">
        <v>2650</v>
      </c>
      <c r="N539" s="85" t="s">
        <v>15</v>
      </c>
    </row>
    <row r="540" spans="1:14" ht="39.6">
      <c r="A540" s="14">
        <v>527</v>
      </c>
      <c r="B540" s="15">
        <v>43620</v>
      </c>
      <c r="C540" s="14" t="s">
        <v>9</v>
      </c>
      <c r="D540" s="62" t="s">
        <v>10</v>
      </c>
      <c r="E540" s="85" t="s">
        <v>1284</v>
      </c>
      <c r="F540" s="79">
        <v>43634</v>
      </c>
      <c r="G540" s="16" t="s">
        <v>2651</v>
      </c>
      <c r="H540" s="14" t="s">
        <v>952</v>
      </c>
      <c r="I540" s="14" t="s">
        <v>550</v>
      </c>
      <c r="J540" s="14" t="s">
        <v>1236</v>
      </c>
      <c r="K540" s="17" t="s">
        <v>2652</v>
      </c>
      <c r="L540" s="17" t="s">
        <v>2561</v>
      </c>
      <c r="M540" s="17" t="s">
        <v>2653</v>
      </c>
      <c r="N540" s="54" t="s">
        <v>10</v>
      </c>
    </row>
    <row r="541" spans="1:14" ht="26.4">
      <c r="A541" s="14">
        <v>528</v>
      </c>
      <c r="B541" s="15">
        <v>43620</v>
      </c>
      <c r="C541" s="14" t="s">
        <v>9</v>
      </c>
      <c r="D541" s="62" t="s">
        <v>1142</v>
      </c>
      <c r="E541" s="85" t="s">
        <v>1189</v>
      </c>
      <c r="F541" s="79">
        <v>43634</v>
      </c>
      <c r="G541" s="16" t="s">
        <v>2654</v>
      </c>
      <c r="H541" s="14" t="s">
        <v>1153</v>
      </c>
      <c r="I541" s="14" t="s">
        <v>125</v>
      </c>
      <c r="J541" s="14" t="s">
        <v>121</v>
      </c>
      <c r="K541" s="17" t="s">
        <v>2655</v>
      </c>
      <c r="L541" s="17" t="s">
        <v>2561</v>
      </c>
      <c r="M541" s="17" t="s">
        <v>2656</v>
      </c>
      <c r="N541" s="85" t="s">
        <v>1142</v>
      </c>
    </row>
    <row r="542" spans="1:14" ht="39.6">
      <c r="A542" s="14">
        <v>529</v>
      </c>
      <c r="B542" s="15">
        <v>43620</v>
      </c>
      <c r="C542" s="14" t="s">
        <v>9</v>
      </c>
      <c r="D542" s="62" t="s">
        <v>1143</v>
      </c>
      <c r="E542" s="85" t="s">
        <v>2657</v>
      </c>
      <c r="F542" s="79">
        <v>43634</v>
      </c>
      <c r="G542" s="16" t="s">
        <v>2658</v>
      </c>
      <c r="H542" s="14" t="s">
        <v>952</v>
      </c>
      <c r="I542" s="14" t="s">
        <v>546</v>
      </c>
      <c r="J542" s="14" t="s">
        <v>989</v>
      </c>
      <c r="K542" s="17" t="s">
        <v>2659</v>
      </c>
      <c r="L542" s="17" t="s">
        <v>2554</v>
      </c>
      <c r="M542" s="17" t="s">
        <v>2660</v>
      </c>
      <c r="N542" s="85" t="s">
        <v>1143</v>
      </c>
    </row>
    <row r="543" spans="1:14" ht="39.6">
      <c r="A543" s="14">
        <v>530</v>
      </c>
      <c r="B543" s="15">
        <v>43620</v>
      </c>
      <c r="C543" s="14" t="s">
        <v>9</v>
      </c>
      <c r="D543" s="62" t="s">
        <v>5</v>
      </c>
      <c r="E543" s="85" t="s">
        <v>2657</v>
      </c>
      <c r="F543" s="79">
        <v>43634</v>
      </c>
      <c r="G543" s="16" t="s">
        <v>2661</v>
      </c>
      <c r="H543" s="14" t="s">
        <v>952</v>
      </c>
      <c r="I543" s="14" t="s">
        <v>546</v>
      </c>
      <c r="J543" s="14" t="s">
        <v>989</v>
      </c>
      <c r="K543" s="17"/>
      <c r="L543" s="17"/>
      <c r="M543" s="17"/>
      <c r="N543" s="85" t="s">
        <v>5</v>
      </c>
    </row>
    <row r="544" spans="1:14" ht="52.8">
      <c r="A544" s="14">
        <v>531</v>
      </c>
      <c r="B544" s="15">
        <v>43620</v>
      </c>
      <c r="C544" s="14" t="s">
        <v>9</v>
      </c>
      <c r="D544" s="62" t="s">
        <v>5</v>
      </c>
      <c r="E544" s="61" t="s">
        <v>2662</v>
      </c>
      <c r="F544" s="79">
        <v>43634</v>
      </c>
      <c r="G544" s="16" t="s">
        <v>2663</v>
      </c>
      <c r="H544" s="14" t="s">
        <v>952</v>
      </c>
      <c r="I544" s="14" t="s">
        <v>536</v>
      </c>
      <c r="J544" s="14" t="s">
        <v>954</v>
      </c>
      <c r="K544" s="17"/>
      <c r="L544" s="17"/>
      <c r="M544" s="17"/>
      <c r="N544" s="85" t="s">
        <v>5</v>
      </c>
    </row>
    <row r="545" spans="1:14" ht="26.4">
      <c r="A545" s="14">
        <v>532</v>
      </c>
      <c r="B545" s="15">
        <v>43620</v>
      </c>
      <c r="C545" s="14" t="s">
        <v>9</v>
      </c>
      <c r="D545" s="62" t="s">
        <v>1143</v>
      </c>
      <c r="E545" s="61" t="s">
        <v>516</v>
      </c>
      <c r="F545" s="79">
        <v>43634</v>
      </c>
      <c r="G545" s="16" t="s">
        <v>2664</v>
      </c>
      <c r="H545" s="14" t="s">
        <v>952</v>
      </c>
      <c r="I545" s="14" t="s">
        <v>1590</v>
      </c>
      <c r="J545" s="14" t="s">
        <v>1314</v>
      </c>
      <c r="K545" s="17" t="s">
        <v>2665</v>
      </c>
      <c r="L545" s="17" t="s">
        <v>2666</v>
      </c>
      <c r="M545" s="17" t="s">
        <v>2667</v>
      </c>
      <c r="N545" s="85" t="s">
        <v>1143</v>
      </c>
    </row>
    <row r="546" spans="1:14" ht="66">
      <c r="A546" s="14">
        <v>533</v>
      </c>
      <c r="B546" s="15">
        <v>43620</v>
      </c>
      <c r="C546" s="14" t="s">
        <v>9</v>
      </c>
      <c r="D546" s="62" t="s">
        <v>5</v>
      </c>
      <c r="E546" s="61" t="s">
        <v>2668</v>
      </c>
      <c r="F546" s="79">
        <v>43634</v>
      </c>
      <c r="G546" s="21" t="s">
        <v>2241</v>
      </c>
      <c r="H546" s="14" t="s">
        <v>952</v>
      </c>
      <c r="I546" s="14" t="s">
        <v>1963</v>
      </c>
      <c r="J546" s="14" t="s">
        <v>965</v>
      </c>
      <c r="K546" s="17"/>
      <c r="L546" s="17"/>
      <c r="M546" s="17"/>
      <c r="N546" s="85" t="s">
        <v>5</v>
      </c>
    </row>
    <row r="547" spans="1:14" ht="26.4">
      <c r="A547" s="14">
        <v>534</v>
      </c>
      <c r="B547" s="15">
        <v>43620</v>
      </c>
      <c r="C547" s="14" t="s">
        <v>9</v>
      </c>
      <c r="D547" s="62" t="s">
        <v>15</v>
      </c>
      <c r="E547" s="61" t="s">
        <v>2669</v>
      </c>
      <c r="F547" s="79">
        <v>43634</v>
      </c>
      <c r="G547" s="16" t="s">
        <v>2670</v>
      </c>
      <c r="H547" s="14" t="s">
        <v>1153</v>
      </c>
      <c r="I547" s="14" t="s">
        <v>1057</v>
      </c>
      <c r="J547" s="14" t="s">
        <v>1058</v>
      </c>
      <c r="K547" s="17" t="s">
        <v>2671</v>
      </c>
      <c r="L547" s="27" t="s">
        <v>2672</v>
      </c>
      <c r="M547" s="17" t="s">
        <v>2673</v>
      </c>
      <c r="N547" s="85" t="s">
        <v>15</v>
      </c>
    </row>
    <row r="548" spans="1:14" ht="26.4">
      <c r="A548" s="14">
        <v>535</v>
      </c>
      <c r="B548" s="15">
        <v>43620</v>
      </c>
      <c r="C548" s="14" t="s">
        <v>9</v>
      </c>
      <c r="D548" s="62" t="s">
        <v>1143</v>
      </c>
      <c r="E548" s="61" t="s">
        <v>2674</v>
      </c>
      <c r="F548" s="79">
        <v>43634</v>
      </c>
      <c r="G548" s="16" t="s">
        <v>2675</v>
      </c>
      <c r="H548" s="14" t="s">
        <v>952</v>
      </c>
      <c r="I548" s="14" t="s">
        <v>1951</v>
      </c>
      <c r="J548" s="14" t="s">
        <v>2676</v>
      </c>
      <c r="K548" s="17" t="s">
        <v>2677</v>
      </c>
      <c r="L548" s="17" t="s">
        <v>2554</v>
      </c>
      <c r="M548" s="17" t="s">
        <v>2678</v>
      </c>
      <c r="N548" s="54" t="s">
        <v>1143</v>
      </c>
    </row>
    <row r="549" spans="1:14" ht="39.6">
      <c r="A549" s="14">
        <v>536</v>
      </c>
      <c r="B549" s="15">
        <v>43621</v>
      </c>
      <c r="C549" s="14" t="s">
        <v>9</v>
      </c>
      <c r="D549" s="62" t="s">
        <v>5</v>
      </c>
      <c r="E549" s="61" t="s">
        <v>767</v>
      </c>
      <c r="F549" s="79">
        <v>43635</v>
      </c>
      <c r="G549" s="16" t="s">
        <v>2679</v>
      </c>
      <c r="H549" s="14" t="s">
        <v>952</v>
      </c>
      <c r="I549" s="14" t="s">
        <v>1572</v>
      </c>
      <c r="J549" s="14" t="s">
        <v>1090</v>
      </c>
      <c r="K549" s="17"/>
      <c r="L549" s="17"/>
      <c r="M549" s="17"/>
      <c r="N549" s="85" t="s">
        <v>5</v>
      </c>
    </row>
    <row r="550" spans="1:14" ht="39.6">
      <c r="A550" s="14">
        <v>537</v>
      </c>
      <c r="B550" s="15">
        <v>43621</v>
      </c>
      <c r="C550" s="14" t="s">
        <v>9</v>
      </c>
      <c r="D550" s="62" t="s">
        <v>1143</v>
      </c>
      <c r="E550" s="61" t="s">
        <v>2680</v>
      </c>
      <c r="F550" s="79">
        <v>43635</v>
      </c>
      <c r="G550" s="16" t="s">
        <v>2681</v>
      </c>
      <c r="H550" s="14" t="s">
        <v>1153</v>
      </c>
      <c r="I550" s="14" t="s">
        <v>121</v>
      </c>
      <c r="J550" s="14" t="s">
        <v>121</v>
      </c>
      <c r="K550" s="17" t="s">
        <v>2682</v>
      </c>
      <c r="L550" s="17" t="s">
        <v>2683</v>
      </c>
      <c r="M550" s="17" t="s">
        <v>2684</v>
      </c>
      <c r="N550" s="85" t="s">
        <v>1143</v>
      </c>
    </row>
    <row r="551" spans="1:14" ht="52.8" hidden="1">
      <c r="A551" s="14">
        <v>538</v>
      </c>
      <c r="B551" s="15">
        <v>43621</v>
      </c>
      <c r="C551" s="14" t="s">
        <v>9</v>
      </c>
      <c r="D551" s="62" t="s">
        <v>1142</v>
      </c>
      <c r="E551" s="61" t="s">
        <v>2685</v>
      </c>
      <c r="F551" s="79">
        <v>43635</v>
      </c>
      <c r="G551" s="16" t="s">
        <v>2686</v>
      </c>
      <c r="H551" s="14" t="s">
        <v>1141</v>
      </c>
      <c r="I551" s="14" t="s">
        <v>2227</v>
      </c>
      <c r="J551" s="14" t="s">
        <v>989</v>
      </c>
      <c r="K551" s="17" t="s">
        <v>2687</v>
      </c>
      <c r="L551" s="17" t="s">
        <v>2450</v>
      </c>
      <c r="M551" s="17" t="s">
        <v>2688</v>
      </c>
      <c r="N551" s="85" t="s">
        <v>1142</v>
      </c>
    </row>
    <row r="552" spans="1:14" ht="26.4">
      <c r="A552" s="14">
        <v>539</v>
      </c>
      <c r="B552" s="15">
        <v>43621</v>
      </c>
      <c r="C552" s="14" t="s">
        <v>9</v>
      </c>
      <c r="D552" s="62" t="s">
        <v>10</v>
      </c>
      <c r="E552" s="61" t="s">
        <v>2689</v>
      </c>
      <c r="F552" s="79">
        <v>43635</v>
      </c>
      <c r="G552" s="16" t="s">
        <v>2690</v>
      </c>
      <c r="H552" s="14" t="s">
        <v>952</v>
      </c>
      <c r="I552" s="14" t="s">
        <v>2103</v>
      </c>
      <c r="J552" s="14" t="s">
        <v>121</v>
      </c>
      <c r="K552" s="17" t="s">
        <v>2691</v>
      </c>
      <c r="L552" s="17" t="s">
        <v>2672</v>
      </c>
      <c r="M552" s="17" t="s">
        <v>2692</v>
      </c>
      <c r="N552" s="85" t="s">
        <v>10</v>
      </c>
    </row>
    <row r="553" spans="1:14" ht="26.4">
      <c r="A553" s="14">
        <v>540</v>
      </c>
      <c r="B553" s="15">
        <v>43621</v>
      </c>
      <c r="C553" s="14" t="s">
        <v>9</v>
      </c>
      <c r="D553" s="62" t="s">
        <v>5</v>
      </c>
      <c r="E553" s="61" t="s">
        <v>2693</v>
      </c>
      <c r="F553" s="79">
        <v>43635</v>
      </c>
      <c r="G553" s="17" t="s">
        <v>2694</v>
      </c>
      <c r="H553" s="14" t="s">
        <v>1153</v>
      </c>
      <c r="I553" s="14" t="s">
        <v>964</v>
      </c>
      <c r="J553" s="14" t="s">
        <v>965</v>
      </c>
      <c r="K553" s="17"/>
      <c r="L553" s="17"/>
      <c r="M553" s="17"/>
      <c r="N553" s="85" t="s">
        <v>5</v>
      </c>
    </row>
    <row r="554" spans="1:14" ht="26.4">
      <c r="A554" s="14">
        <v>541</v>
      </c>
      <c r="B554" s="15">
        <v>43621</v>
      </c>
      <c r="C554" s="14" t="s">
        <v>9</v>
      </c>
      <c r="D554" s="62" t="s">
        <v>15</v>
      </c>
      <c r="E554" s="61" t="s">
        <v>1175</v>
      </c>
      <c r="F554" s="79">
        <v>43635</v>
      </c>
      <c r="G554" s="16" t="s">
        <v>2695</v>
      </c>
      <c r="H554" s="14" t="s">
        <v>1153</v>
      </c>
      <c r="I554" s="14" t="s">
        <v>1515</v>
      </c>
      <c r="J554" s="14" t="s">
        <v>1090</v>
      </c>
      <c r="K554" s="17" t="s">
        <v>2696</v>
      </c>
      <c r="L554" s="27" t="s">
        <v>2697</v>
      </c>
      <c r="M554" s="17" t="s">
        <v>2698</v>
      </c>
      <c r="N554" s="85" t="s">
        <v>15</v>
      </c>
    </row>
    <row r="555" spans="1:14" ht="39.6">
      <c r="A555" s="14">
        <v>542</v>
      </c>
      <c r="B555" s="15">
        <v>43621</v>
      </c>
      <c r="C555" s="14" t="s">
        <v>9</v>
      </c>
      <c r="D555" s="62" t="s">
        <v>1143</v>
      </c>
      <c r="E555" s="61" t="s">
        <v>2699</v>
      </c>
      <c r="F555" s="79">
        <v>43635</v>
      </c>
      <c r="G555" s="16" t="s">
        <v>2681</v>
      </c>
      <c r="H555" s="14" t="s">
        <v>1153</v>
      </c>
      <c r="I555" s="14" t="s">
        <v>121</v>
      </c>
      <c r="J555" s="14" t="s">
        <v>121</v>
      </c>
      <c r="K555" s="17" t="s">
        <v>2682</v>
      </c>
      <c r="L555" s="17" t="s">
        <v>2683</v>
      </c>
      <c r="M555" s="17" t="s">
        <v>2684</v>
      </c>
      <c r="N555" s="85" t="s">
        <v>1143</v>
      </c>
    </row>
    <row r="556" spans="1:14" ht="39.6">
      <c r="A556" s="14">
        <v>543</v>
      </c>
      <c r="B556" s="15">
        <v>43621</v>
      </c>
      <c r="C556" s="14" t="s">
        <v>9</v>
      </c>
      <c r="D556" s="62" t="s">
        <v>1143</v>
      </c>
      <c r="E556" s="61" t="s">
        <v>2700</v>
      </c>
      <c r="F556" s="79">
        <v>43635</v>
      </c>
      <c r="G556" s="16" t="s">
        <v>2681</v>
      </c>
      <c r="H556" s="14" t="s">
        <v>1153</v>
      </c>
      <c r="I556" s="14" t="s">
        <v>121</v>
      </c>
      <c r="J556" s="14" t="s">
        <v>121</v>
      </c>
      <c r="K556" s="17" t="s">
        <v>2682</v>
      </c>
      <c r="L556" s="17" t="s">
        <v>2683</v>
      </c>
      <c r="M556" s="17" t="s">
        <v>2684</v>
      </c>
      <c r="N556" s="85" t="s">
        <v>1143</v>
      </c>
    </row>
    <row r="557" spans="1:14" ht="52.8">
      <c r="A557" s="14">
        <v>544</v>
      </c>
      <c r="B557" s="15">
        <v>43621</v>
      </c>
      <c r="C557" s="14" t="s">
        <v>9</v>
      </c>
      <c r="D557" s="62" t="s">
        <v>5</v>
      </c>
      <c r="E557" s="61" t="s">
        <v>2700</v>
      </c>
      <c r="F557" s="79">
        <v>43635</v>
      </c>
      <c r="G557" s="16" t="s">
        <v>2640</v>
      </c>
      <c r="H557" s="14" t="s">
        <v>1153</v>
      </c>
      <c r="I557" s="14" t="s">
        <v>2641</v>
      </c>
      <c r="J557" s="14" t="s">
        <v>1608</v>
      </c>
      <c r="K557" s="17"/>
      <c r="L557" s="17"/>
      <c r="M557" s="17"/>
      <c r="N557" s="85" t="s">
        <v>5</v>
      </c>
    </row>
    <row r="558" spans="1:14" ht="52.8">
      <c r="A558" s="14">
        <v>545</v>
      </c>
      <c r="B558" s="15">
        <v>43622</v>
      </c>
      <c r="C558" s="14" t="s">
        <v>9</v>
      </c>
      <c r="D558" s="62" t="s">
        <v>5</v>
      </c>
      <c r="E558" s="85" t="s">
        <v>278</v>
      </c>
      <c r="F558" s="79">
        <v>43636</v>
      </c>
      <c r="G558" s="16" t="s">
        <v>2640</v>
      </c>
      <c r="H558" s="14" t="s">
        <v>952</v>
      </c>
      <c r="I558" s="14" t="s">
        <v>2641</v>
      </c>
      <c r="J558" s="14" t="s">
        <v>1608</v>
      </c>
      <c r="K558" s="17"/>
      <c r="L558" s="17"/>
      <c r="M558" s="17"/>
      <c r="N558" s="85" t="s">
        <v>5</v>
      </c>
    </row>
    <row r="559" spans="1:14" ht="39.6">
      <c r="A559" s="14">
        <v>546</v>
      </c>
      <c r="B559" s="15">
        <v>43622</v>
      </c>
      <c r="C559" s="14" t="s">
        <v>9</v>
      </c>
      <c r="D559" s="62" t="s">
        <v>10</v>
      </c>
      <c r="E559" s="61" t="s">
        <v>2143</v>
      </c>
      <c r="F559" s="79">
        <v>43636</v>
      </c>
      <c r="G559" s="16" t="s">
        <v>2701</v>
      </c>
      <c r="H559" s="14" t="s">
        <v>952</v>
      </c>
      <c r="I559" s="14" t="s">
        <v>2702</v>
      </c>
      <c r="J559" s="14" t="s">
        <v>1090</v>
      </c>
      <c r="K559" s="17" t="s">
        <v>2703</v>
      </c>
      <c r="L559" s="17" t="s">
        <v>2666</v>
      </c>
      <c r="M559" s="17" t="s">
        <v>2704</v>
      </c>
      <c r="N559" s="85" t="s">
        <v>10</v>
      </c>
    </row>
    <row r="560" spans="1:14" ht="26.4">
      <c r="A560" s="14">
        <v>547</v>
      </c>
      <c r="B560" s="15">
        <v>43622</v>
      </c>
      <c r="C560" s="14" t="s">
        <v>9</v>
      </c>
      <c r="D560" s="62" t="s">
        <v>15</v>
      </c>
      <c r="E560" s="61" t="s">
        <v>2705</v>
      </c>
      <c r="F560" s="79">
        <v>43636</v>
      </c>
      <c r="G560" s="16" t="s">
        <v>2706</v>
      </c>
      <c r="H560" s="14" t="s">
        <v>952</v>
      </c>
      <c r="I560" s="14" t="s">
        <v>388</v>
      </c>
      <c r="J560" s="14" t="s">
        <v>1212</v>
      </c>
      <c r="K560" s="17" t="s">
        <v>2707</v>
      </c>
      <c r="L560" s="17" t="s">
        <v>2683</v>
      </c>
      <c r="M560" s="17" t="s">
        <v>2708</v>
      </c>
      <c r="N560" s="85" t="s">
        <v>15</v>
      </c>
    </row>
    <row r="561" spans="1:14" ht="26.4" hidden="1">
      <c r="A561" s="14">
        <v>548</v>
      </c>
      <c r="B561" s="15">
        <v>43622</v>
      </c>
      <c r="C561" s="14" t="s">
        <v>9</v>
      </c>
      <c r="D561" s="62" t="s">
        <v>1142</v>
      </c>
      <c r="E561" s="61" t="s">
        <v>2709</v>
      </c>
      <c r="F561" s="79">
        <v>43636</v>
      </c>
      <c r="G561" s="16" t="s">
        <v>2710</v>
      </c>
      <c r="H561" s="14" t="s">
        <v>1147</v>
      </c>
      <c r="I561" s="14" t="s">
        <v>2711</v>
      </c>
      <c r="J561" s="14" t="s">
        <v>954</v>
      </c>
      <c r="K561" s="17" t="s">
        <v>2712</v>
      </c>
      <c r="L561" s="17" t="s">
        <v>2697</v>
      </c>
      <c r="M561" s="17" t="s">
        <v>2713</v>
      </c>
      <c r="N561" s="85" t="s">
        <v>1142</v>
      </c>
    </row>
    <row r="562" spans="1:14" ht="39.6">
      <c r="A562" s="14">
        <v>549</v>
      </c>
      <c r="B562" s="15">
        <v>43623</v>
      </c>
      <c r="C562" s="14" t="s">
        <v>9</v>
      </c>
      <c r="D562" s="62" t="s">
        <v>1142</v>
      </c>
      <c r="E562" s="61" t="s">
        <v>2714</v>
      </c>
      <c r="F562" s="79">
        <v>43637</v>
      </c>
      <c r="G562" s="16" t="s">
        <v>2715</v>
      </c>
      <c r="H562" s="14" t="s">
        <v>952</v>
      </c>
      <c r="I562" s="14" t="s">
        <v>1926</v>
      </c>
      <c r="J562" s="14" t="s">
        <v>989</v>
      </c>
      <c r="K562" s="17" t="s">
        <v>2716</v>
      </c>
      <c r="L562" s="17" t="s">
        <v>2672</v>
      </c>
      <c r="M562" s="17" t="s">
        <v>2717</v>
      </c>
      <c r="N562" s="85" t="s">
        <v>1142</v>
      </c>
    </row>
    <row r="563" spans="1:14" ht="26.4">
      <c r="A563" s="14">
        <v>550</v>
      </c>
      <c r="B563" s="15">
        <v>43623</v>
      </c>
      <c r="C563" s="14" t="s">
        <v>9</v>
      </c>
      <c r="D563" s="62" t="s">
        <v>1143</v>
      </c>
      <c r="E563" s="61" t="s">
        <v>2718</v>
      </c>
      <c r="F563" s="79">
        <v>43637</v>
      </c>
      <c r="G563" s="16" t="s">
        <v>2719</v>
      </c>
      <c r="H563" s="14" t="s">
        <v>1153</v>
      </c>
      <c r="I563" s="14" t="s">
        <v>976</v>
      </c>
      <c r="J563" s="14" t="s">
        <v>977</v>
      </c>
      <c r="K563" s="17" t="s">
        <v>2720</v>
      </c>
      <c r="L563" s="17" t="s">
        <v>2672</v>
      </c>
      <c r="M563" s="17" t="s">
        <v>2721</v>
      </c>
      <c r="N563" s="85" t="s">
        <v>1143</v>
      </c>
    </row>
    <row r="564" spans="1:14" ht="26.4">
      <c r="A564" s="14">
        <v>551</v>
      </c>
      <c r="B564" s="15">
        <v>43623</v>
      </c>
      <c r="C564" s="14" t="s">
        <v>9</v>
      </c>
      <c r="D564" s="62" t="s">
        <v>1142</v>
      </c>
      <c r="E564" s="61" t="s">
        <v>1311</v>
      </c>
      <c r="F564" s="79">
        <v>43637</v>
      </c>
      <c r="G564" s="16" t="s">
        <v>379</v>
      </c>
      <c r="H564" s="14" t="s">
        <v>952</v>
      </c>
      <c r="I564" s="14" t="s">
        <v>170</v>
      </c>
      <c r="J564" s="14" t="s">
        <v>121</v>
      </c>
      <c r="K564" s="17" t="s">
        <v>2722</v>
      </c>
      <c r="L564" s="17" t="s">
        <v>2561</v>
      </c>
      <c r="M564" s="17" t="s">
        <v>2723</v>
      </c>
      <c r="N564" s="85" t="s">
        <v>1142</v>
      </c>
    </row>
    <row r="565" spans="1:14" ht="39.6">
      <c r="A565" s="14">
        <v>552</v>
      </c>
      <c r="B565" s="15">
        <v>43623</v>
      </c>
      <c r="C565" s="14" t="s">
        <v>9</v>
      </c>
      <c r="D565" s="62" t="s">
        <v>5</v>
      </c>
      <c r="E565" s="61" t="s">
        <v>2724</v>
      </c>
      <c r="F565" s="79">
        <v>43637</v>
      </c>
      <c r="G565" s="16" t="s">
        <v>2725</v>
      </c>
      <c r="H565" s="14" t="s">
        <v>952</v>
      </c>
      <c r="I565" s="14" t="s">
        <v>2726</v>
      </c>
      <c r="J565" s="14" t="s">
        <v>1031</v>
      </c>
      <c r="K565" s="17"/>
      <c r="L565" s="17"/>
      <c r="M565" s="17"/>
      <c r="N565" s="85" t="s">
        <v>5</v>
      </c>
    </row>
    <row r="566" spans="1:14" ht="39.6">
      <c r="A566" s="14">
        <v>553</v>
      </c>
      <c r="B566" s="15">
        <v>43626</v>
      </c>
      <c r="C566" s="14" t="s">
        <v>9</v>
      </c>
      <c r="D566" s="62" t="s">
        <v>1142</v>
      </c>
      <c r="E566" s="61" t="s">
        <v>2727</v>
      </c>
      <c r="F566" s="79">
        <v>43640</v>
      </c>
      <c r="G566" s="16" t="s">
        <v>2728</v>
      </c>
      <c r="H566" s="14" t="s">
        <v>952</v>
      </c>
      <c r="I566" s="14" t="s">
        <v>1572</v>
      </c>
      <c r="J566" s="14" t="s">
        <v>1090</v>
      </c>
      <c r="K566" s="17"/>
      <c r="L566" s="17" t="s">
        <v>2666</v>
      </c>
      <c r="M566" s="17" t="s">
        <v>2729</v>
      </c>
      <c r="N566" s="85" t="s">
        <v>1142</v>
      </c>
    </row>
    <row r="567" spans="1:14" ht="39.6">
      <c r="A567" s="14">
        <v>554</v>
      </c>
      <c r="B567" s="15">
        <v>43626</v>
      </c>
      <c r="C567" s="14" t="s">
        <v>9</v>
      </c>
      <c r="D567" s="62" t="s">
        <v>1142</v>
      </c>
      <c r="E567" s="61" t="s">
        <v>2727</v>
      </c>
      <c r="F567" s="79">
        <v>43640</v>
      </c>
      <c r="G567" s="16" t="s">
        <v>2728</v>
      </c>
      <c r="H567" s="14" t="s">
        <v>952</v>
      </c>
      <c r="I567" s="14" t="s">
        <v>1572</v>
      </c>
      <c r="J567" s="14" t="s">
        <v>1090</v>
      </c>
      <c r="K567" s="17"/>
      <c r="L567" s="17" t="s">
        <v>2666</v>
      </c>
      <c r="M567" s="17" t="s">
        <v>2729</v>
      </c>
      <c r="N567" s="85" t="s">
        <v>1142</v>
      </c>
    </row>
    <row r="568" spans="1:14" ht="39.6">
      <c r="A568" s="14">
        <v>555</v>
      </c>
      <c r="B568" s="15">
        <v>43626</v>
      </c>
      <c r="C568" s="14" t="s">
        <v>9</v>
      </c>
      <c r="D568" s="62" t="s">
        <v>10</v>
      </c>
      <c r="E568" s="61" t="s">
        <v>2730</v>
      </c>
      <c r="F568" s="79">
        <v>43640</v>
      </c>
      <c r="G568" s="16" t="s">
        <v>2731</v>
      </c>
      <c r="H568" s="14" t="s">
        <v>952</v>
      </c>
      <c r="I568" s="14" t="s">
        <v>523</v>
      </c>
      <c r="J568" s="14" t="s">
        <v>1031</v>
      </c>
      <c r="K568" s="17" t="s">
        <v>2732</v>
      </c>
      <c r="L568" s="17" t="s">
        <v>2666</v>
      </c>
      <c r="M568" s="17" t="s">
        <v>2733</v>
      </c>
      <c r="N568" s="85" t="s">
        <v>10</v>
      </c>
    </row>
    <row r="569" spans="1:14">
      <c r="A569" s="14">
        <v>556</v>
      </c>
      <c r="B569" s="15">
        <v>43626</v>
      </c>
      <c r="C569" s="14" t="s">
        <v>9</v>
      </c>
      <c r="D569" s="62" t="s">
        <v>15</v>
      </c>
      <c r="E569" s="61" t="s">
        <v>2734</v>
      </c>
      <c r="F569" s="79">
        <v>43640</v>
      </c>
      <c r="G569" s="16" t="s">
        <v>2735</v>
      </c>
      <c r="H569" s="14" t="s">
        <v>1153</v>
      </c>
      <c r="I569" s="14" t="s">
        <v>2736</v>
      </c>
      <c r="J569" s="14" t="s">
        <v>1058</v>
      </c>
      <c r="K569" s="17" t="s">
        <v>2737</v>
      </c>
      <c r="L569" s="17" t="s">
        <v>2738</v>
      </c>
      <c r="M569" s="17" t="s">
        <v>2739</v>
      </c>
      <c r="N569" s="85" t="s">
        <v>15</v>
      </c>
    </row>
    <row r="570" spans="1:14" ht="26.4">
      <c r="A570" s="14">
        <v>557</v>
      </c>
      <c r="B570" s="15">
        <v>43626</v>
      </c>
      <c r="C570" s="14" t="s">
        <v>9</v>
      </c>
      <c r="D570" s="62" t="s">
        <v>5</v>
      </c>
      <c r="E570" s="61" t="s">
        <v>2740</v>
      </c>
      <c r="F570" s="79">
        <v>43640</v>
      </c>
      <c r="G570" s="16" t="s">
        <v>2741</v>
      </c>
      <c r="H570" s="14" t="s">
        <v>952</v>
      </c>
      <c r="I570" s="14" t="s">
        <v>125</v>
      </c>
      <c r="J570" s="14" t="s">
        <v>121</v>
      </c>
      <c r="K570" s="17"/>
      <c r="L570" s="17"/>
      <c r="M570" s="17"/>
      <c r="N570" s="85" t="s">
        <v>5</v>
      </c>
    </row>
    <row r="571" spans="1:14" ht="39.6" hidden="1">
      <c r="A571" s="14">
        <v>558</v>
      </c>
      <c r="B571" s="15">
        <v>43627</v>
      </c>
      <c r="C571" s="14" t="s">
        <v>9</v>
      </c>
      <c r="D571" s="62" t="s">
        <v>1143</v>
      </c>
      <c r="E571" s="61" t="s">
        <v>2742</v>
      </c>
      <c r="F571" s="79">
        <v>43641</v>
      </c>
      <c r="G571" s="16" t="s">
        <v>2743</v>
      </c>
      <c r="H571" s="14" t="s">
        <v>1147</v>
      </c>
      <c r="I571" s="14" t="s">
        <v>2744</v>
      </c>
      <c r="J571" s="14" t="s">
        <v>1327</v>
      </c>
      <c r="K571" s="17"/>
      <c r="L571" s="17" t="s">
        <v>2697</v>
      </c>
      <c r="M571" s="17" t="s">
        <v>2745</v>
      </c>
      <c r="N571" s="85" t="s">
        <v>1143</v>
      </c>
    </row>
    <row r="572" spans="1:14" ht="26.4">
      <c r="A572" s="14">
        <v>559</v>
      </c>
      <c r="B572" s="15">
        <v>43627</v>
      </c>
      <c r="C572" s="14" t="s">
        <v>9</v>
      </c>
      <c r="D572" s="62" t="s">
        <v>5</v>
      </c>
      <c r="E572" s="61" t="s">
        <v>2746</v>
      </c>
      <c r="F572" s="79">
        <v>43641</v>
      </c>
      <c r="G572" s="16" t="s">
        <v>2747</v>
      </c>
      <c r="H572" s="14" t="s">
        <v>1152</v>
      </c>
      <c r="I572" s="14" t="s">
        <v>170</v>
      </c>
      <c r="J572" s="14" t="s">
        <v>121</v>
      </c>
      <c r="K572" s="17"/>
      <c r="L572" s="17"/>
      <c r="M572" s="17"/>
      <c r="N572" s="85" t="s">
        <v>5</v>
      </c>
    </row>
    <row r="573" spans="1:14" ht="39.6">
      <c r="A573" s="14">
        <v>560</v>
      </c>
      <c r="B573" s="15">
        <v>43627</v>
      </c>
      <c r="C573" s="14" t="s">
        <v>9</v>
      </c>
      <c r="D573" s="62" t="s">
        <v>10</v>
      </c>
      <c r="E573" s="61" t="s">
        <v>2748</v>
      </c>
      <c r="F573" s="79">
        <v>43641</v>
      </c>
      <c r="G573" s="16" t="s">
        <v>2749</v>
      </c>
      <c r="H573" s="14" t="s">
        <v>1153</v>
      </c>
      <c r="I573" s="14" t="s">
        <v>2750</v>
      </c>
      <c r="J573" s="14" t="s">
        <v>989</v>
      </c>
      <c r="K573" s="17" t="s">
        <v>2751</v>
      </c>
      <c r="L573" s="17" t="s">
        <v>2666</v>
      </c>
      <c r="M573" s="17" t="s">
        <v>2752</v>
      </c>
      <c r="N573" s="54" t="s">
        <v>10</v>
      </c>
    </row>
    <row r="574" spans="1:14" ht="39.6">
      <c r="A574" s="14">
        <v>561</v>
      </c>
      <c r="B574" s="15">
        <v>43627</v>
      </c>
      <c r="C574" s="14" t="s">
        <v>9</v>
      </c>
      <c r="D574" s="62" t="s">
        <v>15</v>
      </c>
      <c r="E574" s="61" t="s">
        <v>278</v>
      </c>
      <c r="F574" s="79">
        <v>43641</v>
      </c>
      <c r="G574" s="16" t="s">
        <v>2753</v>
      </c>
      <c r="H574" s="14" t="s">
        <v>1153</v>
      </c>
      <c r="I574" s="14" t="s">
        <v>120</v>
      </c>
      <c r="J574" s="14" t="s">
        <v>989</v>
      </c>
      <c r="K574" s="17" t="s">
        <v>2754</v>
      </c>
      <c r="L574" s="17" t="s">
        <v>2738</v>
      </c>
      <c r="M574" s="17" t="s">
        <v>2755</v>
      </c>
      <c r="N574" s="85" t="s">
        <v>15</v>
      </c>
    </row>
    <row r="575" spans="1:14" ht="26.4" hidden="1">
      <c r="A575" s="14">
        <v>562</v>
      </c>
      <c r="B575" s="15">
        <v>43627</v>
      </c>
      <c r="C575" s="14" t="s">
        <v>9</v>
      </c>
      <c r="D575" s="62" t="s">
        <v>10</v>
      </c>
      <c r="E575" s="61" t="s">
        <v>2366</v>
      </c>
      <c r="F575" s="79">
        <v>43641</v>
      </c>
      <c r="G575" s="16" t="s">
        <v>2756</v>
      </c>
      <c r="H575" s="14" t="s">
        <v>1141</v>
      </c>
      <c r="I575" s="14" t="s">
        <v>2368</v>
      </c>
      <c r="J575" s="14" t="s">
        <v>1458</v>
      </c>
      <c r="K575" s="17"/>
      <c r="L575" s="17"/>
      <c r="M575" s="17"/>
      <c r="N575" s="85" t="s">
        <v>10</v>
      </c>
    </row>
    <row r="576" spans="1:14" ht="26.4">
      <c r="A576" s="14">
        <v>563</v>
      </c>
      <c r="B576" s="15">
        <v>43627</v>
      </c>
      <c r="C576" s="14" t="s">
        <v>9</v>
      </c>
      <c r="D576" s="62" t="s">
        <v>1143</v>
      </c>
      <c r="E576" s="61" t="s">
        <v>2757</v>
      </c>
      <c r="F576" s="79">
        <v>43641</v>
      </c>
      <c r="G576" s="16" t="s">
        <v>2758</v>
      </c>
      <c r="H576" s="14" t="s">
        <v>1153</v>
      </c>
      <c r="I576" s="14" t="s">
        <v>2759</v>
      </c>
      <c r="J576" s="14" t="s">
        <v>989</v>
      </c>
      <c r="K576" s="17" t="s">
        <v>2760</v>
      </c>
      <c r="L576" s="17" t="s">
        <v>2672</v>
      </c>
      <c r="M576" s="17" t="s">
        <v>2761</v>
      </c>
      <c r="N576" s="54" t="s">
        <v>1143</v>
      </c>
    </row>
    <row r="577" spans="1:14" ht="26.4">
      <c r="A577" s="14">
        <v>564</v>
      </c>
      <c r="B577" s="15">
        <v>43627</v>
      </c>
      <c r="C577" s="14" t="s">
        <v>9</v>
      </c>
      <c r="D577" s="62" t="s">
        <v>5</v>
      </c>
      <c r="E577" s="61" t="s">
        <v>2762</v>
      </c>
      <c r="F577" s="79">
        <v>43641</v>
      </c>
      <c r="G577" s="16" t="s">
        <v>2763</v>
      </c>
      <c r="H577" s="14" t="s">
        <v>1153</v>
      </c>
      <c r="I577" s="14" t="s">
        <v>1457</v>
      </c>
      <c r="J577" s="14" t="s">
        <v>1458</v>
      </c>
      <c r="K577" s="17"/>
      <c r="L577" s="17"/>
      <c r="M577" s="17"/>
      <c r="N577" s="85" t="s">
        <v>5</v>
      </c>
    </row>
    <row r="578" spans="1:14" ht="26.4">
      <c r="A578" s="14">
        <v>565</v>
      </c>
      <c r="B578" s="15">
        <v>43627</v>
      </c>
      <c r="C578" s="14" t="s">
        <v>9</v>
      </c>
      <c r="D578" s="62" t="s">
        <v>1143</v>
      </c>
      <c r="E578" s="61" t="s">
        <v>2764</v>
      </c>
      <c r="F578" s="79">
        <v>43641</v>
      </c>
      <c r="G578" s="16" t="s">
        <v>2765</v>
      </c>
      <c r="H578" s="14" t="s">
        <v>1153</v>
      </c>
      <c r="I578" s="14" t="s">
        <v>2766</v>
      </c>
      <c r="J578" s="14" t="s">
        <v>1327</v>
      </c>
      <c r="K578" s="17" t="s">
        <v>2767</v>
      </c>
      <c r="L578" s="17" t="s">
        <v>2697</v>
      </c>
      <c r="M578" s="17" t="s">
        <v>2768</v>
      </c>
      <c r="N578" s="54" t="s">
        <v>1143</v>
      </c>
    </row>
    <row r="579" spans="1:14" ht="39.6">
      <c r="A579" s="14">
        <v>566</v>
      </c>
      <c r="B579" s="15">
        <v>43627</v>
      </c>
      <c r="C579" s="14" t="s">
        <v>9</v>
      </c>
      <c r="D579" s="62" t="s">
        <v>15</v>
      </c>
      <c r="E579" s="61" t="s">
        <v>2769</v>
      </c>
      <c r="F579" s="79">
        <v>43641</v>
      </c>
      <c r="G579" s="16" t="s">
        <v>2770</v>
      </c>
      <c r="H579" s="14" t="s">
        <v>1152</v>
      </c>
      <c r="I579" s="14" t="s">
        <v>2489</v>
      </c>
      <c r="J579" s="14" t="s">
        <v>1650</v>
      </c>
      <c r="K579" s="17" t="s">
        <v>2771</v>
      </c>
      <c r="L579" s="17" t="s">
        <v>2738</v>
      </c>
      <c r="M579" s="17" t="s">
        <v>2772</v>
      </c>
      <c r="N579" s="85" t="s">
        <v>15</v>
      </c>
    </row>
    <row r="580" spans="1:14" ht="26.4">
      <c r="A580" s="14">
        <v>567</v>
      </c>
      <c r="B580" s="15">
        <v>43627</v>
      </c>
      <c r="C580" s="14" t="s">
        <v>9</v>
      </c>
      <c r="D580" s="62" t="s">
        <v>5</v>
      </c>
      <c r="E580" s="61" t="s">
        <v>2773</v>
      </c>
      <c r="F580" s="79">
        <v>43641</v>
      </c>
      <c r="G580" s="16" t="s">
        <v>2774</v>
      </c>
      <c r="H580" s="14" t="s">
        <v>952</v>
      </c>
      <c r="I580" s="14" t="s">
        <v>125</v>
      </c>
      <c r="J580" s="14" t="s">
        <v>121</v>
      </c>
      <c r="K580" s="17"/>
      <c r="L580" s="17"/>
      <c r="M580" s="17"/>
      <c r="N580" s="85" t="s">
        <v>5</v>
      </c>
    </row>
    <row r="581" spans="1:14" ht="52.8">
      <c r="A581" s="14">
        <v>568</v>
      </c>
      <c r="B581" s="15">
        <v>43628</v>
      </c>
      <c r="C581" s="14" t="s">
        <v>9</v>
      </c>
      <c r="D581" s="62" t="s">
        <v>15</v>
      </c>
      <c r="E581" s="85" t="s">
        <v>2775</v>
      </c>
      <c r="F581" s="79">
        <v>43642</v>
      </c>
      <c r="G581" s="16" t="s">
        <v>1225</v>
      </c>
      <c r="H581" s="14" t="s">
        <v>1153</v>
      </c>
      <c r="I581" s="14" t="s">
        <v>120</v>
      </c>
      <c r="J581" s="14" t="s">
        <v>989</v>
      </c>
      <c r="K581" s="17" t="s">
        <v>2776</v>
      </c>
      <c r="L581" s="17" t="s">
        <v>2777</v>
      </c>
      <c r="M581" s="17" t="s">
        <v>2778</v>
      </c>
      <c r="N581" s="85" t="s">
        <v>15</v>
      </c>
    </row>
    <row r="582" spans="1:14" ht="39.6">
      <c r="A582" s="14">
        <v>569</v>
      </c>
      <c r="B582" s="15">
        <v>43628</v>
      </c>
      <c r="C582" s="14" t="s">
        <v>9</v>
      </c>
      <c r="D582" s="62" t="s">
        <v>1142</v>
      </c>
      <c r="E582" s="61" t="s">
        <v>2779</v>
      </c>
      <c r="F582" s="79">
        <v>43642</v>
      </c>
      <c r="G582" s="16" t="s">
        <v>2780</v>
      </c>
      <c r="H582" s="14" t="s">
        <v>1153</v>
      </c>
      <c r="I582" s="14" t="s">
        <v>121</v>
      </c>
      <c r="J582" s="14" t="s">
        <v>121</v>
      </c>
      <c r="K582" s="17" t="s">
        <v>2781</v>
      </c>
      <c r="L582" s="17" t="s">
        <v>2777</v>
      </c>
      <c r="M582" s="17" t="s">
        <v>2782</v>
      </c>
      <c r="N582" s="85" t="s">
        <v>1142</v>
      </c>
    </row>
    <row r="583" spans="1:14" ht="52.8">
      <c r="A583" s="14">
        <v>570</v>
      </c>
      <c r="B583" s="15">
        <v>43628</v>
      </c>
      <c r="C583" s="14" t="s">
        <v>9</v>
      </c>
      <c r="D583" s="62" t="s">
        <v>5</v>
      </c>
      <c r="E583" s="61" t="s">
        <v>2783</v>
      </c>
      <c r="F583" s="79">
        <v>43642</v>
      </c>
      <c r="G583" s="16" t="s">
        <v>2355</v>
      </c>
      <c r="H583" s="14" t="s">
        <v>1153</v>
      </c>
      <c r="I583" s="14" t="s">
        <v>1805</v>
      </c>
      <c r="J583" s="14" t="s">
        <v>1090</v>
      </c>
      <c r="K583" s="17"/>
      <c r="L583" s="17"/>
      <c r="M583" s="17"/>
      <c r="N583" s="85" t="s">
        <v>5</v>
      </c>
    </row>
    <row r="584" spans="1:14" ht="26.4">
      <c r="A584" s="14">
        <v>571</v>
      </c>
      <c r="B584" s="15">
        <v>43628</v>
      </c>
      <c r="C584" s="14" t="s">
        <v>9</v>
      </c>
      <c r="D584" s="62" t="s">
        <v>10</v>
      </c>
      <c r="E584" s="61" t="s">
        <v>2784</v>
      </c>
      <c r="F584" s="79">
        <v>43642</v>
      </c>
      <c r="G584" s="16" t="s">
        <v>1433</v>
      </c>
      <c r="H584" s="14" t="s">
        <v>1153</v>
      </c>
      <c r="I584" s="14" t="s">
        <v>953</v>
      </c>
      <c r="J584" s="14" t="s">
        <v>954</v>
      </c>
      <c r="K584" s="17" t="s">
        <v>2785</v>
      </c>
      <c r="L584" s="17" t="s">
        <v>2697</v>
      </c>
      <c r="M584" s="17" t="s">
        <v>2786</v>
      </c>
      <c r="N584" s="85" t="s">
        <v>10</v>
      </c>
    </row>
    <row r="585" spans="1:14" ht="26.4" hidden="1">
      <c r="A585" s="14">
        <v>572</v>
      </c>
      <c r="B585" s="15">
        <v>43628</v>
      </c>
      <c r="C585" s="14" t="s">
        <v>9</v>
      </c>
      <c r="D585" s="62" t="s">
        <v>5</v>
      </c>
      <c r="E585" s="61" t="s">
        <v>1461</v>
      </c>
      <c r="F585" s="79">
        <v>43642</v>
      </c>
      <c r="G585" s="16" t="s">
        <v>2787</v>
      </c>
      <c r="H585" s="14" t="s">
        <v>1149</v>
      </c>
      <c r="I585" s="14" t="s">
        <v>256</v>
      </c>
      <c r="J585" s="14" t="s">
        <v>1341</v>
      </c>
      <c r="K585" s="17"/>
      <c r="L585" s="17"/>
      <c r="M585" s="17"/>
      <c r="N585" s="85" t="s">
        <v>5</v>
      </c>
    </row>
    <row r="586" spans="1:14" hidden="1">
      <c r="A586" s="14">
        <v>573</v>
      </c>
      <c r="B586" s="15">
        <v>43628</v>
      </c>
      <c r="C586" s="14" t="s">
        <v>9</v>
      </c>
      <c r="D586" s="62" t="s">
        <v>1143</v>
      </c>
      <c r="E586" s="61" t="s">
        <v>1792</v>
      </c>
      <c r="F586" s="79">
        <v>43642</v>
      </c>
      <c r="G586" s="16" t="s">
        <v>2485</v>
      </c>
      <c r="H586" s="14" t="s">
        <v>1151</v>
      </c>
      <c r="I586" s="14" t="s">
        <v>2788</v>
      </c>
      <c r="J586" s="14" t="s">
        <v>121</v>
      </c>
      <c r="K586" s="17"/>
      <c r="L586" s="17" t="s">
        <v>2777</v>
      </c>
      <c r="M586" s="17" t="s">
        <v>2789</v>
      </c>
      <c r="N586" s="85" t="s">
        <v>1143</v>
      </c>
    </row>
    <row r="587" spans="1:14" ht="26.4" hidden="1">
      <c r="A587" s="14">
        <v>574</v>
      </c>
      <c r="B587" s="15">
        <v>43628</v>
      </c>
      <c r="C587" s="14" t="s">
        <v>9</v>
      </c>
      <c r="D587" s="66" t="s">
        <v>1143</v>
      </c>
      <c r="E587" s="61" t="s">
        <v>2790</v>
      </c>
      <c r="F587" s="79">
        <v>43642</v>
      </c>
      <c r="G587" s="16" t="s">
        <v>2791</v>
      </c>
      <c r="H587" s="14" t="s">
        <v>1147</v>
      </c>
      <c r="I587" s="14" t="s">
        <v>515</v>
      </c>
      <c r="J587" s="14" t="s">
        <v>965</v>
      </c>
      <c r="K587" s="17"/>
      <c r="L587" s="17" t="s">
        <v>2792</v>
      </c>
      <c r="M587" s="17" t="s">
        <v>2793</v>
      </c>
      <c r="N587" s="104" t="s">
        <v>1143</v>
      </c>
    </row>
    <row r="588" spans="1:14" ht="26.4">
      <c r="A588" s="14">
        <v>575</v>
      </c>
      <c r="B588" s="15">
        <v>43628</v>
      </c>
      <c r="C588" s="14" t="s">
        <v>9</v>
      </c>
      <c r="D588" s="62" t="s">
        <v>1142</v>
      </c>
      <c r="E588" s="61" t="s">
        <v>2296</v>
      </c>
      <c r="F588" s="79">
        <v>43642</v>
      </c>
      <c r="G588" s="16" t="s">
        <v>2297</v>
      </c>
      <c r="H588" s="14" t="s">
        <v>1153</v>
      </c>
      <c r="I588" s="14" t="s">
        <v>2298</v>
      </c>
      <c r="J588" s="14" t="s">
        <v>121</v>
      </c>
      <c r="K588" s="17" t="s">
        <v>2794</v>
      </c>
      <c r="L588" s="17" t="s">
        <v>2795</v>
      </c>
      <c r="M588" s="17" t="s">
        <v>2796</v>
      </c>
      <c r="N588" s="85" t="s">
        <v>1142</v>
      </c>
    </row>
    <row r="589" spans="1:14" ht="39.6">
      <c r="A589" s="14">
        <v>576</v>
      </c>
      <c r="B589" s="15">
        <v>43629</v>
      </c>
      <c r="C589" s="14" t="s">
        <v>9</v>
      </c>
      <c r="D589" s="62" t="s">
        <v>15</v>
      </c>
      <c r="E589" s="61" t="s">
        <v>273</v>
      </c>
      <c r="F589" s="79">
        <v>43643</v>
      </c>
      <c r="G589" s="16" t="s">
        <v>2797</v>
      </c>
      <c r="H589" s="14" t="s">
        <v>1153</v>
      </c>
      <c r="I589" s="14" t="s">
        <v>1254</v>
      </c>
      <c r="J589" s="14" t="s">
        <v>1236</v>
      </c>
      <c r="K589" s="17" t="s">
        <v>2798</v>
      </c>
      <c r="L589" s="17" t="s">
        <v>2799</v>
      </c>
      <c r="M589" s="17" t="s">
        <v>2800</v>
      </c>
      <c r="N589" s="85" t="s">
        <v>15</v>
      </c>
    </row>
    <row r="590" spans="1:14" ht="30.75" customHeight="1">
      <c r="A590" s="14">
        <v>577</v>
      </c>
      <c r="B590" s="15">
        <v>43629</v>
      </c>
      <c r="C590" s="14" t="s">
        <v>9</v>
      </c>
      <c r="D590" s="62" t="s">
        <v>10</v>
      </c>
      <c r="E590" s="61" t="s">
        <v>1261</v>
      </c>
      <c r="F590" s="79">
        <v>43643</v>
      </c>
      <c r="G590" s="16" t="s">
        <v>2801</v>
      </c>
      <c r="H590" s="14" t="s">
        <v>1153</v>
      </c>
      <c r="I590" s="14" t="s">
        <v>121</v>
      </c>
      <c r="J590" s="14" t="s">
        <v>121</v>
      </c>
      <c r="K590" s="17" t="s">
        <v>2802</v>
      </c>
      <c r="L590" s="17" t="s">
        <v>2777</v>
      </c>
      <c r="M590" s="17" t="s">
        <v>2803</v>
      </c>
      <c r="N590" s="85" t="s">
        <v>10</v>
      </c>
    </row>
    <row r="591" spans="1:14" ht="26.4">
      <c r="A591" s="14">
        <v>578</v>
      </c>
      <c r="B591" s="15">
        <v>43629</v>
      </c>
      <c r="C591" s="14" t="s">
        <v>9</v>
      </c>
      <c r="D591" s="62" t="s">
        <v>1143</v>
      </c>
      <c r="E591" s="61" t="s">
        <v>1806</v>
      </c>
      <c r="F591" s="79">
        <v>43643</v>
      </c>
      <c r="G591" s="16" t="s">
        <v>673</v>
      </c>
      <c r="H591" s="14" t="s">
        <v>1153</v>
      </c>
      <c r="I591" s="14" t="s">
        <v>2804</v>
      </c>
      <c r="J591" s="14" t="s">
        <v>989</v>
      </c>
      <c r="K591" s="17" t="s">
        <v>2805</v>
      </c>
      <c r="L591" s="17" t="s">
        <v>2683</v>
      </c>
      <c r="M591" s="17" t="s">
        <v>2806</v>
      </c>
      <c r="N591" s="85" t="s">
        <v>1143</v>
      </c>
    </row>
    <row r="592" spans="1:14" ht="46.5" hidden="1" customHeight="1">
      <c r="A592" s="14">
        <v>579</v>
      </c>
      <c r="B592" s="15">
        <v>43629</v>
      </c>
      <c r="C592" s="14" t="s">
        <v>9</v>
      </c>
      <c r="D592" s="62" t="s">
        <v>10</v>
      </c>
      <c r="E592" s="61" t="s">
        <v>1728</v>
      </c>
      <c r="F592" s="79">
        <v>43643</v>
      </c>
      <c r="G592" s="16" t="s">
        <v>2807</v>
      </c>
      <c r="H592" s="14" t="s">
        <v>1147</v>
      </c>
      <c r="I592" s="14" t="s">
        <v>1749</v>
      </c>
      <c r="J592" s="14" t="s">
        <v>1750</v>
      </c>
      <c r="K592" s="17"/>
      <c r="L592" s="17" t="s">
        <v>2666</v>
      </c>
      <c r="M592" s="17" t="s">
        <v>2808</v>
      </c>
      <c r="N592" s="85" t="s">
        <v>10</v>
      </c>
    </row>
    <row r="593" spans="1:14" ht="39.6">
      <c r="A593" s="14">
        <v>580</v>
      </c>
      <c r="B593" s="15">
        <v>43630</v>
      </c>
      <c r="C593" s="14" t="s">
        <v>4</v>
      </c>
      <c r="D593" s="94" t="s">
        <v>1142</v>
      </c>
      <c r="E593" s="61" t="s">
        <v>2809</v>
      </c>
      <c r="F593" s="79">
        <v>43644</v>
      </c>
      <c r="G593" s="16" t="s">
        <v>2810</v>
      </c>
      <c r="H593" s="14" t="s">
        <v>1153</v>
      </c>
      <c r="I593" s="14" t="s">
        <v>1863</v>
      </c>
      <c r="J593" s="14" t="s">
        <v>1027</v>
      </c>
      <c r="K593" s="17" t="s">
        <v>2811</v>
      </c>
      <c r="L593" s="17" t="s">
        <v>2812</v>
      </c>
      <c r="M593" s="17" t="s">
        <v>2813</v>
      </c>
      <c r="N593" s="61" t="s">
        <v>1142</v>
      </c>
    </row>
    <row r="594" spans="1:14" ht="26.4">
      <c r="A594" s="14">
        <v>581</v>
      </c>
      <c r="B594" s="15">
        <v>43630</v>
      </c>
      <c r="C594" s="14" t="s">
        <v>4</v>
      </c>
      <c r="D594" s="94" t="s">
        <v>1142</v>
      </c>
      <c r="E594" s="61" t="s">
        <v>2814</v>
      </c>
      <c r="F594" s="79">
        <v>43644</v>
      </c>
      <c r="G594" s="16" t="s">
        <v>2815</v>
      </c>
      <c r="H594" s="14" t="s">
        <v>1153</v>
      </c>
      <c r="I594" s="14" t="s">
        <v>1857</v>
      </c>
      <c r="J594" s="14" t="s">
        <v>977</v>
      </c>
      <c r="K594" s="17" t="s">
        <v>2816</v>
      </c>
      <c r="L594" s="17" t="s">
        <v>2812</v>
      </c>
      <c r="M594" s="17" t="s">
        <v>2817</v>
      </c>
      <c r="N594" s="61" t="s">
        <v>1142</v>
      </c>
    </row>
    <row r="595" spans="1:14" ht="39.6">
      <c r="A595" s="14">
        <v>582</v>
      </c>
      <c r="B595" s="15">
        <v>43630</v>
      </c>
      <c r="C595" s="14" t="s">
        <v>4</v>
      </c>
      <c r="D595" s="94" t="s">
        <v>1142</v>
      </c>
      <c r="E595" s="61" t="s">
        <v>2818</v>
      </c>
      <c r="F595" s="79">
        <v>43644</v>
      </c>
      <c r="G595" s="16" t="s">
        <v>2780</v>
      </c>
      <c r="H595" s="14" t="s">
        <v>1153</v>
      </c>
      <c r="I595" s="14" t="s">
        <v>121</v>
      </c>
      <c r="J595" s="14" t="s">
        <v>121</v>
      </c>
      <c r="K595" s="17" t="s">
        <v>2781</v>
      </c>
      <c r="L595" s="17" t="s">
        <v>2777</v>
      </c>
      <c r="M595" s="17" t="s">
        <v>2782</v>
      </c>
      <c r="N595" s="61" t="s">
        <v>1142</v>
      </c>
    </row>
    <row r="596" spans="1:14" ht="39.6">
      <c r="A596" s="14">
        <v>583</v>
      </c>
      <c r="B596" s="15">
        <v>43630</v>
      </c>
      <c r="C596" s="14" t="s">
        <v>4</v>
      </c>
      <c r="D596" s="94" t="s">
        <v>1142</v>
      </c>
      <c r="E596" s="61" t="s">
        <v>2819</v>
      </c>
      <c r="F596" s="79">
        <v>43644</v>
      </c>
      <c r="G596" s="16" t="s">
        <v>2810</v>
      </c>
      <c r="H596" s="14" t="s">
        <v>1153</v>
      </c>
      <c r="I596" s="14" t="s">
        <v>1863</v>
      </c>
      <c r="J596" s="14" t="s">
        <v>1027</v>
      </c>
      <c r="K596" s="17" t="s">
        <v>2811</v>
      </c>
      <c r="L596" s="17" t="s">
        <v>2812</v>
      </c>
      <c r="M596" s="17" t="s">
        <v>2813</v>
      </c>
      <c r="N596" s="61" t="s">
        <v>1142</v>
      </c>
    </row>
    <row r="597" spans="1:14" ht="26.4" hidden="1">
      <c r="A597" s="14">
        <v>584</v>
      </c>
      <c r="B597" s="15">
        <v>43630</v>
      </c>
      <c r="C597" s="14" t="s">
        <v>4</v>
      </c>
      <c r="D597" s="62" t="s">
        <v>15</v>
      </c>
      <c r="E597" s="61" t="s">
        <v>2820</v>
      </c>
      <c r="F597" s="79">
        <v>43644</v>
      </c>
      <c r="G597" s="16" t="s">
        <v>2821</v>
      </c>
      <c r="H597" s="14" t="s">
        <v>1147</v>
      </c>
      <c r="I597" s="14" t="s">
        <v>2822</v>
      </c>
      <c r="J597" s="14" t="s">
        <v>1327</v>
      </c>
      <c r="K597" s="17" t="s">
        <v>1611</v>
      </c>
      <c r="L597" s="27" t="s">
        <v>2672</v>
      </c>
      <c r="M597" s="17" t="s">
        <v>2823</v>
      </c>
      <c r="N597" s="85" t="s">
        <v>15</v>
      </c>
    </row>
    <row r="598" spans="1:14" ht="39.6">
      <c r="A598" s="14">
        <v>585</v>
      </c>
      <c r="B598" s="15">
        <v>43630</v>
      </c>
      <c r="C598" s="14" t="s">
        <v>4</v>
      </c>
      <c r="D598" s="62" t="s">
        <v>1143</v>
      </c>
      <c r="E598" s="61" t="s">
        <v>269</v>
      </c>
      <c r="F598" s="79">
        <v>43644</v>
      </c>
      <c r="G598" s="16" t="s">
        <v>2824</v>
      </c>
      <c r="H598" s="14" t="s">
        <v>952</v>
      </c>
      <c r="I598" s="14" t="s">
        <v>2495</v>
      </c>
      <c r="J598" s="14" t="s">
        <v>2496</v>
      </c>
      <c r="K598" s="17" t="s">
        <v>2825</v>
      </c>
      <c r="L598" s="17" t="s">
        <v>2697</v>
      </c>
      <c r="M598" s="17" t="s">
        <v>2826</v>
      </c>
      <c r="N598" s="85" t="s">
        <v>1143</v>
      </c>
    </row>
    <row r="599" spans="1:14" ht="52.8">
      <c r="A599" s="14">
        <v>586</v>
      </c>
      <c r="B599" s="15">
        <v>43630</v>
      </c>
      <c r="C599" s="14" t="s">
        <v>4</v>
      </c>
      <c r="D599" s="62" t="s">
        <v>10</v>
      </c>
      <c r="E599" s="61" t="s">
        <v>262</v>
      </c>
      <c r="F599" s="79">
        <v>43644</v>
      </c>
      <c r="G599" s="16" t="s">
        <v>2827</v>
      </c>
      <c r="H599" s="14" t="s">
        <v>952</v>
      </c>
      <c r="I599" s="14" t="s">
        <v>554</v>
      </c>
      <c r="J599" s="14" t="s">
        <v>1236</v>
      </c>
      <c r="K599" s="17" t="s">
        <v>2828</v>
      </c>
      <c r="L599" s="17" t="s">
        <v>2777</v>
      </c>
      <c r="M599" s="17" t="s">
        <v>2829</v>
      </c>
      <c r="N599" s="85" t="s">
        <v>10</v>
      </c>
    </row>
    <row r="600" spans="1:14" ht="26.4">
      <c r="A600" s="14">
        <v>587</v>
      </c>
      <c r="B600" s="15">
        <v>43633</v>
      </c>
      <c r="C600" s="14" t="s">
        <v>9</v>
      </c>
      <c r="D600" s="62" t="s">
        <v>1142</v>
      </c>
      <c r="E600" s="85" t="s">
        <v>418</v>
      </c>
      <c r="F600" s="79">
        <v>43647</v>
      </c>
      <c r="G600" s="16" t="s">
        <v>2830</v>
      </c>
      <c r="H600" s="14" t="s">
        <v>1153</v>
      </c>
      <c r="I600" s="14" t="s">
        <v>256</v>
      </c>
      <c r="J600" s="14" t="s">
        <v>1341</v>
      </c>
      <c r="K600" s="17" t="s">
        <v>2831</v>
      </c>
      <c r="L600" s="17" t="s">
        <v>2777</v>
      </c>
      <c r="M600" s="17" t="s">
        <v>2832</v>
      </c>
      <c r="N600" s="85" t="s">
        <v>1142</v>
      </c>
    </row>
    <row r="601" spans="1:14" ht="39.6">
      <c r="A601" s="14">
        <v>588</v>
      </c>
      <c r="B601" s="15">
        <v>43633</v>
      </c>
      <c r="C601" s="14" t="s">
        <v>9</v>
      </c>
      <c r="D601" s="62" t="s">
        <v>10</v>
      </c>
      <c r="E601" s="61" t="s">
        <v>2833</v>
      </c>
      <c r="F601" s="79">
        <v>43647</v>
      </c>
      <c r="G601" s="16" t="s">
        <v>2834</v>
      </c>
      <c r="H601" s="14" t="s">
        <v>1153</v>
      </c>
      <c r="I601" s="14" t="s">
        <v>2569</v>
      </c>
      <c r="J601" s="14" t="s">
        <v>1327</v>
      </c>
      <c r="K601" s="17" t="s">
        <v>2835</v>
      </c>
      <c r="L601" s="17" t="s">
        <v>2836</v>
      </c>
      <c r="M601" s="17" t="s">
        <v>2837</v>
      </c>
      <c r="N601" s="85" t="s">
        <v>10</v>
      </c>
    </row>
    <row r="602" spans="1:14" ht="39.6">
      <c r="A602" s="14">
        <v>589</v>
      </c>
      <c r="B602" s="15">
        <v>43633</v>
      </c>
      <c r="C602" s="14" t="s">
        <v>9</v>
      </c>
      <c r="D602" s="62" t="s">
        <v>1142</v>
      </c>
      <c r="E602" s="61" t="s">
        <v>2838</v>
      </c>
      <c r="F602" s="79">
        <v>43647</v>
      </c>
      <c r="G602" s="16" t="s">
        <v>2839</v>
      </c>
      <c r="H602" s="14" t="s">
        <v>1153</v>
      </c>
      <c r="I602" s="14" t="s">
        <v>2840</v>
      </c>
      <c r="J602" s="14" t="s">
        <v>2841</v>
      </c>
      <c r="K602" s="17" t="s">
        <v>2842</v>
      </c>
      <c r="L602" s="17" t="s">
        <v>2843</v>
      </c>
      <c r="M602" s="17" t="s">
        <v>2844</v>
      </c>
      <c r="N602" s="85" t="s">
        <v>1142</v>
      </c>
    </row>
    <row r="603" spans="1:14" ht="39.6">
      <c r="A603" s="14">
        <v>590</v>
      </c>
      <c r="B603" s="15">
        <v>43633</v>
      </c>
      <c r="C603" s="14" t="s">
        <v>9</v>
      </c>
      <c r="D603" s="62" t="s">
        <v>1142</v>
      </c>
      <c r="E603" s="61" t="s">
        <v>2838</v>
      </c>
      <c r="F603" s="79">
        <v>43647</v>
      </c>
      <c r="G603" s="16" t="s">
        <v>673</v>
      </c>
      <c r="H603" s="14" t="s">
        <v>1153</v>
      </c>
      <c r="I603" s="14" t="s">
        <v>2840</v>
      </c>
      <c r="J603" s="14" t="s">
        <v>2841</v>
      </c>
      <c r="K603" s="17" t="s">
        <v>2842</v>
      </c>
      <c r="L603" s="17" t="s">
        <v>2843</v>
      </c>
      <c r="M603" s="17" t="s">
        <v>2844</v>
      </c>
      <c r="N603" s="85" t="s">
        <v>1142</v>
      </c>
    </row>
    <row r="604" spans="1:14" ht="39.6">
      <c r="A604" s="14">
        <v>591</v>
      </c>
      <c r="B604" s="15">
        <v>43633</v>
      </c>
      <c r="C604" s="14" t="s">
        <v>9</v>
      </c>
      <c r="D604" s="62" t="s">
        <v>1142</v>
      </c>
      <c r="E604" s="61" t="s">
        <v>2838</v>
      </c>
      <c r="F604" s="79">
        <v>43647</v>
      </c>
      <c r="G604" s="16" t="s">
        <v>2845</v>
      </c>
      <c r="H604" s="14" t="s">
        <v>1153</v>
      </c>
      <c r="I604" s="14" t="s">
        <v>2840</v>
      </c>
      <c r="J604" s="14" t="s">
        <v>2841</v>
      </c>
      <c r="K604" s="17" t="s">
        <v>2842</v>
      </c>
      <c r="L604" s="17" t="s">
        <v>2843</v>
      </c>
      <c r="M604" s="17" t="s">
        <v>2844</v>
      </c>
      <c r="N604" s="85" t="s">
        <v>1142</v>
      </c>
    </row>
    <row r="605" spans="1:14" ht="39.6" hidden="1">
      <c r="A605" s="14">
        <v>592</v>
      </c>
      <c r="B605" s="15">
        <v>43633</v>
      </c>
      <c r="C605" s="14" t="s">
        <v>9</v>
      </c>
      <c r="D605" s="62" t="s">
        <v>1142</v>
      </c>
      <c r="E605" s="61" t="s">
        <v>2503</v>
      </c>
      <c r="F605" s="79">
        <v>43647</v>
      </c>
      <c r="G605" s="21" t="s">
        <v>2504</v>
      </c>
      <c r="H605" s="14" t="s">
        <v>1147</v>
      </c>
      <c r="I605" s="14" t="s">
        <v>121</v>
      </c>
      <c r="J605" s="14" t="s">
        <v>121</v>
      </c>
      <c r="K605" s="17"/>
      <c r="L605" s="17" t="s">
        <v>2666</v>
      </c>
      <c r="M605" s="17" t="s">
        <v>2846</v>
      </c>
      <c r="N605" s="85" t="s">
        <v>1142</v>
      </c>
    </row>
    <row r="606" spans="1:14" ht="26.4">
      <c r="A606" s="14">
        <v>593</v>
      </c>
      <c r="B606" s="15">
        <v>43633</v>
      </c>
      <c r="C606" s="14" t="s">
        <v>9</v>
      </c>
      <c r="D606" s="62" t="s">
        <v>5</v>
      </c>
      <c r="E606" s="61" t="s">
        <v>2114</v>
      </c>
      <c r="F606" s="79">
        <v>43647</v>
      </c>
      <c r="G606" s="16" t="s">
        <v>2847</v>
      </c>
      <c r="H606" s="14" t="s">
        <v>1153</v>
      </c>
      <c r="I606" s="14" t="s">
        <v>2090</v>
      </c>
      <c r="J606" s="14" t="s">
        <v>1327</v>
      </c>
      <c r="K606" s="17"/>
      <c r="L606" s="17"/>
      <c r="M606" s="17"/>
      <c r="N606" s="85" t="s">
        <v>15</v>
      </c>
    </row>
    <row r="607" spans="1:14" ht="26.4">
      <c r="A607" s="14">
        <v>594</v>
      </c>
      <c r="B607" s="15">
        <v>43633</v>
      </c>
      <c r="C607" s="14" t="s">
        <v>9</v>
      </c>
      <c r="D607" s="62" t="s">
        <v>1143</v>
      </c>
      <c r="E607" s="61" t="s">
        <v>2727</v>
      </c>
      <c r="F607" s="79">
        <v>43647</v>
      </c>
      <c r="G607" s="16" t="s">
        <v>2728</v>
      </c>
      <c r="H607" s="14" t="s">
        <v>1153</v>
      </c>
      <c r="I607" s="14" t="s">
        <v>1525</v>
      </c>
      <c r="J607" s="14" t="s">
        <v>1090</v>
      </c>
      <c r="K607" s="17" t="s">
        <v>2761</v>
      </c>
      <c r="L607" s="17" t="s">
        <v>2848</v>
      </c>
      <c r="M607" s="17" t="s">
        <v>2849</v>
      </c>
      <c r="N607" s="85" t="s">
        <v>1143</v>
      </c>
    </row>
    <row r="608" spans="1:14" ht="39.6">
      <c r="A608" s="14">
        <v>595</v>
      </c>
      <c r="B608" s="15">
        <v>43633</v>
      </c>
      <c r="C608" s="14" t="s">
        <v>9</v>
      </c>
      <c r="D608" s="62" t="s">
        <v>1142</v>
      </c>
      <c r="E608" s="61" t="s">
        <v>2850</v>
      </c>
      <c r="F608" s="79">
        <v>43647</v>
      </c>
      <c r="G608" s="16" t="s">
        <v>2839</v>
      </c>
      <c r="H608" s="14" t="s">
        <v>1153</v>
      </c>
      <c r="I608" s="14" t="s">
        <v>2840</v>
      </c>
      <c r="J608" s="14" t="s">
        <v>2841</v>
      </c>
      <c r="K608" s="17" t="s">
        <v>2842</v>
      </c>
      <c r="L608" s="17" t="s">
        <v>2843</v>
      </c>
      <c r="M608" s="17" t="s">
        <v>2844</v>
      </c>
      <c r="N608" s="85" t="s">
        <v>1142</v>
      </c>
    </row>
    <row r="609" spans="1:14" ht="39.6">
      <c r="A609" s="14">
        <v>596</v>
      </c>
      <c r="B609" s="15">
        <v>43633</v>
      </c>
      <c r="C609" s="14" t="s">
        <v>9</v>
      </c>
      <c r="D609" s="62" t="s">
        <v>1142</v>
      </c>
      <c r="E609" s="61" t="s">
        <v>2850</v>
      </c>
      <c r="F609" s="79">
        <v>43647</v>
      </c>
      <c r="G609" s="16" t="s">
        <v>673</v>
      </c>
      <c r="H609" s="14" t="s">
        <v>1153</v>
      </c>
      <c r="I609" s="14" t="s">
        <v>2840</v>
      </c>
      <c r="J609" s="14" t="s">
        <v>2841</v>
      </c>
      <c r="K609" s="17" t="s">
        <v>2842</v>
      </c>
      <c r="L609" s="17" t="s">
        <v>2843</v>
      </c>
      <c r="M609" s="17" t="s">
        <v>2844</v>
      </c>
      <c r="N609" s="85" t="s">
        <v>1142</v>
      </c>
    </row>
    <row r="610" spans="1:14" ht="39.6">
      <c r="A610" s="14">
        <v>597</v>
      </c>
      <c r="B610" s="15">
        <v>43633</v>
      </c>
      <c r="C610" s="14" t="s">
        <v>9</v>
      </c>
      <c r="D610" s="62" t="s">
        <v>1142</v>
      </c>
      <c r="E610" s="61" t="s">
        <v>2850</v>
      </c>
      <c r="F610" s="79">
        <v>43647</v>
      </c>
      <c r="G610" s="16" t="s">
        <v>2845</v>
      </c>
      <c r="H610" s="14" t="s">
        <v>1153</v>
      </c>
      <c r="I610" s="14" t="s">
        <v>2840</v>
      </c>
      <c r="J610" s="14" t="s">
        <v>2841</v>
      </c>
      <c r="K610" s="17" t="s">
        <v>2842</v>
      </c>
      <c r="L610" s="17" t="s">
        <v>2843</v>
      </c>
      <c r="M610" s="17" t="s">
        <v>2844</v>
      </c>
      <c r="N610" s="85" t="s">
        <v>1142</v>
      </c>
    </row>
    <row r="611" spans="1:14" ht="26.4" hidden="1">
      <c r="A611" s="14">
        <v>598</v>
      </c>
      <c r="B611" s="15">
        <v>43633</v>
      </c>
      <c r="C611" s="14" t="s">
        <v>9</v>
      </c>
      <c r="D611" s="62" t="s">
        <v>5</v>
      </c>
      <c r="E611" s="61" t="s">
        <v>2851</v>
      </c>
      <c r="F611" s="79">
        <v>43647</v>
      </c>
      <c r="G611" s="16" t="s">
        <v>2852</v>
      </c>
      <c r="H611" s="14" t="s">
        <v>1151</v>
      </c>
      <c r="I611" s="14" t="s">
        <v>2853</v>
      </c>
      <c r="J611" s="14" t="s">
        <v>465</v>
      </c>
      <c r="K611" s="17"/>
      <c r="L611" s="17"/>
      <c r="M611" s="17"/>
      <c r="N611" s="85" t="s">
        <v>5</v>
      </c>
    </row>
    <row r="612" spans="1:14" ht="26.4">
      <c r="A612" s="14">
        <v>599</v>
      </c>
      <c r="B612" s="15">
        <v>43634</v>
      </c>
      <c r="C612" s="14" t="s">
        <v>9</v>
      </c>
      <c r="D612" s="62" t="s">
        <v>10</v>
      </c>
      <c r="E612" s="61" t="s">
        <v>2423</v>
      </c>
      <c r="F612" s="79">
        <v>43648</v>
      </c>
      <c r="G612" s="16" t="s">
        <v>2424</v>
      </c>
      <c r="H612" s="14" t="s">
        <v>1153</v>
      </c>
      <c r="I612" s="14" t="s">
        <v>125</v>
      </c>
      <c r="J612" s="14" t="s">
        <v>121</v>
      </c>
      <c r="K612" s="17" t="s">
        <v>2854</v>
      </c>
      <c r="L612" s="17" t="s">
        <v>2836</v>
      </c>
      <c r="M612" s="17" t="s">
        <v>2854</v>
      </c>
      <c r="N612" s="85" t="s">
        <v>10</v>
      </c>
    </row>
    <row r="613" spans="1:14" ht="39.6" hidden="1">
      <c r="A613" s="14">
        <v>600</v>
      </c>
      <c r="B613" s="15">
        <v>43634</v>
      </c>
      <c r="C613" s="14" t="s">
        <v>9</v>
      </c>
      <c r="D613" s="62" t="s">
        <v>1142</v>
      </c>
      <c r="E613" s="61" t="s">
        <v>2855</v>
      </c>
      <c r="F613" s="79">
        <v>43648</v>
      </c>
      <c r="G613" s="16" t="s">
        <v>2856</v>
      </c>
      <c r="H613" s="14" t="s">
        <v>1151</v>
      </c>
      <c r="I613" s="14" t="s">
        <v>1580</v>
      </c>
      <c r="J613" s="14" t="s">
        <v>1090</v>
      </c>
      <c r="K613" s="17"/>
      <c r="L613" s="17"/>
      <c r="M613" s="17"/>
      <c r="N613" s="85" t="s">
        <v>1142</v>
      </c>
    </row>
    <row r="614" spans="1:14" ht="52.8">
      <c r="A614" s="14">
        <v>601</v>
      </c>
      <c r="B614" s="15">
        <v>43634</v>
      </c>
      <c r="C614" s="14" t="s">
        <v>9</v>
      </c>
      <c r="D614" s="62" t="s">
        <v>10</v>
      </c>
      <c r="E614" s="61" t="s">
        <v>2857</v>
      </c>
      <c r="F614" s="79">
        <v>43648</v>
      </c>
      <c r="G614" s="16" t="s">
        <v>2827</v>
      </c>
      <c r="H614" s="14" t="s">
        <v>952</v>
      </c>
      <c r="I614" s="14" t="s">
        <v>554</v>
      </c>
      <c r="J614" s="14" t="s">
        <v>1236</v>
      </c>
      <c r="K614" s="17" t="s">
        <v>2828</v>
      </c>
      <c r="L614" s="17" t="s">
        <v>2777</v>
      </c>
      <c r="M614" s="17" t="s">
        <v>2829</v>
      </c>
      <c r="N614" s="85" t="s">
        <v>10</v>
      </c>
    </row>
    <row r="615" spans="1:14" ht="26.4">
      <c r="A615" s="14">
        <v>602</v>
      </c>
      <c r="B615" s="15">
        <v>43634</v>
      </c>
      <c r="C615" s="14" t="s">
        <v>9</v>
      </c>
      <c r="D615" s="62" t="s">
        <v>10</v>
      </c>
      <c r="E615" s="61" t="s">
        <v>2231</v>
      </c>
      <c r="F615" s="79">
        <v>43648</v>
      </c>
      <c r="G615" s="16" t="s">
        <v>2232</v>
      </c>
      <c r="H615" s="14" t="s">
        <v>1153</v>
      </c>
      <c r="I615" s="14" t="s">
        <v>2233</v>
      </c>
      <c r="J615" s="14" t="s">
        <v>954</v>
      </c>
      <c r="K615" s="17" t="s">
        <v>2858</v>
      </c>
      <c r="L615" s="17" t="s">
        <v>2836</v>
      </c>
      <c r="M615" s="17" t="s">
        <v>2859</v>
      </c>
      <c r="N615" s="85" t="s">
        <v>10</v>
      </c>
    </row>
    <row r="616" spans="1:14" ht="26.4">
      <c r="A616" s="14">
        <v>603</v>
      </c>
      <c r="B616" s="15">
        <v>43634</v>
      </c>
      <c r="C616" s="14" t="s">
        <v>9</v>
      </c>
      <c r="D616" s="62" t="s">
        <v>1142</v>
      </c>
      <c r="E616" s="61" t="s">
        <v>2860</v>
      </c>
      <c r="F616" s="79">
        <v>43648</v>
      </c>
      <c r="G616" s="16" t="s">
        <v>2861</v>
      </c>
      <c r="H616" s="14" t="s">
        <v>952</v>
      </c>
      <c r="I616" s="14" t="s">
        <v>2862</v>
      </c>
      <c r="J616" s="14" t="s">
        <v>1475</v>
      </c>
      <c r="K616" s="17" t="s">
        <v>2863</v>
      </c>
      <c r="L616" s="17" t="s">
        <v>2864</v>
      </c>
      <c r="M616" s="17" t="s">
        <v>2865</v>
      </c>
      <c r="N616" s="85" t="s">
        <v>1142</v>
      </c>
    </row>
    <row r="617" spans="1:14" ht="39.6">
      <c r="A617" s="14">
        <v>604</v>
      </c>
      <c r="B617" s="15">
        <v>43634</v>
      </c>
      <c r="C617" s="14" t="s">
        <v>9</v>
      </c>
      <c r="D617" s="62" t="s">
        <v>1142</v>
      </c>
      <c r="E617" s="61" t="s">
        <v>2866</v>
      </c>
      <c r="F617" s="79">
        <v>43648</v>
      </c>
      <c r="G617" s="16" t="s">
        <v>2867</v>
      </c>
      <c r="H617" s="14" t="s">
        <v>952</v>
      </c>
      <c r="I617" s="14" t="s">
        <v>2868</v>
      </c>
      <c r="J617" s="14" t="s">
        <v>989</v>
      </c>
      <c r="K617" s="17" t="s">
        <v>2869</v>
      </c>
      <c r="L617" s="17" t="s">
        <v>2864</v>
      </c>
      <c r="M617" s="17" t="s">
        <v>2870</v>
      </c>
      <c r="N617" s="85" t="s">
        <v>1142</v>
      </c>
    </row>
    <row r="618" spans="1:14" ht="39.6" hidden="1">
      <c r="A618" s="14">
        <v>605</v>
      </c>
      <c r="B618" s="15">
        <v>43634</v>
      </c>
      <c r="C618" s="14" t="s">
        <v>9</v>
      </c>
      <c r="D618" s="62" t="s">
        <v>1143</v>
      </c>
      <c r="E618" s="61" t="s">
        <v>2657</v>
      </c>
      <c r="F618" s="79">
        <v>43648</v>
      </c>
      <c r="G618" s="16" t="s">
        <v>2658</v>
      </c>
      <c r="H618" s="14" t="s">
        <v>1147</v>
      </c>
      <c r="I618" s="14" t="s">
        <v>546</v>
      </c>
      <c r="J618" s="14" t="s">
        <v>989</v>
      </c>
      <c r="K618" s="17"/>
      <c r="L618" s="17" t="s">
        <v>2697</v>
      </c>
      <c r="M618" s="17" t="s">
        <v>2871</v>
      </c>
      <c r="N618" s="85" t="s">
        <v>1143</v>
      </c>
    </row>
    <row r="619" spans="1:14" ht="39.6">
      <c r="A619" s="14">
        <v>606</v>
      </c>
      <c r="B619" s="15">
        <v>43634</v>
      </c>
      <c r="C619" s="14" t="s">
        <v>9</v>
      </c>
      <c r="D619" s="62" t="s">
        <v>15</v>
      </c>
      <c r="E619" s="61" t="s">
        <v>1336</v>
      </c>
      <c r="F619" s="79">
        <v>43648</v>
      </c>
      <c r="G619" s="16" t="s">
        <v>2872</v>
      </c>
      <c r="H619" s="14" t="s">
        <v>1153</v>
      </c>
      <c r="I619" s="14" t="s">
        <v>988</v>
      </c>
      <c r="J619" s="14" t="s">
        <v>989</v>
      </c>
      <c r="K619" s="17" t="s">
        <v>2873</v>
      </c>
      <c r="L619" s="17" t="s">
        <v>2812</v>
      </c>
      <c r="M619" s="17" t="s">
        <v>2874</v>
      </c>
      <c r="N619" s="85" t="s">
        <v>15</v>
      </c>
    </row>
    <row r="620" spans="1:14" ht="26.4">
      <c r="A620" s="14">
        <v>607</v>
      </c>
      <c r="B620" s="15">
        <v>43634</v>
      </c>
      <c r="C620" s="14" t="s">
        <v>9</v>
      </c>
      <c r="D620" s="62" t="s">
        <v>1143</v>
      </c>
      <c r="E620" s="61" t="s">
        <v>1336</v>
      </c>
      <c r="F620" s="79">
        <v>43648</v>
      </c>
      <c r="G620" s="16" t="s">
        <v>2875</v>
      </c>
      <c r="H620" s="14" t="s">
        <v>1153</v>
      </c>
      <c r="I620" s="14" t="s">
        <v>546</v>
      </c>
      <c r="J620" s="14" t="s">
        <v>989</v>
      </c>
      <c r="K620" s="17" t="s">
        <v>2876</v>
      </c>
      <c r="L620" s="17" t="s">
        <v>2812</v>
      </c>
      <c r="M620" s="17" t="s">
        <v>2877</v>
      </c>
      <c r="N620" s="85" t="s">
        <v>1143</v>
      </c>
    </row>
    <row r="621" spans="1:14" ht="39.6">
      <c r="A621" s="14">
        <v>608</v>
      </c>
      <c r="B621" s="15">
        <v>43634</v>
      </c>
      <c r="C621" s="14" t="s">
        <v>9</v>
      </c>
      <c r="D621" s="62" t="s">
        <v>1142</v>
      </c>
      <c r="E621" s="61" t="s">
        <v>2866</v>
      </c>
      <c r="F621" s="79">
        <v>43648</v>
      </c>
      <c r="G621" s="16" t="s">
        <v>2878</v>
      </c>
      <c r="H621" s="14" t="s">
        <v>952</v>
      </c>
      <c r="I621" s="14" t="s">
        <v>2868</v>
      </c>
      <c r="J621" s="14" t="s">
        <v>989</v>
      </c>
      <c r="K621" s="17" t="s">
        <v>2869</v>
      </c>
      <c r="L621" s="17" t="s">
        <v>2864</v>
      </c>
      <c r="M621" s="17" t="s">
        <v>2870</v>
      </c>
      <c r="N621" s="85" t="s">
        <v>1142</v>
      </c>
    </row>
    <row r="622" spans="1:14" ht="39.6">
      <c r="A622" s="14">
        <v>609</v>
      </c>
      <c r="B622" s="15">
        <v>43634</v>
      </c>
      <c r="C622" s="14" t="s">
        <v>9</v>
      </c>
      <c r="D622" s="62" t="s">
        <v>1142</v>
      </c>
      <c r="E622" s="61" t="s">
        <v>2866</v>
      </c>
      <c r="F622" s="79">
        <v>43648</v>
      </c>
      <c r="G622" s="16" t="s">
        <v>2879</v>
      </c>
      <c r="H622" s="14" t="s">
        <v>952</v>
      </c>
      <c r="I622" s="14" t="s">
        <v>2868</v>
      </c>
      <c r="J622" s="14" t="s">
        <v>989</v>
      </c>
      <c r="K622" s="17" t="s">
        <v>2869</v>
      </c>
      <c r="L622" s="17" t="s">
        <v>2864</v>
      </c>
      <c r="M622" s="17" t="s">
        <v>2870</v>
      </c>
      <c r="N622" s="85" t="s">
        <v>1142</v>
      </c>
    </row>
    <row r="623" spans="1:14" ht="26.4">
      <c r="A623" s="14">
        <v>610</v>
      </c>
      <c r="B623" s="15">
        <v>43635</v>
      </c>
      <c r="C623" s="14" t="s">
        <v>9</v>
      </c>
      <c r="D623" s="62" t="s">
        <v>1143</v>
      </c>
      <c r="E623" s="61" t="s">
        <v>2790</v>
      </c>
      <c r="F623" s="79">
        <v>43649</v>
      </c>
      <c r="G623" s="16" t="s">
        <v>2880</v>
      </c>
      <c r="H623" s="14" t="s">
        <v>1153</v>
      </c>
      <c r="I623" s="14" t="s">
        <v>515</v>
      </c>
      <c r="J623" s="14" t="s">
        <v>965</v>
      </c>
      <c r="K623" s="17" t="s">
        <v>2881</v>
      </c>
      <c r="L623" s="17" t="s">
        <v>2882</v>
      </c>
      <c r="M623" s="17" t="s">
        <v>2883</v>
      </c>
      <c r="N623" s="85" t="s">
        <v>1143</v>
      </c>
    </row>
    <row r="624" spans="1:14" ht="39.6">
      <c r="A624" s="14">
        <v>611</v>
      </c>
      <c r="B624" s="15">
        <v>43635</v>
      </c>
      <c r="C624" s="14" t="s">
        <v>9</v>
      </c>
      <c r="D624" s="62" t="s">
        <v>5</v>
      </c>
      <c r="E624" s="61" t="s">
        <v>2884</v>
      </c>
      <c r="F624" s="79">
        <v>43649</v>
      </c>
      <c r="G624" s="16" t="s">
        <v>2885</v>
      </c>
      <c r="H624" s="14" t="s">
        <v>1153</v>
      </c>
      <c r="I624" s="14" t="s">
        <v>2886</v>
      </c>
      <c r="J624" s="14" t="s">
        <v>989</v>
      </c>
      <c r="K624" s="17"/>
      <c r="L624" s="17"/>
      <c r="M624" s="17"/>
      <c r="N624" s="85" t="s">
        <v>5</v>
      </c>
    </row>
    <row r="625" spans="1:14" ht="52.8">
      <c r="A625" s="14">
        <v>612</v>
      </c>
      <c r="B625" s="15">
        <v>43635</v>
      </c>
      <c r="C625" s="14" t="s">
        <v>9</v>
      </c>
      <c r="D625" s="62" t="s">
        <v>10</v>
      </c>
      <c r="E625" s="61" t="s">
        <v>1445</v>
      </c>
      <c r="F625" s="79">
        <v>43649</v>
      </c>
      <c r="G625" s="16" t="s">
        <v>2827</v>
      </c>
      <c r="H625" s="14" t="s">
        <v>952</v>
      </c>
      <c r="I625" s="14" t="s">
        <v>554</v>
      </c>
      <c r="J625" s="14" t="s">
        <v>1236</v>
      </c>
      <c r="K625" s="17" t="s">
        <v>2828</v>
      </c>
      <c r="L625" s="17" t="s">
        <v>2777</v>
      </c>
      <c r="M625" s="17" t="s">
        <v>2829</v>
      </c>
      <c r="N625" s="85" t="s">
        <v>10</v>
      </c>
    </row>
    <row r="626" spans="1:14" ht="39.6">
      <c r="A626" s="14">
        <v>613</v>
      </c>
      <c r="B626" s="15">
        <v>43635</v>
      </c>
      <c r="C626" s="14" t="s">
        <v>9</v>
      </c>
      <c r="D626" s="62" t="s">
        <v>1143</v>
      </c>
      <c r="E626" s="61" t="s">
        <v>2887</v>
      </c>
      <c r="F626" s="79">
        <v>43649</v>
      </c>
      <c r="G626" s="16" t="s">
        <v>2888</v>
      </c>
      <c r="H626" s="14" t="s">
        <v>952</v>
      </c>
      <c r="I626" s="14" t="s">
        <v>1255</v>
      </c>
      <c r="J626" s="14" t="s">
        <v>1236</v>
      </c>
      <c r="K626" s="17" t="s">
        <v>2889</v>
      </c>
      <c r="L626" s="17" t="s">
        <v>2864</v>
      </c>
      <c r="M626" s="17" t="s">
        <v>2890</v>
      </c>
      <c r="N626" s="85" t="s">
        <v>1143</v>
      </c>
    </row>
    <row r="627" spans="1:14" ht="39.6">
      <c r="A627" s="14">
        <v>614</v>
      </c>
      <c r="B627" s="15">
        <v>43635</v>
      </c>
      <c r="C627" s="14" t="s">
        <v>9</v>
      </c>
      <c r="D627" s="62" t="s">
        <v>10</v>
      </c>
      <c r="E627" s="61" t="s">
        <v>855</v>
      </c>
      <c r="F627" s="79">
        <v>43649</v>
      </c>
      <c r="G627" s="16" t="s">
        <v>2891</v>
      </c>
      <c r="H627" s="14" t="s">
        <v>952</v>
      </c>
      <c r="I627" s="14" t="s">
        <v>2279</v>
      </c>
      <c r="J627" s="14" t="s">
        <v>1277</v>
      </c>
      <c r="K627" s="17" t="s">
        <v>2892</v>
      </c>
      <c r="L627" s="17" t="s">
        <v>2777</v>
      </c>
      <c r="M627" s="17" t="s">
        <v>2893</v>
      </c>
      <c r="N627" s="85" t="s">
        <v>10</v>
      </c>
    </row>
    <row r="628" spans="1:14" ht="26.4" hidden="1">
      <c r="A628" s="14">
        <v>615</v>
      </c>
      <c r="B628" s="15">
        <v>43635</v>
      </c>
      <c r="C628" s="14" t="s">
        <v>9</v>
      </c>
      <c r="D628" s="62" t="s">
        <v>1142</v>
      </c>
      <c r="E628" s="61" t="s">
        <v>496</v>
      </c>
      <c r="F628" s="79">
        <v>43649</v>
      </c>
      <c r="G628" s="16" t="s">
        <v>2894</v>
      </c>
      <c r="H628" s="14" t="s">
        <v>1147</v>
      </c>
      <c r="I628" s="14" t="s">
        <v>1255</v>
      </c>
      <c r="J628" s="14" t="s">
        <v>1236</v>
      </c>
      <c r="K628" s="17" t="s">
        <v>2895</v>
      </c>
      <c r="L628" s="17" t="s">
        <v>2843</v>
      </c>
      <c r="M628" s="17" t="s">
        <v>2896</v>
      </c>
      <c r="N628" s="85" t="s">
        <v>1142</v>
      </c>
    </row>
    <row r="629" spans="1:14" ht="26.4">
      <c r="A629" s="14">
        <v>616</v>
      </c>
      <c r="B629" s="15">
        <v>43635</v>
      </c>
      <c r="C629" s="14" t="s">
        <v>9</v>
      </c>
      <c r="D629" s="62" t="s">
        <v>1142</v>
      </c>
      <c r="E629" s="61" t="s">
        <v>2300</v>
      </c>
      <c r="F629" s="79">
        <v>43649</v>
      </c>
      <c r="G629" s="21" t="s">
        <v>2301</v>
      </c>
      <c r="H629" s="14" t="s">
        <v>1153</v>
      </c>
      <c r="I629" s="14" t="s">
        <v>1466</v>
      </c>
      <c r="J629" s="14" t="s">
        <v>999</v>
      </c>
      <c r="K629" s="17" t="s">
        <v>2897</v>
      </c>
      <c r="L629" s="17" t="s">
        <v>2843</v>
      </c>
      <c r="M629" s="17" t="s">
        <v>2898</v>
      </c>
      <c r="N629" s="85" t="s">
        <v>1142</v>
      </c>
    </row>
    <row r="630" spans="1:14" ht="26.4">
      <c r="A630" s="14">
        <v>617</v>
      </c>
      <c r="B630" s="15">
        <v>43636</v>
      </c>
      <c r="C630" s="14" t="s">
        <v>9</v>
      </c>
      <c r="D630" s="62" t="s">
        <v>1142</v>
      </c>
      <c r="E630" s="85" t="s">
        <v>2899</v>
      </c>
      <c r="F630" s="79">
        <v>43650</v>
      </c>
      <c r="G630" s="16" t="s">
        <v>2900</v>
      </c>
      <c r="H630" s="14" t="s">
        <v>1153</v>
      </c>
      <c r="I630" s="14" t="s">
        <v>2289</v>
      </c>
      <c r="J630" s="14" t="s">
        <v>465</v>
      </c>
      <c r="K630" s="17"/>
      <c r="L630" s="17"/>
      <c r="M630" s="17"/>
      <c r="N630" s="85" t="s">
        <v>1142</v>
      </c>
    </row>
    <row r="631" spans="1:14" ht="39.6">
      <c r="A631" s="14">
        <v>618</v>
      </c>
      <c r="B631" s="15">
        <v>43636</v>
      </c>
      <c r="C631" s="14" t="s">
        <v>9</v>
      </c>
      <c r="D631" s="62" t="s">
        <v>1143</v>
      </c>
      <c r="E631" s="61" t="s">
        <v>2901</v>
      </c>
      <c r="F631" s="79">
        <v>43650</v>
      </c>
      <c r="G631" s="16" t="s">
        <v>2902</v>
      </c>
      <c r="H631" s="14" t="s">
        <v>952</v>
      </c>
      <c r="I631" s="14" t="s">
        <v>1572</v>
      </c>
      <c r="J631" s="14" t="s">
        <v>1090</v>
      </c>
      <c r="K631" s="17" t="s">
        <v>2903</v>
      </c>
      <c r="L631" s="17" t="s">
        <v>2843</v>
      </c>
      <c r="M631" s="17" t="s">
        <v>2904</v>
      </c>
      <c r="N631" s="85" t="s">
        <v>1143</v>
      </c>
    </row>
    <row r="632" spans="1:14" ht="33.75" customHeight="1">
      <c r="A632" s="14">
        <v>619</v>
      </c>
      <c r="B632" s="15">
        <v>43636</v>
      </c>
      <c r="C632" s="14" t="s">
        <v>9</v>
      </c>
      <c r="D632" s="62" t="s">
        <v>10</v>
      </c>
      <c r="E632" s="61" t="s">
        <v>1563</v>
      </c>
      <c r="F632" s="79">
        <v>43650</v>
      </c>
      <c r="G632" s="16" t="s">
        <v>2905</v>
      </c>
      <c r="H632" s="14" t="s">
        <v>1153</v>
      </c>
      <c r="I632" s="14" t="s">
        <v>550</v>
      </c>
      <c r="J632" s="14" t="s">
        <v>1236</v>
      </c>
      <c r="K632" s="17" t="s">
        <v>2906</v>
      </c>
      <c r="L632" s="17" t="s">
        <v>2836</v>
      </c>
      <c r="M632" s="17" t="s">
        <v>2907</v>
      </c>
      <c r="N632" s="54" t="s">
        <v>10</v>
      </c>
    </row>
    <row r="633" spans="1:14" ht="39.6">
      <c r="A633" s="14">
        <v>620</v>
      </c>
      <c r="B633" s="15">
        <v>43636</v>
      </c>
      <c r="C633" s="14" t="s">
        <v>9</v>
      </c>
      <c r="D633" s="62" t="s">
        <v>15</v>
      </c>
      <c r="E633" s="61" t="s">
        <v>1362</v>
      </c>
      <c r="F633" s="79">
        <v>43650</v>
      </c>
      <c r="G633" s="16" t="s">
        <v>2908</v>
      </c>
      <c r="H633" s="14" t="s">
        <v>1153</v>
      </c>
      <c r="I633" s="14" t="s">
        <v>227</v>
      </c>
      <c r="J633" s="14" t="s">
        <v>1064</v>
      </c>
      <c r="K633" s="17" t="s">
        <v>2909</v>
      </c>
      <c r="L633" s="17" t="s">
        <v>2864</v>
      </c>
      <c r="M633" s="17" t="s">
        <v>2910</v>
      </c>
      <c r="N633" s="85" t="s">
        <v>15</v>
      </c>
    </row>
    <row r="634" spans="1:14" ht="39.6">
      <c r="A634" s="14">
        <v>621</v>
      </c>
      <c r="B634" s="15">
        <v>43636</v>
      </c>
      <c r="C634" s="14" t="s">
        <v>9</v>
      </c>
      <c r="D634" s="62" t="s">
        <v>1142</v>
      </c>
      <c r="E634" s="61" t="s">
        <v>1362</v>
      </c>
      <c r="F634" s="79">
        <v>43650</v>
      </c>
      <c r="G634" s="16" t="s">
        <v>2911</v>
      </c>
      <c r="H634" s="14" t="s">
        <v>1153</v>
      </c>
      <c r="I634" s="22" t="s">
        <v>1218</v>
      </c>
      <c r="J634" s="14" t="s">
        <v>989</v>
      </c>
      <c r="K634" s="17" t="s">
        <v>2912</v>
      </c>
      <c r="L634" s="17" t="s">
        <v>2882</v>
      </c>
      <c r="M634" s="17" t="s">
        <v>2913</v>
      </c>
      <c r="N634" s="85" t="s">
        <v>1142</v>
      </c>
    </row>
    <row r="635" spans="1:14" ht="52.8">
      <c r="A635" s="14">
        <v>622</v>
      </c>
      <c r="B635" s="15">
        <v>43636</v>
      </c>
      <c r="C635" s="14" t="s">
        <v>9</v>
      </c>
      <c r="D635" s="62" t="s">
        <v>5</v>
      </c>
      <c r="E635" s="61" t="s">
        <v>986</v>
      </c>
      <c r="F635" s="79">
        <v>43650</v>
      </c>
      <c r="G635" s="16" t="s">
        <v>2914</v>
      </c>
      <c r="H635" s="14" t="s">
        <v>1153</v>
      </c>
      <c r="I635" s="14" t="s">
        <v>988</v>
      </c>
      <c r="J635" s="14" t="s">
        <v>989</v>
      </c>
      <c r="K635" s="17"/>
      <c r="L635" s="17"/>
      <c r="M635" s="17"/>
      <c r="N635" s="85" t="s">
        <v>5</v>
      </c>
    </row>
    <row r="636" spans="1:14" ht="26.4">
      <c r="A636" s="14">
        <v>623</v>
      </c>
      <c r="B636" s="15">
        <v>43636</v>
      </c>
      <c r="C636" s="14" t="s">
        <v>9</v>
      </c>
      <c r="D636" s="66" t="s">
        <v>1143</v>
      </c>
      <c r="E636" s="61" t="s">
        <v>2915</v>
      </c>
      <c r="F636" s="79">
        <v>43650</v>
      </c>
      <c r="G636" s="21" t="s">
        <v>2575</v>
      </c>
      <c r="H636" s="14" t="s">
        <v>1153</v>
      </c>
      <c r="I636" s="14" t="s">
        <v>1206</v>
      </c>
      <c r="J636" s="14" t="s">
        <v>1090</v>
      </c>
      <c r="K636" s="17" t="s">
        <v>2697</v>
      </c>
      <c r="L636" s="17" t="s">
        <v>2836</v>
      </c>
      <c r="M636" s="17" t="s">
        <v>2916</v>
      </c>
      <c r="N636" s="85" t="s">
        <v>1143</v>
      </c>
    </row>
    <row r="637" spans="1:14" ht="52.8" hidden="1">
      <c r="A637" s="14">
        <v>624</v>
      </c>
      <c r="B637" s="15">
        <v>43636</v>
      </c>
      <c r="C637" s="14" t="s">
        <v>9</v>
      </c>
      <c r="D637" s="62" t="s">
        <v>15</v>
      </c>
      <c r="E637" s="61" t="s">
        <v>950</v>
      </c>
      <c r="F637" s="79">
        <v>43650</v>
      </c>
      <c r="G637" s="21" t="s">
        <v>1717</v>
      </c>
      <c r="H637" s="14" t="s">
        <v>1151</v>
      </c>
      <c r="I637" s="14" t="s">
        <v>823</v>
      </c>
      <c r="J637" s="14" t="s">
        <v>1236</v>
      </c>
      <c r="K637" s="17" t="s">
        <v>1611</v>
      </c>
      <c r="L637" s="17" t="s">
        <v>2812</v>
      </c>
      <c r="M637" s="17" t="s">
        <v>2917</v>
      </c>
      <c r="N637" s="85" t="s">
        <v>15</v>
      </c>
    </row>
    <row r="638" spans="1:14" ht="26.4">
      <c r="A638" s="14">
        <v>625</v>
      </c>
      <c r="B638" s="15">
        <v>43637</v>
      </c>
      <c r="C638" s="14" t="s">
        <v>9</v>
      </c>
      <c r="D638" s="62" t="s">
        <v>5</v>
      </c>
      <c r="E638" s="61" t="s">
        <v>2918</v>
      </c>
      <c r="F638" s="79">
        <v>43651</v>
      </c>
      <c r="G638" s="16" t="s">
        <v>2919</v>
      </c>
      <c r="H638" s="14" t="s">
        <v>1153</v>
      </c>
      <c r="I638" s="14" t="s">
        <v>227</v>
      </c>
      <c r="J638" s="14" t="s">
        <v>1064</v>
      </c>
      <c r="K638" s="17"/>
      <c r="L638" s="17"/>
      <c r="M638" s="17"/>
      <c r="N638" s="85" t="s">
        <v>5</v>
      </c>
    </row>
    <row r="639" spans="1:14" ht="39.6">
      <c r="A639" s="14">
        <v>626</v>
      </c>
      <c r="B639" s="15">
        <v>43637</v>
      </c>
      <c r="C639" s="14" t="s">
        <v>9</v>
      </c>
      <c r="D639" s="62" t="s">
        <v>5</v>
      </c>
      <c r="E639" s="61" t="s">
        <v>410</v>
      </c>
      <c r="F639" s="79">
        <v>43651</v>
      </c>
      <c r="G639" s="17" t="s">
        <v>2920</v>
      </c>
      <c r="H639" s="14" t="s">
        <v>1152</v>
      </c>
      <c r="I639" s="14" t="s">
        <v>964</v>
      </c>
      <c r="J639" s="14" t="s">
        <v>965</v>
      </c>
      <c r="K639" s="17"/>
      <c r="L639" s="17"/>
      <c r="M639" s="17"/>
      <c r="N639" s="85" t="s">
        <v>5</v>
      </c>
    </row>
    <row r="640" spans="1:14" ht="52.8">
      <c r="A640" s="14">
        <v>627</v>
      </c>
      <c r="B640" s="15">
        <v>43637</v>
      </c>
      <c r="C640" s="14" t="s">
        <v>9</v>
      </c>
      <c r="D640" s="62" t="s">
        <v>1143</v>
      </c>
      <c r="E640" s="61" t="s">
        <v>2921</v>
      </c>
      <c r="F640" s="79">
        <v>43651</v>
      </c>
      <c r="G640" s="16" t="s">
        <v>2922</v>
      </c>
      <c r="H640" s="14" t="s">
        <v>1152</v>
      </c>
      <c r="I640" s="14" t="s">
        <v>1026</v>
      </c>
      <c r="J640" s="14" t="s">
        <v>1027</v>
      </c>
      <c r="K640" s="17" t="s">
        <v>2923</v>
      </c>
      <c r="L640" s="17" t="s">
        <v>2882</v>
      </c>
      <c r="M640" s="17" t="s">
        <v>2924</v>
      </c>
      <c r="N640" s="85" t="s">
        <v>1143</v>
      </c>
    </row>
    <row r="641" spans="1:14" ht="39.6" hidden="1">
      <c r="A641" s="14">
        <v>628</v>
      </c>
      <c r="B641" s="15">
        <v>43640</v>
      </c>
      <c r="C641" s="14" t="s">
        <v>9</v>
      </c>
      <c r="D641" s="62" t="s">
        <v>10</v>
      </c>
      <c r="E641" s="85" t="s">
        <v>2925</v>
      </c>
      <c r="F641" s="72">
        <v>43654</v>
      </c>
      <c r="G641" s="16" t="s">
        <v>2926</v>
      </c>
      <c r="H641" s="14" t="s">
        <v>1151</v>
      </c>
      <c r="I641" s="14" t="s">
        <v>2766</v>
      </c>
      <c r="J641" s="14" t="s">
        <v>1327</v>
      </c>
      <c r="K641" s="17" t="s">
        <v>2927</v>
      </c>
      <c r="L641" s="17" t="s">
        <v>2928</v>
      </c>
      <c r="M641" s="17" t="s">
        <v>2929</v>
      </c>
      <c r="N641" s="85" t="s">
        <v>10</v>
      </c>
    </row>
    <row r="642" spans="1:14" ht="26.4">
      <c r="A642" s="14">
        <v>629</v>
      </c>
      <c r="B642" s="15">
        <v>43640</v>
      </c>
      <c r="C642" s="14" t="s">
        <v>9</v>
      </c>
      <c r="D642" s="62" t="s">
        <v>1143</v>
      </c>
      <c r="E642" s="61" t="s">
        <v>2930</v>
      </c>
      <c r="F642" s="72">
        <v>43654</v>
      </c>
      <c r="G642" s="16" t="s">
        <v>2931</v>
      </c>
      <c r="H642" s="14" t="s">
        <v>1153</v>
      </c>
      <c r="I642" s="14" t="s">
        <v>953</v>
      </c>
      <c r="J642" s="14" t="s">
        <v>954</v>
      </c>
      <c r="K642" s="17" t="s">
        <v>2932</v>
      </c>
      <c r="L642" s="17" t="s">
        <v>2928</v>
      </c>
      <c r="M642" s="17" t="s">
        <v>2933</v>
      </c>
      <c r="N642" s="85" t="s">
        <v>1143</v>
      </c>
    </row>
    <row r="643" spans="1:14" ht="26.4">
      <c r="A643" s="14">
        <v>630</v>
      </c>
      <c r="B643" s="15">
        <v>43640</v>
      </c>
      <c r="C643" s="14" t="s">
        <v>9</v>
      </c>
      <c r="D643" s="62" t="s">
        <v>1142</v>
      </c>
      <c r="E643" s="61" t="s">
        <v>344</v>
      </c>
      <c r="F643" s="72">
        <v>43654</v>
      </c>
      <c r="G643" s="16" t="s">
        <v>2934</v>
      </c>
      <c r="H643" s="14" t="s">
        <v>1153</v>
      </c>
      <c r="I643" s="14" t="s">
        <v>554</v>
      </c>
      <c r="J643" s="14" t="s">
        <v>1236</v>
      </c>
      <c r="K643" s="17" t="s">
        <v>2935</v>
      </c>
      <c r="L643" s="17" t="s">
        <v>2928</v>
      </c>
      <c r="M643" s="17" t="s">
        <v>2936</v>
      </c>
      <c r="N643" s="85" t="s">
        <v>1142</v>
      </c>
    </row>
    <row r="644" spans="1:14" ht="39.6">
      <c r="A644" s="14">
        <v>631</v>
      </c>
      <c r="B644" s="15">
        <v>43640</v>
      </c>
      <c r="C644" s="14" t="s">
        <v>9</v>
      </c>
      <c r="D644" s="62" t="s">
        <v>10</v>
      </c>
      <c r="E644" s="61" t="s">
        <v>2937</v>
      </c>
      <c r="F644" s="72">
        <v>43654</v>
      </c>
      <c r="G644" s="16" t="s">
        <v>2938</v>
      </c>
      <c r="H644" s="14" t="s">
        <v>1153</v>
      </c>
      <c r="I644" s="14" t="s">
        <v>2495</v>
      </c>
      <c r="J644" s="14" t="s">
        <v>2496</v>
      </c>
      <c r="K644" s="17" t="s">
        <v>2939</v>
      </c>
      <c r="L644" s="17" t="s">
        <v>2928</v>
      </c>
      <c r="M644" s="17" t="s">
        <v>2940</v>
      </c>
      <c r="N644" s="85" t="s">
        <v>10</v>
      </c>
    </row>
    <row r="645" spans="1:14" ht="66">
      <c r="A645" s="14">
        <v>632</v>
      </c>
      <c r="B645" s="15">
        <v>43640</v>
      </c>
      <c r="C645" s="14" t="s">
        <v>9</v>
      </c>
      <c r="D645" s="62" t="s">
        <v>15</v>
      </c>
      <c r="E645" s="61" t="s">
        <v>2941</v>
      </c>
      <c r="F645" s="72">
        <v>43654</v>
      </c>
      <c r="G645" s="16" t="s">
        <v>2541</v>
      </c>
      <c r="H645" s="14" t="s">
        <v>952</v>
      </c>
      <c r="I645" s="14" t="s">
        <v>1206</v>
      </c>
      <c r="J645" s="14" t="s">
        <v>1090</v>
      </c>
      <c r="K645" s="17" t="s">
        <v>2942</v>
      </c>
      <c r="L645" s="17" t="s">
        <v>2882</v>
      </c>
      <c r="M645" s="17" t="s">
        <v>2943</v>
      </c>
      <c r="N645" s="85" t="s">
        <v>15</v>
      </c>
    </row>
    <row r="646" spans="1:14" ht="52.8">
      <c r="A646" s="14">
        <v>633</v>
      </c>
      <c r="B646" s="15">
        <v>43641</v>
      </c>
      <c r="C646" s="14" t="s">
        <v>9</v>
      </c>
      <c r="D646" s="62" t="s">
        <v>15</v>
      </c>
      <c r="E646" s="61" t="s">
        <v>2944</v>
      </c>
      <c r="F646" s="72">
        <v>43655</v>
      </c>
      <c r="G646" s="16" t="s">
        <v>2945</v>
      </c>
      <c r="H646" s="14" t="s">
        <v>952</v>
      </c>
      <c r="I646" s="14" t="s">
        <v>2946</v>
      </c>
      <c r="J646" s="14" t="s">
        <v>1236</v>
      </c>
      <c r="K646" s="17" t="s">
        <v>2947</v>
      </c>
      <c r="L646" s="17" t="s">
        <v>2882</v>
      </c>
      <c r="M646" s="17" t="s">
        <v>2948</v>
      </c>
      <c r="N646" s="85" t="s">
        <v>15</v>
      </c>
    </row>
    <row r="647" spans="1:14" ht="39.6">
      <c r="A647" s="14">
        <v>634</v>
      </c>
      <c r="B647" s="15">
        <v>43641</v>
      </c>
      <c r="C647" s="14" t="s">
        <v>9</v>
      </c>
      <c r="D647" s="62" t="s">
        <v>5</v>
      </c>
      <c r="E647" s="61" t="s">
        <v>2949</v>
      </c>
      <c r="F647" s="72">
        <v>43655</v>
      </c>
      <c r="G647" s="16" t="s">
        <v>2950</v>
      </c>
      <c r="H647" s="14" t="s">
        <v>952</v>
      </c>
      <c r="I647" s="14" t="s">
        <v>554</v>
      </c>
      <c r="J647" s="14" t="s">
        <v>1236</v>
      </c>
      <c r="K647" s="17"/>
      <c r="L647" s="17"/>
      <c r="M647" s="17"/>
      <c r="N647" s="85" t="s">
        <v>5</v>
      </c>
    </row>
    <row r="648" spans="1:14" ht="26.4">
      <c r="A648" s="14">
        <v>635</v>
      </c>
      <c r="B648" s="15">
        <v>43641</v>
      </c>
      <c r="C648" s="14" t="s">
        <v>9</v>
      </c>
      <c r="D648" s="62" t="s">
        <v>1142</v>
      </c>
      <c r="E648" s="61" t="s">
        <v>2951</v>
      </c>
      <c r="F648" s="72">
        <v>43655</v>
      </c>
      <c r="G648" s="16" t="s">
        <v>2952</v>
      </c>
      <c r="H648" s="14" t="s">
        <v>952</v>
      </c>
      <c r="I648" s="14" t="s">
        <v>2368</v>
      </c>
      <c r="J648" s="14" t="s">
        <v>1458</v>
      </c>
      <c r="K648" s="17" t="s">
        <v>2953</v>
      </c>
      <c r="L648" s="17" t="s">
        <v>2882</v>
      </c>
      <c r="M648" s="17" t="s">
        <v>2954</v>
      </c>
      <c r="N648" s="85" t="s">
        <v>1142</v>
      </c>
    </row>
    <row r="649" spans="1:14" ht="26.4">
      <c r="A649" s="14">
        <v>636</v>
      </c>
      <c r="B649" s="15">
        <v>43641</v>
      </c>
      <c r="C649" s="14" t="s">
        <v>9</v>
      </c>
      <c r="D649" s="62" t="s">
        <v>1143</v>
      </c>
      <c r="E649" s="61" t="s">
        <v>2955</v>
      </c>
      <c r="F649" s="72">
        <v>43655</v>
      </c>
      <c r="G649" s="17" t="s">
        <v>159</v>
      </c>
      <c r="H649" s="14" t="s">
        <v>1153</v>
      </c>
      <c r="I649" s="14" t="s">
        <v>964</v>
      </c>
      <c r="J649" s="14" t="s">
        <v>965</v>
      </c>
      <c r="K649" s="17" t="s">
        <v>2956</v>
      </c>
      <c r="L649" s="17" t="s">
        <v>2928</v>
      </c>
      <c r="M649" s="17" t="s">
        <v>2957</v>
      </c>
      <c r="N649" s="85" t="s">
        <v>1143</v>
      </c>
    </row>
    <row r="650" spans="1:14" ht="39.6">
      <c r="A650" s="14">
        <v>637</v>
      </c>
      <c r="B650" s="15">
        <v>43642</v>
      </c>
      <c r="C650" s="14" t="s">
        <v>9</v>
      </c>
      <c r="D650" s="62" t="s">
        <v>1143</v>
      </c>
      <c r="E650" s="61" t="s">
        <v>1336</v>
      </c>
      <c r="F650" s="72">
        <v>43656</v>
      </c>
      <c r="G650" s="16" t="s">
        <v>2958</v>
      </c>
      <c r="H650" s="14" t="s">
        <v>1153</v>
      </c>
      <c r="I650" s="14" t="s">
        <v>546</v>
      </c>
      <c r="J650" s="14" t="s">
        <v>989</v>
      </c>
      <c r="K650" s="17" t="s">
        <v>2959</v>
      </c>
      <c r="L650" s="17" t="s">
        <v>2843</v>
      </c>
      <c r="M650" s="17" t="s">
        <v>2960</v>
      </c>
      <c r="N650" s="85" t="s">
        <v>1143</v>
      </c>
    </row>
    <row r="651" spans="1:14" ht="39.6">
      <c r="A651" s="14">
        <v>638</v>
      </c>
      <c r="B651" s="15">
        <v>43642</v>
      </c>
      <c r="C651" s="14" t="s">
        <v>9</v>
      </c>
      <c r="D651" s="62" t="s">
        <v>15</v>
      </c>
      <c r="E651" s="61" t="s">
        <v>1336</v>
      </c>
      <c r="F651" s="72">
        <v>43656</v>
      </c>
      <c r="G651" s="16" t="s">
        <v>2961</v>
      </c>
      <c r="H651" s="14" t="s">
        <v>1152</v>
      </c>
      <c r="I651" s="14" t="s">
        <v>546</v>
      </c>
      <c r="J651" s="14" t="s">
        <v>989</v>
      </c>
      <c r="K651" s="17" t="s">
        <v>2962</v>
      </c>
      <c r="L651" s="17" t="s">
        <v>2882</v>
      </c>
      <c r="M651" s="17" t="s">
        <v>2963</v>
      </c>
      <c r="N651" s="85" t="s">
        <v>15</v>
      </c>
    </row>
    <row r="652" spans="1:14" ht="26.4">
      <c r="A652" s="14">
        <v>639</v>
      </c>
      <c r="B652" s="15">
        <v>43642</v>
      </c>
      <c r="C652" s="14" t="s">
        <v>9</v>
      </c>
      <c r="D652" s="62" t="s">
        <v>1142</v>
      </c>
      <c r="E652" s="61" t="s">
        <v>1551</v>
      </c>
      <c r="F652" s="72">
        <v>43656</v>
      </c>
      <c r="G652" s="16" t="s">
        <v>1822</v>
      </c>
      <c r="H652" s="14" t="s">
        <v>952</v>
      </c>
      <c r="I652" s="14" t="s">
        <v>1525</v>
      </c>
      <c r="J652" s="14" t="s">
        <v>1090</v>
      </c>
      <c r="K652" s="17" t="s">
        <v>2964</v>
      </c>
      <c r="L652" s="17" t="s">
        <v>2965</v>
      </c>
      <c r="M652" s="17" t="s">
        <v>2966</v>
      </c>
      <c r="N652" s="85" t="s">
        <v>1142</v>
      </c>
    </row>
    <row r="653" spans="1:14" ht="26.4">
      <c r="A653" s="14">
        <v>640</v>
      </c>
      <c r="B653" s="15">
        <v>43642</v>
      </c>
      <c r="C653" s="14" t="s">
        <v>9</v>
      </c>
      <c r="D653" s="62" t="s">
        <v>5</v>
      </c>
      <c r="E653" s="61" t="s">
        <v>338</v>
      </c>
      <c r="F653" s="72">
        <v>43656</v>
      </c>
      <c r="G653" s="16" t="s">
        <v>2967</v>
      </c>
      <c r="H653" s="14" t="s">
        <v>1153</v>
      </c>
      <c r="I653" s="14" t="s">
        <v>2495</v>
      </c>
      <c r="J653" s="14" t="s">
        <v>2496</v>
      </c>
      <c r="K653" s="17"/>
      <c r="L653" s="17"/>
      <c r="M653" s="17"/>
      <c r="N653" s="85" t="s">
        <v>5</v>
      </c>
    </row>
    <row r="654" spans="1:14" ht="26.4">
      <c r="A654" s="14">
        <v>641</v>
      </c>
      <c r="B654" s="15">
        <v>43642</v>
      </c>
      <c r="C654" s="14" t="s">
        <v>9</v>
      </c>
      <c r="D654" s="62" t="s">
        <v>1142</v>
      </c>
      <c r="E654" s="61" t="s">
        <v>2968</v>
      </c>
      <c r="F654" s="72">
        <v>43656</v>
      </c>
      <c r="G654" s="16" t="s">
        <v>2969</v>
      </c>
      <c r="H654" s="14" t="s">
        <v>952</v>
      </c>
      <c r="I654" s="14" t="s">
        <v>1012</v>
      </c>
      <c r="J654" s="14" t="s">
        <v>121</v>
      </c>
      <c r="K654" s="17" t="s">
        <v>2970</v>
      </c>
      <c r="L654" s="17" t="s">
        <v>2971</v>
      </c>
      <c r="M654" s="17" t="s">
        <v>2972</v>
      </c>
      <c r="N654" s="85" t="s">
        <v>1142</v>
      </c>
    </row>
    <row r="655" spans="1:14" ht="22.5" customHeight="1">
      <c r="A655" s="14">
        <v>642</v>
      </c>
      <c r="B655" s="15">
        <v>43642</v>
      </c>
      <c r="C655" s="14" t="s">
        <v>9</v>
      </c>
      <c r="D655" s="62" t="s">
        <v>10</v>
      </c>
      <c r="E655" s="61" t="s">
        <v>2973</v>
      </c>
      <c r="F655" s="72">
        <v>43656</v>
      </c>
      <c r="G655" s="16" t="s">
        <v>2974</v>
      </c>
      <c r="H655" s="14" t="s">
        <v>952</v>
      </c>
      <c r="I655" s="14" t="s">
        <v>256</v>
      </c>
      <c r="J655" s="14" t="s">
        <v>1341</v>
      </c>
      <c r="K655" s="17" t="s">
        <v>2975</v>
      </c>
      <c r="L655" s="17" t="s">
        <v>2882</v>
      </c>
      <c r="M655" s="17" t="s">
        <v>2976</v>
      </c>
      <c r="N655" s="85" t="s">
        <v>10</v>
      </c>
    </row>
    <row r="656" spans="1:14" ht="39.6">
      <c r="A656" s="14">
        <v>643</v>
      </c>
      <c r="B656" s="15">
        <v>43642</v>
      </c>
      <c r="C656" s="14" t="s">
        <v>9</v>
      </c>
      <c r="D656" s="62" t="s">
        <v>10</v>
      </c>
      <c r="E656" s="61" t="s">
        <v>2530</v>
      </c>
      <c r="F656" s="72">
        <v>43656</v>
      </c>
      <c r="G656" s="16" t="s">
        <v>2531</v>
      </c>
      <c r="H656" s="14" t="s">
        <v>1153</v>
      </c>
      <c r="I656" s="14" t="s">
        <v>2441</v>
      </c>
      <c r="J656" s="14" t="s">
        <v>1052</v>
      </c>
      <c r="K656" s="17" t="s">
        <v>2977</v>
      </c>
      <c r="L656" s="17" t="s">
        <v>2882</v>
      </c>
      <c r="M656" s="17" t="s">
        <v>2978</v>
      </c>
      <c r="N656" s="85" t="s">
        <v>10</v>
      </c>
    </row>
    <row r="657" spans="1:14" ht="52.8">
      <c r="A657" s="14">
        <v>644</v>
      </c>
      <c r="B657" s="15">
        <v>43642</v>
      </c>
      <c r="C657" s="14" t="s">
        <v>9</v>
      </c>
      <c r="D657" s="62" t="s">
        <v>5</v>
      </c>
      <c r="E657" s="61" t="s">
        <v>2979</v>
      </c>
      <c r="F657" s="72">
        <v>43656</v>
      </c>
      <c r="G657" s="17" t="s">
        <v>2980</v>
      </c>
      <c r="H657" s="14" t="s">
        <v>1152</v>
      </c>
      <c r="I657" s="14" t="s">
        <v>964</v>
      </c>
      <c r="J657" s="14" t="s">
        <v>965</v>
      </c>
      <c r="K657" s="17"/>
      <c r="L657" s="17"/>
      <c r="M657" s="17"/>
      <c r="N657" s="85" t="s">
        <v>5</v>
      </c>
    </row>
    <row r="658" spans="1:14" ht="39.6">
      <c r="A658" s="14">
        <v>645</v>
      </c>
      <c r="B658" s="15">
        <v>43642</v>
      </c>
      <c r="C658" s="14" t="s">
        <v>9</v>
      </c>
      <c r="D658" s="62" t="s">
        <v>15</v>
      </c>
      <c r="E658" s="61" t="s">
        <v>2981</v>
      </c>
      <c r="F658" s="72">
        <v>43664</v>
      </c>
      <c r="G658" s="16" t="s">
        <v>2982</v>
      </c>
      <c r="H658" s="14" t="s">
        <v>952</v>
      </c>
      <c r="I658" s="14" t="s">
        <v>1774</v>
      </c>
      <c r="J658" s="14" t="s">
        <v>465</v>
      </c>
      <c r="K658" s="17" t="s">
        <v>2983</v>
      </c>
      <c r="L658" s="17" t="s">
        <v>2984</v>
      </c>
      <c r="M658" s="17" t="s">
        <v>2985</v>
      </c>
      <c r="N658" s="85" t="s">
        <v>15</v>
      </c>
    </row>
    <row r="659" spans="1:14" ht="26.4">
      <c r="A659" s="14">
        <v>646</v>
      </c>
      <c r="B659" s="15">
        <v>43642</v>
      </c>
      <c r="C659" s="14" t="s">
        <v>9</v>
      </c>
      <c r="D659" s="62" t="s">
        <v>1142</v>
      </c>
      <c r="E659" s="61" t="s">
        <v>1082</v>
      </c>
      <c r="F659" s="72">
        <v>43656</v>
      </c>
      <c r="G659" s="16" t="s">
        <v>2986</v>
      </c>
      <c r="H659" s="14" t="s">
        <v>1153</v>
      </c>
      <c r="I659" s="14" t="s">
        <v>2103</v>
      </c>
      <c r="J659" s="14" t="s">
        <v>121</v>
      </c>
      <c r="K659" s="17"/>
      <c r="L659" s="17" t="s">
        <v>2836</v>
      </c>
      <c r="M659" s="17" t="s">
        <v>2987</v>
      </c>
      <c r="N659" s="85" t="s">
        <v>1142</v>
      </c>
    </row>
    <row r="660" spans="1:14" ht="26.4">
      <c r="A660" s="14">
        <v>647</v>
      </c>
      <c r="B660" s="15">
        <v>43642</v>
      </c>
      <c r="C660" s="14" t="s">
        <v>9</v>
      </c>
      <c r="D660" s="62" t="s">
        <v>1142</v>
      </c>
      <c r="E660" s="61" t="s">
        <v>2988</v>
      </c>
      <c r="F660" s="72">
        <v>43656</v>
      </c>
      <c r="G660" s="16" t="s">
        <v>2989</v>
      </c>
      <c r="H660" s="14" t="s">
        <v>1153</v>
      </c>
      <c r="I660" s="14" t="s">
        <v>2103</v>
      </c>
      <c r="J660" s="14" t="s">
        <v>121</v>
      </c>
      <c r="K660" s="17"/>
      <c r="L660" s="17" t="s">
        <v>2836</v>
      </c>
      <c r="M660" s="17" t="s">
        <v>2987</v>
      </c>
      <c r="N660" s="85" t="s">
        <v>1142</v>
      </c>
    </row>
    <row r="661" spans="1:14" ht="39.6">
      <c r="A661" s="14">
        <v>648</v>
      </c>
      <c r="B661" s="15">
        <v>43642</v>
      </c>
      <c r="C661" s="14" t="s">
        <v>9</v>
      </c>
      <c r="D661" s="62" t="s">
        <v>5</v>
      </c>
      <c r="E661" s="61" t="s">
        <v>1747</v>
      </c>
      <c r="F661" s="72">
        <v>43656</v>
      </c>
      <c r="G661" s="16" t="s">
        <v>2950</v>
      </c>
      <c r="H661" s="14" t="s">
        <v>952</v>
      </c>
      <c r="I661" s="14" t="s">
        <v>554</v>
      </c>
      <c r="J661" s="14" t="s">
        <v>1236</v>
      </c>
      <c r="K661" s="17"/>
      <c r="L661" s="17"/>
      <c r="M661" s="17"/>
      <c r="N661" s="85" t="s">
        <v>5</v>
      </c>
    </row>
    <row r="662" spans="1:14" ht="26.4">
      <c r="A662" s="14">
        <v>649</v>
      </c>
      <c r="B662" s="15">
        <v>43643</v>
      </c>
      <c r="C662" s="14" t="s">
        <v>9</v>
      </c>
      <c r="D662" s="62" t="s">
        <v>5</v>
      </c>
      <c r="E662" s="61" t="s">
        <v>2990</v>
      </c>
      <c r="F662" s="72">
        <v>43657</v>
      </c>
      <c r="G662" s="16" t="s">
        <v>2991</v>
      </c>
      <c r="H662" s="14" t="s">
        <v>1153</v>
      </c>
      <c r="I662" s="14" t="s">
        <v>1749</v>
      </c>
      <c r="J662" s="14" t="s">
        <v>1750</v>
      </c>
      <c r="K662" s="17"/>
      <c r="L662" s="17"/>
      <c r="M662" s="17"/>
      <c r="N662" s="85" t="s">
        <v>5</v>
      </c>
    </row>
    <row r="663" spans="1:14" ht="26.4">
      <c r="A663" s="14">
        <v>650</v>
      </c>
      <c r="B663" s="15">
        <v>43643</v>
      </c>
      <c r="C663" s="14" t="s">
        <v>9</v>
      </c>
      <c r="D663" s="62" t="s">
        <v>1142</v>
      </c>
      <c r="E663" s="61" t="s">
        <v>180</v>
      </c>
      <c r="F663" s="72">
        <v>43657</v>
      </c>
      <c r="G663" s="16" t="s">
        <v>2992</v>
      </c>
      <c r="H663" s="14" t="s">
        <v>952</v>
      </c>
      <c r="I663" s="14" t="s">
        <v>554</v>
      </c>
      <c r="J663" s="14" t="s">
        <v>1236</v>
      </c>
      <c r="K663" s="17" t="s">
        <v>2935</v>
      </c>
      <c r="L663" s="17" t="s">
        <v>2928</v>
      </c>
      <c r="M663" s="17" t="s">
        <v>2936</v>
      </c>
      <c r="N663" s="85" t="s">
        <v>1142</v>
      </c>
    </row>
    <row r="664" spans="1:14" ht="26.4">
      <c r="A664" s="14">
        <v>651</v>
      </c>
      <c r="B664" s="15">
        <v>43643</v>
      </c>
      <c r="C664" s="14" t="s">
        <v>9</v>
      </c>
      <c r="D664" s="62" t="s">
        <v>5</v>
      </c>
      <c r="E664" s="61" t="s">
        <v>2993</v>
      </c>
      <c r="F664" s="72">
        <v>43657</v>
      </c>
      <c r="G664" s="16" t="s">
        <v>2994</v>
      </c>
      <c r="H664" s="14" t="s">
        <v>1153</v>
      </c>
      <c r="I664" s="14" t="s">
        <v>125</v>
      </c>
      <c r="J664" s="14" t="s">
        <v>121</v>
      </c>
      <c r="K664" s="17"/>
      <c r="L664" s="17"/>
      <c r="M664" s="17"/>
      <c r="N664" s="85" t="s">
        <v>5</v>
      </c>
    </row>
    <row r="665" spans="1:14" ht="52.8">
      <c r="A665" s="14">
        <v>652</v>
      </c>
      <c r="B665" s="15">
        <v>43643</v>
      </c>
      <c r="C665" s="14" t="s">
        <v>9</v>
      </c>
      <c r="D665" s="62" t="s">
        <v>15</v>
      </c>
      <c r="E665" s="61" t="s">
        <v>405</v>
      </c>
      <c r="F665" s="72">
        <v>43657</v>
      </c>
      <c r="G665" s="16" t="s">
        <v>2995</v>
      </c>
      <c r="H665" s="14" t="s">
        <v>1153</v>
      </c>
      <c r="I665" s="14" t="s">
        <v>1185</v>
      </c>
      <c r="J665" s="14" t="s">
        <v>1058</v>
      </c>
      <c r="K665" s="17" t="s">
        <v>2996</v>
      </c>
      <c r="L665" s="17" t="s">
        <v>2928</v>
      </c>
      <c r="M665" s="17" t="s">
        <v>2997</v>
      </c>
      <c r="N665" s="85" t="s">
        <v>15</v>
      </c>
    </row>
    <row r="666" spans="1:14" ht="26.4">
      <c r="A666" s="14">
        <v>653</v>
      </c>
      <c r="B666" s="15">
        <v>43643</v>
      </c>
      <c r="C666" s="14" t="s">
        <v>9</v>
      </c>
      <c r="D666" s="62" t="s">
        <v>10</v>
      </c>
      <c r="E666" s="61" t="s">
        <v>1582</v>
      </c>
      <c r="F666" s="72">
        <v>43657</v>
      </c>
      <c r="G666" s="16" t="s">
        <v>2998</v>
      </c>
      <c r="H666" s="14" t="s">
        <v>952</v>
      </c>
      <c r="I666" s="14" t="s">
        <v>120</v>
      </c>
      <c r="J666" s="14" t="s">
        <v>989</v>
      </c>
      <c r="K666" s="17" t="s">
        <v>2999</v>
      </c>
      <c r="L666" s="17" t="s">
        <v>2928</v>
      </c>
      <c r="M666" s="17" t="s">
        <v>3000</v>
      </c>
      <c r="N666" s="85" t="s">
        <v>10</v>
      </c>
    </row>
    <row r="667" spans="1:14" ht="39.6">
      <c r="A667" s="14">
        <v>654</v>
      </c>
      <c r="B667" s="15">
        <v>43643</v>
      </c>
      <c r="C667" s="14" t="s">
        <v>9</v>
      </c>
      <c r="D667" s="62" t="s">
        <v>1143</v>
      </c>
      <c r="E667" s="61" t="s">
        <v>3001</v>
      </c>
      <c r="F667" s="72">
        <v>43657</v>
      </c>
      <c r="G667" s="16" t="s">
        <v>3002</v>
      </c>
      <c r="H667" s="14" t="s">
        <v>952</v>
      </c>
      <c r="I667" s="14" t="s">
        <v>120</v>
      </c>
      <c r="J667" s="14" t="s">
        <v>989</v>
      </c>
      <c r="K667" s="17" t="s">
        <v>3003</v>
      </c>
      <c r="L667" s="17" t="s">
        <v>2928</v>
      </c>
      <c r="M667" s="17" t="s">
        <v>3004</v>
      </c>
      <c r="N667" s="85" t="s">
        <v>1143</v>
      </c>
    </row>
    <row r="668" spans="1:14" ht="24" customHeight="1">
      <c r="A668" s="14">
        <v>655</v>
      </c>
      <c r="B668" s="15">
        <v>43647</v>
      </c>
      <c r="C668" s="14" t="s">
        <v>9</v>
      </c>
      <c r="D668" s="62" t="s">
        <v>10</v>
      </c>
      <c r="E668" s="61" t="s">
        <v>3005</v>
      </c>
      <c r="F668" s="72">
        <v>43661</v>
      </c>
      <c r="G668" s="16" t="s">
        <v>3006</v>
      </c>
      <c r="H668" s="14" t="s">
        <v>1153</v>
      </c>
      <c r="I668" s="14" t="s">
        <v>1355</v>
      </c>
      <c r="J668" s="14" t="s">
        <v>989</v>
      </c>
      <c r="K668" s="17" t="s">
        <v>3007</v>
      </c>
      <c r="L668" s="17" t="s">
        <v>2928</v>
      </c>
      <c r="M668" s="17" t="s">
        <v>3008</v>
      </c>
      <c r="N668" s="54" t="s">
        <v>10</v>
      </c>
    </row>
    <row r="669" spans="1:14" ht="39.6" hidden="1">
      <c r="A669" s="14">
        <v>656</v>
      </c>
      <c r="B669" s="15">
        <v>43647</v>
      </c>
      <c r="C669" s="14" t="s">
        <v>9</v>
      </c>
      <c r="D669" s="62" t="s">
        <v>5</v>
      </c>
      <c r="E669" s="61" t="s">
        <v>3009</v>
      </c>
      <c r="F669" s="72">
        <v>43661</v>
      </c>
      <c r="G669" s="16" t="s">
        <v>3010</v>
      </c>
      <c r="H669" s="14" t="s">
        <v>1141</v>
      </c>
      <c r="I669" s="14" t="s">
        <v>121</v>
      </c>
      <c r="J669" s="14" t="s">
        <v>121</v>
      </c>
      <c r="K669" s="17"/>
      <c r="L669" s="17"/>
      <c r="M669" s="17"/>
      <c r="N669" s="85" t="s">
        <v>5</v>
      </c>
    </row>
    <row r="670" spans="1:14" ht="26.4">
      <c r="A670" s="14">
        <v>657</v>
      </c>
      <c r="B670" s="15">
        <v>43647</v>
      </c>
      <c r="C670" s="14" t="s">
        <v>9</v>
      </c>
      <c r="D670" s="62" t="s">
        <v>5</v>
      </c>
      <c r="E670" s="61" t="s">
        <v>3011</v>
      </c>
      <c r="F670" s="72">
        <v>43661</v>
      </c>
      <c r="G670" s="16" t="s">
        <v>3012</v>
      </c>
      <c r="H670" s="14" t="s">
        <v>1153</v>
      </c>
      <c r="I670" s="14" t="s">
        <v>125</v>
      </c>
      <c r="J670" s="14" t="s">
        <v>121</v>
      </c>
      <c r="K670" s="17"/>
      <c r="L670" s="17"/>
      <c r="M670" s="17"/>
      <c r="N670" s="85" t="s">
        <v>5</v>
      </c>
    </row>
    <row r="671" spans="1:14" ht="39.6">
      <c r="A671" s="14">
        <v>658</v>
      </c>
      <c r="B671" s="15">
        <v>43647</v>
      </c>
      <c r="C671" s="14" t="s">
        <v>9</v>
      </c>
      <c r="D671" s="62" t="s">
        <v>5</v>
      </c>
      <c r="E671" s="61" t="s">
        <v>2085</v>
      </c>
      <c r="F671" s="72">
        <v>43661</v>
      </c>
      <c r="G671" s="16" t="s">
        <v>3013</v>
      </c>
      <c r="H671" s="14" t="s">
        <v>952</v>
      </c>
      <c r="I671" s="14" t="s">
        <v>536</v>
      </c>
      <c r="J671" s="14" t="s">
        <v>954</v>
      </c>
      <c r="K671" s="17"/>
      <c r="L671" s="17"/>
      <c r="M671" s="17"/>
      <c r="N671" s="85" t="s">
        <v>5</v>
      </c>
    </row>
    <row r="672" spans="1:14" ht="39.6">
      <c r="A672" s="14">
        <v>659</v>
      </c>
      <c r="B672" s="15">
        <v>43647</v>
      </c>
      <c r="C672" s="14" t="s">
        <v>9</v>
      </c>
      <c r="D672" s="62" t="s">
        <v>15</v>
      </c>
      <c r="E672" s="61" t="s">
        <v>1246</v>
      </c>
      <c r="F672" s="72">
        <v>43668</v>
      </c>
      <c r="G672" s="16" t="s">
        <v>3014</v>
      </c>
      <c r="H672" s="14" t="s">
        <v>1152</v>
      </c>
      <c r="I672" s="14" t="s">
        <v>3015</v>
      </c>
      <c r="J672" s="14" t="s">
        <v>1236</v>
      </c>
      <c r="K672" s="17" t="s">
        <v>3016</v>
      </c>
      <c r="L672" s="17" t="s">
        <v>2984</v>
      </c>
      <c r="M672" s="17" t="s">
        <v>3017</v>
      </c>
      <c r="N672" s="85" t="s">
        <v>15</v>
      </c>
    </row>
    <row r="673" spans="1:14" ht="39.6">
      <c r="A673" s="14">
        <v>660</v>
      </c>
      <c r="B673" s="15">
        <v>43647</v>
      </c>
      <c r="C673" s="14" t="s">
        <v>9</v>
      </c>
      <c r="D673" s="62" t="s">
        <v>15</v>
      </c>
      <c r="E673" s="61" t="s">
        <v>1246</v>
      </c>
      <c r="F673" s="72">
        <v>43668</v>
      </c>
      <c r="G673" s="16" t="s">
        <v>3014</v>
      </c>
      <c r="H673" s="14" t="s">
        <v>1152</v>
      </c>
      <c r="I673" s="14" t="s">
        <v>3015</v>
      </c>
      <c r="J673" s="14" t="s">
        <v>1236</v>
      </c>
      <c r="K673" s="17" t="s">
        <v>3016</v>
      </c>
      <c r="L673" s="17" t="s">
        <v>2984</v>
      </c>
      <c r="M673" s="17" t="s">
        <v>3017</v>
      </c>
      <c r="N673" s="85" t="s">
        <v>15</v>
      </c>
    </row>
    <row r="674" spans="1:14" ht="39.6">
      <c r="A674" s="14">
        <v>661</v>
      </c>
      <c r="B674" s="15">
        <v>43647</v>
      </c>
      <c r="C674" s="14" t="s">
        <v>9</v>
      </c>
      <c r="D674" s="62" t="s">
        <v>1142</v>
      </c>
      <c r="E674" s="61" t="s">
        <v>3018</v>
      </c>
      <c r="F674" s="72">
        <v>43661</v>
      </c>
      <c r="G674" s="16" t="s">
        <v>3019</v>
      </c>
      <c r="H674" s="14" t="s">
        <v>1153</v>
      </c>
      <c r="I674" s="14" t="s">
        <v>120</v>
      </c>
      <c r="J674" s="14" t="s">
        <v>989</v>
      </c>
      <c r="K674" s="17" t="s">
        <v>3020</v>
      </c>
      <c r="L674" s="17" t="s">
        <v>2971</v>
      </c>
      <c r="M674" s="17" t="s">
        <v>3021</v>
      </c>
      <c r="N674" s="85" t="s">
        <v>1142</v>
      </c>
    </row>
    <row r="675" spans="1:14" ht="26.4" hidden="1">
      <c r="A675" s="14">
        <v>662</v>
      </c>
      <c r="B675" s="15">
        <v>43647</v>
      </c>
      <c r="C675" s="14" t="s">
        <v>9</v>
      </c>
      <c r="D675" s="62" t="s">
        <v>1142</v>
      </c>
      <c r="E675" s="61" t="s">
        <v>3022</v>
      </c>
      <c r="F675" s="72">
        <v>43661</v>
      </c>
      <c r="G675" s="16" t="s">
        <v>3023</v>
      </c>
      <c r="H675" s="14" t="s">
        <v>1147</v>
      </c>
      <c r="I675" s="14" t="s">
        <v>3024</v>
      </c>
      <c r="J675" s="14" t="s">
        <v>2496</v>
      </c>
      <c r="K675" s="17" t="s">
        <v>3025</v>
      </c>
      <c r="L675" s="17" t="s">
        <v>3026</v>
      </c>
      <c r="M675" s="17" t="s">
        <v>3027</v>
      </c>
      <c r="N675" s="85" t="s">
        <v>1142</v>
      </c>
    </row>
    <row r="676" spans="1:14" ht="39.6">
      <c r="A676" s="14">
        <v>663</v>
      </c>
      <c r="B676" s="15">
        <v>43647</v>
      </c>
      <c r="C676" s="14" t="s">
        <v>9</v>
      </c>
      <c r="D676" s="62" t="s">
        <v>1142</v>
      </c>
      <c r="E676" s="61" t="s">
        <v>3028</v>
      </c>
      <c r="F676" s="72">
        <v>43661</v>
      </c>
      <c r="G676" s="16" t="s">
        <v>3019</v>
      </c>
      <c r="H676" s="14" t="s">
        <v>1153</v>
      </c>
      <c r="I676" s="14" t="s">
        <v>120</v>
      </c>
      <c r="J676" s="14" t="s">
        <v>989</v>
      </c>
      <c r="K676" s="17" t="s">
        <v>3020</v>
      </c>
      <c r="L676" s="17" t="s">
        <v>2971</v>
      </c>
      <c r="M676" s="17" t="s">
        <v>3021</v>
      </c>
      <c r="N676" s="85" t="s">
        <v>1142</v>
      </c>
    </row>
    <row r="677" spans="1:14" ht="39.6">
      <c r="A677" s="14">
        <v>664</v>
      </c>
      <c r="B677" s="15">
        <v>43647</v>
      </c>
      <c r="C677" s="14" t="s">
        <v>9</v>
      </c>
      <c r="D677" s="62" t="s">
        <v>1143</v>
      </c>
      <c r="E677" s="61" t="s">
        <v>3029</v>
      </c>
      <c r="F677" s="72">
        <v>43661</v>
      </c>
      <c r="G677" s="16" t="s">
        <v>3030</v>
      </c>
      <c r="H677" s="14" t="s">
        <v>952</v>
      </c>
      <c r="I677" s="14" t="s">
        <v>3031</v>
      </c>
      <c r="J677" s="14" t="s">
        <v>989</v>
      </c>
      <c r="K677" s="17" t="s">
        <v>3032</v>
      </c>
      <c r="L677" s="17" t="s">
        <v>2971</v>
      </c>
      <c r="M677" s="17" t="s">
        <v>3033</v>
      </c>
      <c r="N677" s="85" t="s">
        <v>1143</v>
      </c>
    </row>
    <row r="678" spans="1:14" ht="52.8">
      <c r="A678" s="14">
        <v>665</v>
      </c>
      <c r="B678" s="15">
        <v>43647</v>
      </c>
      <c r="C678" s="14" t="s">
        <v>9</v>
      </c>
      <c r="D678" s="62" t="s">
        <v>1143</v>
      </c>
      <c r="E678" s="61" t="s">
        <v>3029</v>
      </c>
      <c r="F678" s="72">
        <v>43661</v>
      </c>
      <c r="G678" s="16" t="s">
        <v>3034</v>
      </c>
      <c r="H678" s="22" t="s">
        <v>1153</v>
      </c>
      <c r="I678" s="14" t="s">
        <v>3031</v>
      </c>
      <c r="J678" s="14" t="s">
        <v>989</v>
      </c>
      <c r="K678" s="17" t="s">
        <v>3035</v>
      </c>
      <c r="L678" s="17"/>
      <c r="M678" s="17"/>
      <c r="N678" s="85" t="s">
        <v>1143</v>
      </c>
    </row>
    <row r="679" spans="1:14" ht="26.4">
      <c r="A679" s="14">
        <v>666</v>
      </c>
      <c r="B679" s="15">
        <v>43647</v>
      </c>
      <c r="C679" s="14" t="s">
        <v>9</v>
      </c>
      <c r="D679" s="62" t="s">
        <v>1142</v>
      </c>
      <c r="E679" s="61" t="s">
        <v>3036</v>
      </c>
      <c r="F679" s="72">
        <v>43661</v>
      </c>
      <c r="G679" s="16" t="s">
        <v>3037</v>
      </c>
      <c r="H679" s="14" t="s">
        <v>952</v>
      </c>
      <c r="I679" s="14" t="s">
        <v>125</v>
      </c>
      <c r="J679" s="14" t="s">
        <v>121</v>
      </c>
      <c r="K679" s="17" t="s">
        <v>3038</v>
      </c>
      <c r="L679" s="17" t="s">
        <v>2971</v>
      </c>
      <c r="M679" s="17" t="s">
        <v>3039</v>
      </c>
      <c r="N679" s="85" t="s">
        <v>1142</v>
      </c>
    </row>
    <row r="680" spans="1:14" ht="26.4">
      <c r="A680" s="14">
        <v>667</v>
      </c>
      <c r="B680" s="15">
        <v>43647</v>
      </c>
      <c r="C680" s="14" t="s">
        <v>9</v>
      </c>
      <c r="D680" s="62" t="s">
        <v>1142</v>
      </c>
      <c r="E680" s="61" t="s">
        <v>3036</v>
      </c>
      <c r="F680" s="72">
        <v>43661</v>
      </c>
      <c r="G680" s="16" t="s">
        <v>3040</v>
      </c>
      <c r="H680" s="14" t="s">
        <v>952</v>
      </c>
      <c r="I680" s="14" t="s">
        <v>125</v>
      </c>
      <c r="J680" s="14" t="s">
        <v>121</v>
      </c>
      <c r="K680" s="17" t="s">
        <v>3041</v>
      </c>
      <c r="L680" s="17" t="s">
        <v>3042</v>
      </c>
      <c r="M680" s="17" t="s">
        <v>3043</v>
      </c>
      <c r="N680" s="85" t="s">
        <v>1142</v>
      </c>
    </row>
    <row r="681" spans="1:14" ht="39.6">
      <c r="A681" s="14">
        <v>668</v>
      </c>
      <c r="B681" s="15">
        <v>43647</v>
      </c>
      <c r="C681" s="14" t="s">
        <v>9</v>
      </c>
      <c r="D681" s="62" t="s">
        <v>10</v>
      </c>
      <c r="E681" s="61" t="s">
        <v>3044</v>
      </c>
      <c r="F681" s="72">
        <v>43661</v>
      </c>
      <c r="G681" s="16" t="s">
        <v>3045</v>
      </c>
      <c r="H681" s="14" t="s">
        <v>1153</v>
      </c>
      <c r="I681" s="14" t="s">
        <v>523</v>
      </c>
      <c r="J681" s="14" t="s">
        <v>1031</v>
      </c>
      <c r="K681" s="17" t="s">
        <v>3046</v>
      </c>
      <c r="L681" s="17" t="s">
        <v>2971</v>
      </c>
      <c r="M681" s="17" t="s">
        <v>3047</v>
      </c>
      <c r="N681" s="54" t="s">
        <v>10</v>
      </c>
    </row>
    <row r="682" spans="1:14" ht="39.6">
      <c r="A682" s="14">
        <v>669</v>
      </c>
      <c r="B682" s="15">
        <v>43648</v>
      </c>
      <c r="C682" s="14" t="s">
        <v>9</v>
      </c>
      <c r="D682" s="62" t="s">
        <v>10</v>
      </c>
      <c r="E682" s="61" t="s">
        <v>2563</v>
      </c>
      <c r="F682" s="72">
        <v>43662</v>
      </c>
      <c r="G682" s="16" t="s">
        <v>2564</v>
      </c>
      <c r="H682" s="14" t="s">
        <v>952</v>
      </c>
      <c r="I682" s="14" t="s">
        <v>1749</v>
      </c>
      <c r="J682" s="14" t="s">
        <v>1750</v>
      </c>
      <c r="K682" s="17" t="s">
        <v>3048</v>
      </c>
      <c r="L682" s="17" t="s">
        <v>2971</v>
      </c>
      <c r="M682" s="17" t="s">
        <v>3049</v>
      </c>
      <c r="N682" s="54" t="s">
        <v>10</v>
      </c>
    </row>
    <row r="683" spans="1:14" ht="26.4">
      <c r="A683" s="14">
        <v>670</v>
      </c>
      <c r="B683" s="15">
        <v>43648</v>
      </c>
      <c r="C683" s="14" t="s">
        <v>9</v>
      </c>
      <c r="D683" s="62" t="s">
        <v>10</v>
      </c>
      <c r="E683" s="61" t="s">
        <v>3050</v>
      </c>
      <c r="F683" s="72">
        <v>43662</v>
      </c>
      <c r="G683" s="16" t="s">
        <v>3051</v>
      </c>
      <c r="H683" s="14" t="s">
        <v>1153</v>
      </c>
      <c r="I683" s="14" t="s">
        <v>120</v>
      </c>
      <c r="J683" s="14" t="s">
        <v>989</v>
      </c>
      <c r="K683" s="17" t="s">
        <v>3052</v>
      </c>
      <c r="L683" s="17" t="s">
        <v>2971</v>
      </c>
      <c r="M683" s="17" t="s">
        <v>3053</v>
      </c>
      <c r="N683" s="54" t="s">
        <v>10</v>
      </c>
    </row>
    <row r="684" spans="1:14" ht="39.6">
      <c r="A684" s="14">
        <v>671</v>
      </c>
      <c r="B684" s="15">
        <v>43648</v>
      </c>
      <c r="C684" s="14" t="s">
        <v>9</v>
      </c>
      <c r="D684" s="62" t="s">
        <v>5</v>
      </c>
      <c r="E684" s="61" t="s">
        <v>436</v>
      </c>
      <c r="F684" s="72">
        <v>43662</v>
      </c>
      <c r="G684" s="16" t="s">
        <v>3013</v>
      </c>
      <c r="H684" s="14" t="s">
        <v>952</v>
      </c>
      <c r="I684" s="14" t="s">
        <v>536</v>
      </c>
      <c r="J684" s="14" t="s">
        <v>954</v>
      </c>
      <c r="K684" s="17"/>
      <c r="L684" s="17"/>
      <c r="M684" s="17"/>
      <c r="N684" s="54" t="s">
        <v>5</v>
      </c>
    </row>
    <row r="685" spans="1:14" ht="52.8">
      <c r="A685" s="14">
        <v>672</v>
      </c>
      <c r="B685" s="15">
        <v>43649</v>
      </c>
      <c r="C685" s="14" t="s">
        <v>9</v>
      </c>
      <c r="D685" s="62" t="s">
        <v>1143</v>
      </c>
      <c r="E685" s="125" t="s">
        <v>3054</v>
      </c>
      <c r="F685" s="72">
        <v>43663</v>
      </c>
      <c r="G685" s="16" t="s">
        <v>3055</v>
      </c>
      <c r="H685" s="22" t="s">
        <v>1153</v>
      </c>
      <c r="I685" s="14" t="s">
        <v>3031</v>
      </c>
      <c r="J685" s="14" t="s">
        <v>989</v>
      </c>
      <c r="K685" s="17" t="s">
        <v>3035</v>
      </c>
      <c r="L685" s="17" t="s">
        <v>2971</v>
      </c>
      <c r="M685" s="17" t="s">
        <v>3056</v>
      </c>
      <c r="N685" s="54" t="s">
        <v>1143</v>
      </c>
    </row>
    <row r="686" spans="1:14" ht="52.8">
      <c r="A686" s="14">
        <v>673</v>
      </c>
      <c r="B686" s="15">
        <v>43649</v>
      </c>
      <c r="C686" s="14" t="s">
        <v>9</v>
      </c>
      <c r="D686" s="62" t="s">
        <v>1143</v>
      </c>
      <c r="E686" s="125" t="s">
        <v>3054</v>
      </c>
      <c r="F686" s="72">
        <v>43663</v>
      </c>
      <c r="G686" s="16" t="s">
        <v>3057</v>
      </c>
      <c r="H686" s="22" t="s">
        <v>1153</v>
      </c>
      <c r="I686" s="14" t="s">
        <v>3031</v>
      </c>
      <c r="J686" s="14" t="s">
        <v>989</v>
      </c>
      <c r="K686" s="17" t="s">
        <v>3058</v>
      </c>
      <c r="L686" s="17" t="s">
        <v>2971</v>
      </c>
      <c r="M686" s="17" t="s">
        <v>3059</v>
      </c>
      <c r="N686" s="54" t="s">
        <v>1143</v>
      </c>
    </row>
    <row r="687" spans="1:14" ht="26.4" hidden="1">
      <c r="A687" s="14">
        <v>674</v>
      </c>
      <c r="B687" s="15">
        <v>43649</v>
      </c>
      <c r="C687" s="14" t="s">
        <v>9</v>
      </c>
      <c r="D687" s="62" t="s">
        <v>5</v>
      </c>
      <c r="E687" s="11" t="s">
        <v>3060</v>
      </c>
      <c r="F687" s="72">
        <v>43663</v>
      </c>
      <c r="G687" s="16" t="s">
        <v>2573</v>
      </c>
      <c r="H687" s="14" t="s">
        <v>1151</v>
      </c>
      <c r="I687" s="14" t="s">
        <v>2495</v>
      </c>
      <c r="J687" s="14" t="s">
        <v>2496</v>
      </c>
      <c r="K687" s="17"/>
      <c r="L687" s="17"/>
      <c r="M687" s="17"/>
      <c r="N687" s="54" t="s">
        <v>5</v>
      </c>
    </row>
    <row r="688" spans="1:14" ht="26.4">
      <c r="A688" s="14">
        <v>675</v>
      </c>
      <c r="B688" s="15">
        <v>43649</v>
      </c>
      <c r="C688" s="14" t="s">
        <v>9</v>
      </c>
      <c r="D688" s="62" t="s">
        <v>1142</v>
      </c>
      <c r="E688" s="61" t="s">
        <v>2345</v>
      </c>
      <c r="F688" s="72">
        <v>43663</v>
      </c>
      <c r="G688" s="16" t="s">
        <v>3061</v>
      </c>
      <c r="H688" s="14" t="s">
        <v>1153</v>
      </c>
      <c r="I688" s="14" t="s">
        <v>1749</v>
      </c>
      <c r="J688" s="14" t="s">
        <v>1750</v>
      </c>
      <c r="K688" s="17" t="s">
        <v>3062</v>
      </c>
      <c r="L688" s="17" t="s">
        <v>3042</v>
      </c>
      <c r="M688" s="17" t="s">
        <v>3063</v>
      </c>
      <c r="N688" s="54" t="s">
        <v>1142</v>
      </c>
    </row>
    <row r="689" spans="1:17" ht="26.4">
      <c r="A689" s="14">
        <v>676</v>
      </c>
      <c r="B689" s="15">
        <v>43649</v>
      </c>
      <c r="C689" s="14" t="s">
        <v>9</v>
      </c>
      <c r="D689" s="62" t="s">
        <v>5</v>
      </c>
      <c r="E689" s="61" t="s">
        <v>1061</v>
      </c>
      <c r="F689" s="72">
        <v>43663</v>
      </c>
      <c r="G689" s="16" t="s">
        <v>3064</v>
      </c>
      <c r="H689" s="14" t="s">
        <v>952</v>
      </c>
      <c r="I689" s="14" t="s">
        <v>259</v>
      </c>
      <c r="J689" s="14" t="s">
        <v>465</v>
      </c>
      <c r="K689" s="17"/>
      <c r="L689" s="17"/>
      <c r="M689" s="17"/>
      <c r="N689" s="54" t="s">
        <v>5</v>
      </c>
    </row>
    <row r="690" spans="1:17" ht="39.6">
      <c r="A690" s="14">
        <v>677</v>
      </c>
      <c r="B690" s="15">
        <v>43649</v>
      </c>
      <c r="C690" s="14" t="s">
        <v>9</v>
      </c>
      <c r="D690" s="62" t="s">
        <v>10</v>
      </c>
      <c r="E690" s="61" t="s">
        <v>1914</v>
      </c>
      <c r="F690" s="72">
        <v>43663</v>
      </c>
      <c r="G690" s="16" t="s">
        <v>3065</v>
      </c>
      <c r="H690" s="14" t="s">
        <v>952</v>
      </c>
      <c r="I690" s="14" t="s">
        <v>536</v>
      </c>
      <c r="J690" s="14" t="s">
        <v>954</v>
      </c>
      <c r="K690" s="17" t="s">
        <v>3066</v>
      </c>
      <c r="L690" s="17" t="s">
        <v>3067</v>
      </c>
      <c r="M690" s="17" t="s">
        <v>3068</v>
      </c>
      <c r="N690" s="54" t="s">
        <v>10</v>
      </c>
    </row>
    <row r="691" spans="1:17" ht="26.4">
      <c r="A691" s="14">
        <v>678</v>
      </c>
      <c r="B691" s="15">
        <v>43649</v>
      </c>
      <c r="C691" s="14" t="s">
        <v>9</v>
      </c>
      <c r="D691" s="62" t="s">
        <v>5</v>
      </c>
      <c r="E691" s="126" t="s">
        <v>3069</v>
      </c>
      <c r="F691" s="72">
        <v>43663</v>
      </c>
      <c r="G691" s="16" t="s">
        <v>3070</v>
      </c>
      <c r="H691" s="14" t="s">
        <v>952</v>
      </c>
      <c r="I691" s="14" t="s">
        <v>2495</v>
      </c>
      <c r="J691" s="14" t="s">
        <v>2496</v>
      </c>
      <c r="K691" s="17"/>
      <c r="L691" s="17"/>
      <c r="M691" s="17"/>
      <c r="N691" s="54" t="s">
        <v>5</v>
      </c>
    </row>
    <row r="692" spans="1:17" ht="39.6">
      <c r="A692" s="14">
        <v>679</v>
      </c>
      <c r="B692" s="15">
        <v>43650</v>
      </c>
      <c r="C692" s="14" t="s">
        <v>9</v>
      </c>
      <c r="D692" s="66" t="s">
        <v>10</v>
      </c>
      <c r="E692" s="61" t="s">
        <v>3071</v>
      </c>
      <c r="F692" s="79">
        <v>43664</v>
      </c>
      <c r="G692" s="16" t="s">
        <v>3072</v>
      </c>
      <c r="H692" s="14" t="s">
        <v>1152</v>
      </c>
      <c r="I692" s="14" t="s">
        <v>125</v>
      </c>
      <c r="J692" s="14" t="s">
        <v>121</v>
      </c>
      <c r="K692" s="17" t="s">
        <v>3073</v>
      </c>
      <c r="L692" s="17" t="s">
        <v>3074</v>
      </c>
      <c r="M692" s="17" t="s">
        <v>3075</v>
      </c>
      <c r="N692" s="54" t="s">
        <v>10</v>
      </c>
    </row>
    <row r="693" spans="1:17" ht="26.4">
      <c r="A693" s="14">
        <v>680</v>
      </c>
      <c r="B693" s="15">
        <v>43650</v>
      </c>
      <c r="C693" s="14" t="s">
        <v>9</v>
      </c>
      <c r="D693" s="62" t="s">
        <v>5</v>
      </c>
      <c r="E693" s="61" t="s">
        <v>2551</v>
      </c>
      <c r="F693" s="79">
        <v>43664</v>
      </c>
      <c r="G693" s="16" t="s">
        <v>3076</v>
      </c>
      <c r="H693" s="14" t="s">
        <v>1153</v>
      </c>
      <c r="I693" s="14" t="s">
        <v>3077</v>
      </c>
      <c r="J693" s="14" t="s">
        <v>3078</v>
      </c>
      <c r="K693" s="17"/>
      <c r="L693" s="17"/>
      <c r="M693" s="17"/>
      <c r="N693" s="54" t="s">
        <v>5</v>
      </c>
    </row>
    <row r="694" spans="1:17" ht="39.6">
      <c r="A694" s="14">
        <v>681</v>
      </c>
      <c r="B694" s="15">
        <v>43650</v>
      </c>
      <c r="C694" s="14" t="s">
        <v>9</v>
      </c>
      <c r="D694" s="66" t="s">
        <v>10</v>
      </c>
      <c r="E694" s="61" t="s">
        <v>3079</v>
      </c>
      <c r="F694" s="79">
        <v>43664</v>
      </c>
      <c r="G694" s="16" t="s">
        <v>3080</v>
      </c>
      <c r="H694" s="14" t="s">
        <v>1153</v>
      </c>
      <c r="I694" s="14" t="s">
        <v>3081</v>
      </c>
      <c r="J694" s="14" t="s">
        <v>1341</v>
      </c>
      <c r="K694" s="17" t="s">
        <v>3082</v>
      </c>
      <c r="L694" s="17" t="s">
        <v>2965</v>
      </c>
      <c r="M694" s="17" t="s">
        <v>3083</v>
      </c>
      <c r="N694" s="54" t="s">
        <v>10</v>
      </c>
    </row>
    <row r="695" spans="1:17" ht="26.4">
      <c r="A695" s="14">
        <v>682</v>
      </c>
      <c r="B695" s="15">
        <v>43651</v>
      </c>
      <c r="C695" s="14" t="s">
        <v>9</v>
      </c>
      <c r="D695" s="62" t="s">
        <v>15</v>
      </c>
      <c r="E695" s="61" t="s">
        <v>1175</v>
      </c>
      <c r="F695" s="79">
        <v>43665</v>
      </c>
      <c r="G695" s="16" t="s">
        <v>2695</v>
      </c>
      <c r="H695" s="14" t="s">
        <v>952</v>
      </c>
      <c r="I695" s="14" t="s">
        <v>1515</v>
      </c>
      <c r="J695" s="14" t="s">
        <v>1090</v>
      </c>
      <c r="K695" s="17" t="s">
        <v>3084</v>
      </c>
      <c r="L695" s="17" t="s">
        <v>3042</v>
      </c>
      <c r="M695" s="17" t="s">
        <v>3085</v>
      </c>
      <c r="N695" s="85" t="s">
        <v>15</v>
      </c>
    </row>
    <row r="696" spans="1:17" ht="66">
      <c r="A696" s="14">
        <v>683</v>
      </c>
      <c r="B696" s="15">
        <v>43651</v>
      </c>
      <c r="C696" s="14" t="s">
        <v>9</v>
      </c>
      <c r="D696" s="62" t="s">
        <v>10</v>
      </c>
      <c r="E696" s="61" t="s">
        <v>3086</v>
      </c>
      <c r="F696" s="79">
        <v>43665</v>
      </c>
      <c r="G696" s="16" t="s">
        <v>3072</v>
      </c>
      <c r="H696" s="14" t="s">
        <v>1152</v>
      </c>
      <c r="I696" s="14" t="s">
        <v>125</v>
      </c>
      <c r="J696" s="14" t="s">
        <v>121</v>
      </c>
      <c r="K696" s="17" t="s">
        <v>3073</v>
      </c>
      <c r="L696" s="17" t="s">
        <v>3074</v>
      </c>
      <c r="M696" s="17" t="s">
        <v>3075</v>
      </c>
      <c r="N696" s="85" t="s">
        <v>10</v>
      </c>
    </row>
    <row r="697" spans="1:17" ht="26.4">
      <c r="A697" s="14">
        <v>684</v>
      </c>
      <c r="B697" s="15">
        <v>43651</v>
      </c>
      <c r="C697" s="14" t="s">
        <v>9</v>
      </c>
      <c r="D697" s="62" t="s">
        <v>5</v>
      </c>
      <c r="E697" s="61" t="s">
        <v>3087</v>
      </c>
      <c r="F697" s="79">
        <v>43665</v>
      </c>
      <c r="G697" s="16" t="s">
        <v>3088</v>
      </c>
      <c r="H697" s="14" t="s">
        <v>952</v>
      </c>
      <c r="I697" s="14" t="s">
        <v>2233</v>
      </c>
      <c r="J697" s="14" t="s">
        <v>954</v>
      </c>
      <c r="K697" s="17"/>
      <c r="L697" s="17"/>
      <c r="M697" s="17"/>
      <c r="N697" s="85" t="s">
        <v>5</v>
      </c>
    </row>
    <row r="698" spans="1:17" ht="26.4">
      <c r="A698" s="14">
        <v>685</v>
      </c>
      <c r="B698" s="15">
        <v>43651</v>
      </c>
      <c r="C698" s="14" t="s">
        <v>4</v>
      </c>
      <c r="D698" s="62" t="s">
        <v>1142</v>
      </c>
      <c r="E698" s="61" t="s">
        <v>1082</v>
      </c>
      <c r="F698" s="79">
        <v>43665</v>
      </c>
      <c r="G698" s="16" t="s">
        <v>2986</v>
      </c>
      <c r="H698" s="14" t="s">
        <v>1153</v>
      </c>
      <c r="I698" s="14" t="s">
        <v>2103</v>
      </c>
      <c r="J698" s="14" t="s">
        <v>121</v>
      </c>
      <c r="K698" s="17" t="s">
        <v>3089</v>
      </c>
      <c r="L698" s="17" t="s">
        <v>2984</v>
      </c>
      <c r="M698" s="17" t="s">
        <v>3090</v>
      </c>
      <c r="N698" s="85" t="s">
        <v>1142</v>
      </c>
    </row>
    <row r="699" spans="1:17" ht="26.4" hidden="1">
      <c r="A699" s="14">
        <v>686</v>
      </c>
      <c r="B699" s="15">
        <v>43651</v>
      </c>
      <c r="C699" s="14" t="s">
        <v>4</v>
      </c>
      <c r="D699" s="62" t="s">
        <v>1142</v>
      </c>
      <c r="E699" s="61" t="s">
        <v>1377</v>
      </c>
      <c r="F699" s="79">
        <v>43665</v>
      </c>
      <c r="G699" s="16" t="s">
        <v>3091</v>
      </c>
      <c r="H699" s="14" t="s">
        <v>1141</v>
      </c>
      <c r="I699" s="14" t="s">
        <v>486</v>
      </c>
      <c r="J699" s="14" t="s">
        <v>1047</v>
      </c>
      <c r="K699" s="17"/>
      <c r="L699" s="17" t="s">
        <v>3026</v>
      </c>
      <c r="M699" s="17" t="s">
        <v>3092</v>
      </c>
      <c r="N699" s="85" t="s">
        <v>1142</v>
      </c>
      <c r="Q699" s="83"/>
    </row>
    <row r="700" spans="1:17" ht="66">
      <c r="A700" s="14">
        <v>687</v>
      </c>
      <c r="B700" s="15">
        <v>43654</v>
      </c>
      <c r="C700" s="14" t="s">
        <v>4</v>
      </c>
      <c r="D700" s="62" t="s">
        <v>1142</v>
      </c>
      <c r="E700" s="61" t="s">
        <v>3093</v>
      </c>
      <c r="F700" s="79">
        <v>43668</v>
      </c>
      <c r="G700" s="16" t="s">
        <v>3094</v>
      </c>
      <c r="H700" s="14" t="s">
        <v>952</v>
      </c>
      <c r="I700" s="14" t="s">
        <v>1241</v>
      </c>
      <c r="J700" s="14" t="s">
        <v>1242</v>
      </c>
      <c r="K700" s="17" t="s">
        <v>3095</v>
      </c>
      <c r="L700" s="17" t="s">
        <v>3042</v>
      </c>
      <c r="M700" s="17" t="s">
        <v>3096</v>
      </c>
      <c r="N700" s="85" t="s">
        <v>1142</v>
      </c>
    </row>
    <row r="701" spans="1:17" ht="26.4">
      <c r="A701" s="14">
        <v>688</v>
      </c>
      <c r="B701" s="15">
        <v>43654</v>
      </c>
      <c r="C701" s="14" t="s">
        <v>4</v>
      </c>
      <c r="D701" s="62" t="s">
        <v>5</v>
      </c>
      <c r="E701" s="61" t="s">
        <v>485</v>
      </c>
      <c r="F701" s="79">
        <v>43668</v>
      </c>
      <c r="G701" s="16" t="s">
        <v>3076</v>
      </c>
      <c r="H701" s="14" t="s">
        <v>1153</v>
      </c>
      <c r="I701" s="14" t="s">
        <v>3077</v>
      </c>
      <c r="J701" s="14" t="s">
        <v>3078</v>
      </c>
      <c r="K701" s="17"/>
      <c r="L701" s="17"/>
      <c r="M701" s="17"/>
      <c r="N701" s="85" t="s">
        <v>5</v>
      </c>
    </row>
    <row r="702" spans="1:17" ht="39.6">
      <c r="A702" s="14">
        <v>689</v>
      </c>
      <c r="B702" s="15">
        <v>43654</v>
      </c>
      <c r="C702" s="14" t="s">
        <v>4</v>
      </c>
      <c r="D702" s="62" t="s">
        <v>15</v>
      </c>
      <c r="E702" s="61" t="s">
        <v>3097</v>
      </c>
      <c r="F702" s="79">
        <v>43668</v>
      </c>
      <c r="G702" s="16" t="s">
        <v>3098</v>
      </c>
      <c r="H702" s="14" t="s">
        <v>1153</v>
      </c>
      <c r="I702" s="14" t="s">
        <v>1195</v>
      </c>
      <c r="J702" s="14" t="s">
        <v>1090</v>
      </c>
      <c r="K702" s="17" t="s">
        <v>3099</v>
      </c>
      <c r="L702" s="17" t="s">
        <v>2984</v>
      </c>
      <c r="M702" s="17" t="s">
        <v>3100</v>
      </c>
      <c r="N702" s="85" t="s">
        <v>15</v>
      </c>
    </row>
    <row r="703" spans="1:17" ht="26.4">
      <c r="A703" s="14">
        <v>690</v>
      </c>
      <c r="B703" s="15">
        <v>43654</v>
      </c>
      <c r="C703" s="14" t="s">
        <v>4</v>
      </c>
      <c r="D703" s="62" t="s">
        <v>1142</v>
      </c>
      <c r="E703" s="61" t="s">
        <v>1758</v>
      </c>
      <c r="F703" s="79">
        <v>43668</v>
      </c>
      <c r="G703" s="16" t="s">
        <v>2989</v>
      </c>
      <c r="H703" s="14" t="s">
        <v>1153</v>
      </c>
      <c r="I703" s="14" t="s">
        <v>2103</v>
      </c>
      <c r="J703" s="14" t="s">
        <v>121</v>
      </c>
      <c r="K703" s="17" t="s">
        <v>3089</v>
      </c>
      <c r="L703" s="17" t="s">
        <v>2984</v>
      </c>
      <c r="M703" s="17" t="s">
        <v>3090</v>
      </c>
      <c r="N703" s="85" t="s">
        <v>1142</v>
      </c>
    </row>
    <row r="704" spans="1:17" ht="26.4">
      <c r="A704" s="14">
        <v>691</v>
      </c>
      <c r="B704" s="15">
        <v>43654</v>
      </c>
      <c r="C704" s="14" t="s">
        <v>4</v>
      </c>
      <c r="D704" s="62" t="s">
        <v>1142</v>
      </c>
      <c r="E704" s="61" t="s">
        <v>3101</v>
      </c>
      <c r="F704" s="79">
        <v>43668</v>
      </c>
      <c r="G704" s="16" t="s">
        <v>3102</v>
      </c>
      <c r="H704" s="14" t="s">
        <v>1153</v>
      </c>
      <c r="I704" s="14" t="s">
        <v>3103</v>
      </c>
      <c r="J704" s="14" t="s">
        <v>954</v>
      </c>
      <c r="K704" s="17" t="s">
        <v>3104</v>
      </c>
      <c r="L704" s="17" t="s">
        <v>3105</v>
      </c>
      <c r="M704" s="17" t="s">
        <v>3106</v>
      </c>
      <c r="N704" s="85" t="s">
        <v>1142</v>
      </c>
    </row>
    <row r="705" spans="1:14" ht="26.4" hidden="1">
      <c r="A705" s="14">
        <v>692</v>
      </c>
      <c r="B705" s="15">
        <v>43654</v>
      </c>
      <c r="C705" s="14" t="s">
        <v>4</v>
      </c>
      <c r="D705" s="62" t="s">
        <v>5</v>
      </c>
      <c r="E705" s="61" t="s">
        <v>1932</v>
      </c>
      <c r="F705" s="79">
        <v>43668</v>
      </c>
      <c r="G705" s="16" t="s">
        <v>2355</v>
      </c>
      <c r="H705" s="14" t="s">
        <v>1151</v>
      </c>
      <c r="I705" s="14" t="s">
        <v>1805</v>
      </c>
      <c r="J705" s="14" t="s">
        <v>1090</v>
      </c>
      <c r="K705" s="17"/>
      <c r="L705" s="17"/>
      <c r="M705" s="17"/>
      <c r="N705" s="85" t="s">
        <v>5</v>
      </c>
    </row>
    <row r="706" spans="1:14" ht="26.4" hidden="1">
      <c r="A706" s="14">
        <v>693</v>
      </c>
      <c r="B706" s="15">
        <v>43654</v>
      </c>
      <c r="C706" s="14" t="s">
        <v>4</v>
      </c>
      <c r="D706" s="62" t="s">
        <v>1142</v>
      </c>
      <c r="E706" s="61" t="s">
        <v>2899</v>
      </c>
      <c r="F706" s="79">
        <v>43668</v>
      </c>
      <c r="G706" s="16" t="s">
        <v>2900</v>
      </c>
      <c r="H706" s="14" t="s">
        <v>1147</v>
      </c>
      <c r="I706" s="14" t="s">
        <v>2289</v>
      </c>
      <c r="J706" s="14" t="s">
        <v>465</v>
      </c>
      <c r="K706" s="17"/>
      <c r="L706" s="17" t="s">
        <v>3107</v>
      </c>
      <c r="M706" s="17" t="s">
        <v>3108</v>
      </c>
      <c r="N706" s="85" t="s">
        <v>1142</v>
      </c>
    </row>
    <row r="707" spans="1:14" ht="39.6">
      <c r="A707" s="14">
        <v>694</v>
      </c>
      <c r="B707" s="15">
        <v>43654</v>
      </c>
      <c r="C707" s="14" t="s">
        <v>4</v>
      </c>
      <c r="D707" s="62" t="s">
        <v>10</v>
      </c>
      <c r="E707" s="61" t="s">
        <v>3109</v>
      </c>
      <c r="F707" s="79">
        <v>43668</v>
      </c>
      <c r="G707" s="16" t="s">
        <v>3110</v>
      </c>
      <c r="H707" s="14" t="s">
        <v>1153</v>
      </c>
      <c r="I707" s="14" t="s">
        <v>1198</v>
      </c>
      <c r="J707" s="14" t="s">
        <v>1199</v>
      </c>
      <c r="K707" s="17" t="s">
        <v>3111</v>
      </c>
      <c r="L707" s="17" t="s">
        <v>3112</v>
      </c>
      <c r="M707" s="17" t="s">
        <v>3113</v>
      </c>
      <c r="N707" s="85" t="s">
        <v>10</v>
      </c>
    </row>
    <row r="708" spans="1:14" ht="26.4">
      <c r="A708" s="14">
        <v>695</v>
      </c>
      <c r="B708" s="15">
        <v>43654</v>
      </c>
      <c r="C708" s="14" t="s">
        <v>4</v>
      </c>
      <c r="D708" s="62" t="s">
        <v>10</v>
      </c>
      <c r="E708" s="61" t="s">
        <v>1445</v>
      </c>
      <c r="F708" s="79">
        <v>43668</v>
      </c>
      <c r="G708" s="16" t="s">
        <v>3114</v>
      </c>
      <c r="H708" s="14" t="s">
        <v>952</v>
      </c>
      <c r="I708" s="14" t="s">
        <v>3115</v>
      </c>
      <c r="J708" s="14" t="s">
        <v>2841</v>
      </c>
      <c r="K708" s="17" t="s">
        <v>3116</v>
      </c>
      <c r="L708" s="17" t="s">
        <v>3117</v>
      </c>
      <c r="M708" s="17" t="s">
        <v>3118</v>
      </c>
      <c r="N708" s="85" t="s">
        <v>10</v>
      </c>
    </row>
    <row r="709" spans="1:14" ht="26.4">
      <c r="A709" s="14">
        <v>696</v>
      </c>
      <c r="B709" s="15">
        <v>43655</v>
      </c>
      <c r="C709" s="14" t="s">
        <v>4</v>
      </c>
      <c r="D709" s="62" t="s">
        <v>1142</v>
      </c>
      <c r="E709" s="61" t="s">
        <v>2988</v>
      </c>
      <c r="F709" s="79">
        <v>43669</v>
      </c>
      <c r="G709" s="16" t="s">
        <v>2989</v>
      </c>
      <c r="H709" s="14" t="s">
        <v>1153</v>
      </c>
      <c r="I709" s="14" t="s">
        <v>2103</v>
      </c>
      <c r="J709" s="14" t="s">
        <v>121</v>
      </c>
      <c r="K709" s="17" t="s">
        <v>3089</v>
      </c>
      <c r="L709" s="17" t="s">
        <v>2984</v>
      </c>
      <c r="M709" s="17" t="s">
        <v>3090</v>
      </c>
      <c r="N709" s="85" t="s">
        <v>1142</v>
      </c>
    </row>
    <row r="710" spans="1:14" ht="39.6">
      <c r="A710" s="14">
        <v>697</v>
      </c>
      <c r="B710" s="15">
        <v>43655</v>
      </c>
      <c r="C710" s="14" t="s">
        <v>4</v>
      </c>
      <c r="D710" s="62" t="s">
        <v>1142</v>
      </c>
      <c r="E710" s="61" t="s">
        <v>3119</v>
      </c>
      <c r="F710" s="79">
        <v>43669</v>
      </c>
      <c r="G710" s="16" t="s">
        <v>3120</v>
      </c>
      <c r="H710" s="14" t="s">
        <v>1153</v>
      </c>
      <c r="I710" s="14" t="s">
        <v>3121</v>
      </c>
      <c r="J710" s="14" t="s">
        <v>954</v>
      </c>
      <c r="K710" s="17" t="s">
        <v>3122</v>
      </c>
      <c r="L710" s="17" t="s">
        <v>3026</v>
      </c>
      <c r="M710" s="17" t="s">
        <v>3123</v>
      </c>
      <c r="N710" s="85" t="s">
        <v>1142</v>
      </c>
    </row>
    <row r="711" spans="1:14" ht="26.4">
      <c r="A711" s="14">
        <v>698</v>
      </c>
      <c r="B711" s="15">
        <v>43655</v>
      </c>
      <c r="C711" s="14" t="s">
        <v>4</v>
      </c>
      <c r="D711" s="62" t="s">
        <v>5</v>
      </c>
      <c r="E711" s="61" t="s">
        <v>3124</v>
      </c>
      <c r="F711" s="79">
        <v>43669</v>
      </c>
      <c r="G711" s="16" t="s">
        <v>3125</v>
      </c>
      <c r="H711" s="14" t="s">
        <v>952</v>
      </c>
      <c r="I711" s="14" t="s">
        <v>1095</v>
      </c>
      <c r="J711" s="14" t="s">
        <v>1096</v>
      </c>
      <c r="K711" s="17"/>
      <c r="L711" s="17"/>
      <c r="M711" s="17"/>
      <c r="N711" s="85" t="s">
        <v>5</v>
      </c>
    </row>
    <row r="712" spans="1:14" ht="26.4">
      <c r="A712" s="14">
        <v>699</v>
      </c>
      <c r="B712" s="15">
        <v>43655</v>
      </c>
      <c r="C712" s="14" t="s">
        <v>4</v>
      </c>
      <c r="D712" s="62" t="s">
        <v>5</v>
      </c>
      <c r="E712" s="61" t="s">
        <v>3126</v>
      </c>
      <c r="F712" s="79">
        <v>43669</v>
      </c>
      <c r="G712" s="16" t="s">
        <v>3127</v>
      </c>
      <c r="H712" s="14" t="s">
        <v>1152</v>
      </c>
      <c r="I712" s="14" t="s">
        <v>3128</v>
      </c>
      <c r="J712" s="14" t="s">
        <v>1090</v>
      </c>
      <c r="K712" s="17" t="s">
        <v>3129</v>
      </c>
      <c r="L712" s="17" t="s">
        <v>3107</v>
      </c>
      <c r="M712" s="17" t="s">
        <v>3130</v>
      </c>
      <c r="N712" s="85" t="s">
        <v>5</v>
      </c>
    </row>
    <row r="713" spans="1:14" ht="26.4">
      <c r="A713" s="14">
        <v>700</v>
      </c>
      <c r="B713" s="15">
        <v>43655</v>
      </c>
      <c r="C713" s="14" t="s">
        <v>4</v>
      </c>
      <c r="D713" s="62" t="s">
        <v>1142</v>
      </c>
      <c r="E713" s="85" t="s">
        <v>2551</v>
      </c>
      <c r="F713" s="79">
        <v>43669</v>
      </c>
      <c r="G713" s="16" t="s">
        <v>3131</v>
      </c>
      <c r="H713" s="14" t="s">
        <v>1153</v>
      </c>
      <c r="I713" s="14" t="s">
        <v>121</v>
      </c>
      <c r="J713" s="14" t="s">
        <v>121</v>
      </c>
      <c r="K713" s="17" t="s">
        <v>3132</v>
      </c>
      <c r="L713" s="17" t="s">
        <v>2984</v>
      </c>
      <c r="M713" s="17" t="s">
        <v>3133</v>
      </c>
      <c r="N713" s="85" t="s">
        <v>1142</v>
      </c>
    </row>
    <row r="714" spans="1:14" ht="26.4" hidden="1">
      <c r="A714" s="14">
        <v>701</v>
      </c>
      <c r="B714" s="15">
        <v>43656</v>
      </c>
      <c r="C714" s="14" t="s">
        <v>4</v>
      </c>
      <c r="D714" s="62" t="s">
        <v>5</v>
      </c>
      <c r="E714" s="61" t="s">
        <v>1082</v>
      </c>
      <c r="F714" s="79">
        <v>43670</v>
      </c>
      <c r="G714" s="16" t="s">
        <v>959</v>
      </c>
      <c r="H714" s="14" t="s">
        <v>1151</v>
      </c>
      <c r="I714" s="14" t="s">
        <v>563</v>
      </c>
      <c r="J714" s="14" t="s">
        <v>960</v>
      </c>
      <c r="K714" s="17"/>
      <c r="L714" s="17"/>
      <c r="M714" s="17"/>
      <c r="N714" s="85" t="s">
        <v>3134</v>
      </c>
    </row>
    <row r="715" spans="1:14" ht="26.4">
      <c r="A715" s="14">
        <v>702</v>
      </c>
      <c r="B715" s="15">
        <v>43656</v>
      </c>
      <c r="C715" s="14" t="s">
        <v>4</v>
      </c>
      <c r="D715" s="62" t="s">
        <v>1142</v>
      </c>
      <c r="E715" s="61" t="s">
        <v>1224</v>
      </c>
      <c r="F715" s="79">
        <v>43670</v>
      </c>
      <c r="G715" s="16" t="s">
        <v>3135</v>
      </c>
      <c r="H715" s="14" t="s">
        <v>952</v>
      </c>
      <c r="I715" s="14" t="s">
        <v>2736</v>
      </c>
      <c r="J715" s="14" t="s">
        <v>1058</v>
      </c>
      <c r="K715" s="17"/>
      <c r="L715" s="17"/>
      <c r="M715" s="17"/>
      <c r="N715" s="85" t="s">
        <v>1142</v>
      </c>
    </row>
    <row r="716" spans="1:14" ht="66">
      <c r="A716" s="14">
        <v>703</v>
      </c>
      <c r="B716" s="15">
        <v>43656</v>
      </c>
      <c r="C716" s="14" t="s">
        <v>9</v>
      </c>
      <c r="D716" s="62" t="s">
        <v>15</v>
      </c>
      <c r="E716" s="61" t="s">
        <v>3136</v>
      </c>
      <c r="F716" s="79">
        <v>43670</v>
      </c>
      <c r="G716" s="16" t="s">
        <v>3137</v>
      </c>
      <c r="H716" s="14" t="s">
        <v>1152</v>
      </c>
      <c r="I716" s="14" t="s">
        <v>1026</v>
      </c>
      <c r="J716" s="14" t="s">
        <v>1027</v>
      </c>
      <c r="K716" s="17" t="s">
        <v>3138</v>
      </c>
      <c r="L716" s="17" t="s">
        <v>2984</v>
      </c>
      <c r="M716" s="17" t="s">
        <v>3139</v>
      </c>
      <c r="N716" s="85" t="s">
        <v>15</v>
      </c>
    </row>
    <row r="717" spans="1:14" ht="26.4">
      <c r="A717" s="14">
        <v>704</v>
      </c>
      <c r="B717" s="15">
        <v>43656</v>
      </c>
      <c r="C717" s="14" t="s">
        <v>9</v>
      </c>
      <c r="D717" s="62" t="s">
        <v>15</v>
      </c>
      <c r="E717" s="61" t="s">
        <v>2085</v>
      </c>
      <c r="F717" s="79">
        <v>43673</v>
      </c>
      <c r="G717" s="16" t="s">
        <v>3140</v>
      </c>
      <c r="H717" s="14" t="s">
        <v>952</v>
      </c>
      <c r="I717" s="14" t="s">
        <v>120</v>
      </c>
      <c r="J717" s="14" t="s">
        <v>989</v>
      </c>
      <c r="K717" s="17" t="s">
        <v>3141</v>
      </c>
      <c r="L717" s="17" t="s">
        <v>3142</v>
      </c>
      <c r="M717" s="17" t="s">
        <v>3143</v>
      </c>
      <c r="N717" s="85" t="s">
        <v>15</v>
      </c>
    </row>
    <row r="718" spans="1:14" ht="26.4">
      <c r="A718" s="14">
        <v>705</v>
      </c>
      <c r="B718" s="15">
        <v>43656</v>
      </c>
      <c r="C718" s="14" t="s">
        <v>9</v>
      </c>
      <c r="D718" s="62" t="s">
        <v>10</v>
      </c>
      <c r="E718" s="61" t="s">
        <v>3144</v>
      </c>
      <c r="F718" s="79">
        <v>43670</v>
      </c>
      <c r="G718" s="16" t="s">
        <v>3145</v>
      </c>
      <c r="H718" s="14" t="s">
        <v>952</v>
      </c>
      <c r="I718" s="14" t="s">
        <v>121</v>
      </c>
      <c r="J718" s="14" t="s">
        <v>121</v>
      </c>
      <c r="K718" s="17" t="s">
        <v>3146</v>
      </c>
      <c r="L718" s="17" t="s">
        <v>3026</v>
      </c>
      <c r="M718" s="17" t="s">
        <v>3147</v>
      </c>
      <c r="N718" s="85" t="s">
        <v>10</v>
      </c>
    </row>
    <row r="719" spans="1:14" ht="39.6">
      <c r="A719" s="14">
        <v>706</v>
      </c>
      <c r="B719" s="15">
        <v>43656</v>
      </c>
      <c r="C719" s="14" t="s">
        <v>9</v>
      </c>
      <c r="D719" s="62" t="s">
        <v>15</v>
      </c>
      <c r="E719" s="61" t="s">
        <v>2757</v>
      </c>
      <c r="F719" s="79">
        <v>43670</v>
      </c>
      <c r="G719" s="16" t="s">
        <v>3148</v>
      </c>
      <c r="H719" s="14" t="s">
        <v>952</v>
      </c>
      <c r="I719" s="14" t="s">
        <v>120</v>
      </c>
      <c r="J719" s="14" t="s">
        <v>989</v>
      </c>
      <c r="K719" s="17" t="s">
        <v>3149</v>
      </c>
      <c r="L719" s="17" t="s">
        <v>3026</v>
      </c>
      <c r="M719" s="17" t="s">
        <v>3150</v>
      </c>
      <c r="N719" s="85" t="s">
        <v>15</v>
      </c>
    </row>
    <row r="720" spans="1:14" ht="79.2">
      <c r="A720" s="14">
        <v>707</v>
      </c>
      <c r="B720" s="15">
        <v>43656</v>
      </c>
      <c r="C720" s="14" t="s">
        <v>9</v>
      </c>
      <c r="D720" s="62" t="s">
        <v>15</v>
      </c>
      <c r="E720" s="61" t="s">
        <v>3151</v>
      </c>
      <c r="F720" s="79">
        <v>43670</v>
      </c>
      <c r="G720" s="16" t="s">
        <v>3152</v>
      </c>
      <c r="H720" s="14" t="s">
        <v>952</v>
      </c>
      <c r="I720" s="14" t="s">
        <v>125</v>
      </c>
      <c r="J720" s="14" t="s">
        <v>121</v>
      </c>
      <c r="K720" s="17" t="s">
        <v>3153</v>
      </c>
      <c r="L720" s="17" t="s">
        <v>3026</v>
      </c>
      <c r="M720" s="17" t="s">
        <v>3154</v>
      </c>
      <c r="N720" s="85" t="s">
        <v>15</v>
      </c>
    </row>
    <row r="721" spans="1:14" ht="39.6">
      <c r="A721" s="14">
        <v>708</v>
      </c>
      <c r="B721" s="15">
        <v>43656</v>
      </c>
      <c r="C721" s="14" t="s">
        <v>9</v>
      </c>
      <c r="D721" s="62" t="s">
        <v>15</v>
      </c>
      <c r="E721" s="61" t="s">
        <v>3155</v>
      </c>
      <c r="F721" s="79">
        <v>43673</v>
      </c>
      <c r="G721" s="16" t="s">
        <v>3156</v>
      </c>
      <c r="H721" s="14" t="s">
        <v>952</v>
      </c>
      <c r="I721" s="14" t="s">
        <v>988</v>
      </c>
      <c r="J721" s="14" t="s">
        <v>989</v>
      </c>
      <c r="K721" s="17" t="s">
        <v>3157</v>
      </c>
      <c r="L721" s="17" t="s">
        <v>3142</v>
      </c>
      <c r="M721" s="17" t="s">
        <v>3158</v>
      </c>
      <c r="N721" s="85" t="s">
        <v>15</v>
      </c>
    </row>
    <row r="722" spans="1:14" ht="39.6">
      <c r="A722" s="14">
        <v>709</v>
      </c>
      <c r="B722" s="15">
        <v>43662</v>
      </c>
      <c r="C722" s="14" t="s">
        <v>9</v>
      </c>
      <c r="D722" s="62" t="s">
        <v>1142</v>
      </c>
      <c r="E722" s="61" t="s">
        <v>2779</v>
      </c>
      <c r="F722" s="79">
        <v>43676</v>
      </c>
      <c r="G722" s="16" t="s">
        <v>2780</v>
      </c>
      <c r="H722" s="14" t="s">
        <v>1153</v>
      </c>
      <c r="I722" s="14" t="s">
        <v>121</v>
      </c>
      <c r="J722" s="14" t="s">
        <v>121</v>
      </c>
      <c r="K722" s="17" t="s">
        <v>3159</v>
      </c>
      <c r="L722" s="17" t="s">
        <v>3105</v>
      </c>
      <c r="M722" s="17" t="s">
        <v>3160</v>
      </c>
      <c r="N722" s="85" t="s">
        <v>1142</v>
      </c>
    </row>
    <row r="723" spans="1:14" ht="26.4">
      <c r="A723" s="14">
        <v>710</v>
      </c>
      <c r="B723" s="15">
        <v>43662</v>
      </c>
      <c r="C723" s="14" t="s">
        <v>9</v>
      </c>
      <c r="D723" s="62" t="s">
        <v>5</v>
      </c>
      <c r="E723" s="61" t="s">
        <v>2345</v>
      </c>
      <c r="F723" s="79">
        <v>43676</v>
      </c>
      <c r="G723" s="16" t="s">
        <v>3161</v>
      </c>
      <c r="H723" s="14" t="s">
        <v>1152</v>
      </c>
      <c r="I723" s="14" t="s">
        <v>3162</v>
      </c>
      <c r="J723" s="14" t="s">
        <v>1236</v>
      </c>
      <c r="K723" s="17" t="s">
        <v>3163</v>
      </c>
      <c r="L723" s="17" t="s">
        <v>3107</v>
      </c>
      <c r="M723" s="17" t="s">
        <v>3164</v>
      </c>
      <c r="N723" s="85" t="s">
        <v>5</v>
      </c>
    </row>
    <row r="724" spans="1:14" ht="39.6">
      <c r="A724" s="14">
        <v>711</v>
      </c>
      <c r="B724" s="15">
        <v>43662</v>
      </c>
      <c r="C724" s="14" t="s">
        <v>9</v>
      </c>
      <c r="D724" s="62" t="s">
        <v>10</v>
      </c>
      <c r="E724" s="61" t="s">
        <v>3165</v>
      </c>
      <c r="F724" s="79">
        <v>43676</v>
      </c>
      <c r="G724" s="16" t="s">
        <v>3166</v>
      </c>
      <c r="H724" s="14" t="s">
        <v>952</v>
      </c>
      <c r="I724" s="14" t="s">
        <v>1364</v>
      </c>
      <c r="J724" s="14" t="s">
        <v>1058</v>
      </c>
      <c r="K724" s="17" t="s">
        <v>3167</v>
      </c>
      <c r="L724" s="17" t="s">
        <v>3026</v>
      </c>
      <c r="M724" s="17" t="s">
        <v>3168</v>
      </c>
      <c r="N724" s="85" t="s">
        <v>10</v>
      </c>
    </row>
    <row r="725" spans="1:14" ht="26.4" hidden="1">
      <c r="A725" s="14">
        <v>712</v>
      </c>
      <c r="B725" s="15">
        <v>43662</v>
      </c>
      <c r="C725" s="14" t="s">
        <v>9</v>
      </c>
      <c r="D725" s="62" t="s">
        <v>15</v>
      </c>
      <c r="E725" s="61" t="s">
        <v>3169</v>
      </c>
      <c r="F725" s="79">
        <v>43676</v>
      </c>
      <c r="G725" s="16" t="s">
        <v>3170</v>
      </c>
      <c r="H725" s="14" t="s">
        <v>1151</v>
      </c>
      <c r="I725" s="14" t="s">
        <v>2569</v>
      </c>
      <c r="J725" s="14" t="s">
        <v>1327</v>
      </c>
      <c r="K725" s="17" t="s">
        <v>1611</v>
      </c>
      <c r="L725" s="17" t="s">
        <v>2984</v>
      </c>
      <c r="M725" s="17" t="s">
        <v>3171</v>
      </c>
      <c r="N725" s="85" t="s">
        <v>15</v>
      </c>
    </row>
    <row r="726" spans="1:14" ht="26.4">
      <c r="A726" s="14">
        <v>713</v>
      </c>
      <c r="B726" s="15">
        <v>43662</v>
      </c>
      <c r="C726" s="14" t="s">
        <v>9</v>
      </c>
      <c r="D726" s="62" t="s">
        <v>15</v>
      </c>
      <c r="E726" s="61" t="s">
        <v>3172</v>
      </c>
      <c r="F726" s="79">
        <v>43676</v>
      </c>
      <c r="G726" s="16" t="s">
        <v>3173</v>
      </c>
      <c r="H726" s="14" t="s">
        <v>1152</v>
      </c>
      <c r="I726" s="14" t="s">
        <v>1580</v>
      </c>
      <c r="J726" s="14" t="s">
        <v>1090</v>
      </c>
      <c r="K726" s="17" t="s">
        <v>3174</v>
      </c>
      <c r="L726" s="17" t="s">
        <v>3074</v>
      </c>
      <c r="M726" s="17" t="s">
        <v>3175</v>
      </c>
      <c r="N726" s="85" t="s">
        <v>15</v>
      </c>
    </row>
    <row r="727" spans="1:14" ht="26.4">
      <c r="A727" s="14">
        <v>714</v>
      </c>
      <c r="B727" s="15">
        <v>43662</v>
      </c>
      <c r="C727" s="14" t="s">
        <v>9</v>
      </c>
      <c r="D727" s="62" t="s">
        <v>15</v>
      </c>
      <c r="E727" s="61" t="s">
        <v>3172</v>
      </c>
      <c r="F727" s="79">
        <v>43676</v>
      </c>
      <c r="G727" s="16" t="s">
        <v>3176</v>
      </c>
      <c r="H727" s="14" t="s">
        <v>1152</v>
      </c>
      <c r="I727" s="14" t="s">
        <v>1580</v>
      </c>
      <c r="J727" s="14" t="s">
        <v>1090</v>
      </c>
      <c r="K727" s="17" t="s">
        <v>3174</v>
      </c>
      <c r="L727" s="17" t="s">
        <v>3074</v>
      </c>
      <c r="M727" s="17" t="s">
        <v>3175</v>
      </c>
      <c r="N727" s="85" t="s">
        <v>15</v>
      </c>
    </row>
    <row r="728" spans="1:14" ht="39.6">
      <c r="A728" s="14">
        <v>715</v>
      </c>
      <c r="B728" s="15">
        <v>43663</v>
      </c>
      <c r="C728" s="14" t="s">
        <v>9</v>
      </c>
      <c r="D728" s="62" t="s">
        <v>1142</v>
      </c>
      <c r="E728" s="61" t="s">
        <v>2779</v>
      </c>
      <c r="F728" s="79">
        <v>43677</v>
      </c>
      <c r="G728" s="16" t="s">
        <v>3177</v>
      </c>
      <c r="H728" s="14" t="s">
        <v>1153</v>
      </c>
      <c r="I728" s="14" t="s">
        <v>1572</v>
      </c>
      <c r="J728" s="14" t="s">
        <v>1090</v>
      </c>
      <c r="K728" s="17" t="s">
        <v>3178</v>
      </c>
      <c r="L728" s="17" t="s">
        <v>3117</v>
      </c>
      <c r="M728" s="17" t="s">
        <v>3179</v>
      </c>
      <c r="N728" s="85" t="s">
        <v>1142</v>
      </c>
    </row>
    <row r="729" spans="1:14" ht="39.6">
      <c r="A729" s="14">
        <v>716</v>
      </c>
      <c r="B729" s="15">
        <v>43663</v>
      </c>
      <c r="C729" s="14" t="s">
        <v>9</v>
      </c>
      <c r="D729" s="62" t="s">
        <v>15</v>
      </c>
      <c r="E729" s="61" t="s">
        <v>496</v>
      </c>
      <c r="F729" s="79">
        <v>43677</v>
      </c>
      <c r="G729" s="16" t="s">
        <v>3180</v>
      </c>
      <c r="H729" s="14" t="s">
        <v>1153</v>
      </c>
      <c r="I729" s="14" t="s">
        <v>3181</v>
      </c>
      <c r="J729" s="14" t="s">
        <v>1236</v>
      </c>
      <c r="K729" s="17" t="s">
        <v>3182</v>
      </c>
      <c r="L729" s="17" t="s">
        <v>3074</v>
      </c>
      <c r="M729" s="17" t="s">
        <v>3183</v>
      </c>
      <c r="N729" s="85" t="s">
        <v>15</v>
      </c>
    </row>
    <row r="730" spans="1:14" ht="52.8">
      <c r="A730" s="14">
        <v>717</v>
      </c>
      <c r="B730" s="15">
        <v>43663</v>
      </c>
      <c r="C730" s="14" t="s">
        <v>9</v>
      </c>
      <c r="D730" s="62" t="s">
        <v>5</v>
      </c>
      <c r="E730" s="61" t="s">
        <v>3184</v>
      </c>
      <c r="F730" s="79">
        <v>43677</v>
      </c>
      <c r="G730" s="16" t="s">
        <v>3185</v>
      </c>
      <c r="H730" s="14" t="s">
        <v>1153</v>
      </c>
      <c r="I730" s="14" t="s">
        <v>1185</v>
      </c>
      <c r="J730" s="14" t="s">
        <v>977</v>
      </c>
      <c r="K730" s="17"/>
      <c r="L730" s="17"/>
      <c r="M730" s="17"/>
      <c r="N730" s="85" t="s">
        <v>5</v>
      </c>
    </row>
    <row r="731" spans="1:14" ht="39.6">
      <c r="A731" s="14">
        <v>718</v>
      </c>
      <c r="B731" s="15">
        <v>43663</v>
      </c>
      <c r="C731" s="14" t="s">
        <v>9</v>
      </c>
      <c r="D731" s="62" t="s">
        <v>23</v>
      </c>
      <c r="E731" s="61" t="s">
        <v>3186</v>
      </c>
      <c r="F731" s="79">
        <v>43677</v>
      </c>
      <c r="G731" s="16" t="s">
        <v>3187</v>
      </c>
      <c r="H731" s="14" t="s">
        <v>952</v>
      </c>
      <c r="I731" s="22" t="s">
        <v>1218</v>
      </c>
      <c r="J731" s="14" t="s">
        <v>989</v>
      </c>
      <c r="K731" s="17" t="s">
        <v>3188</v>
      </c>
      <c r="L731" s="17" t="s">
        <v>3074</v>
      </c>
      <c r="M731" s="17" t="s">
        <v>3189</v>
      </c>
      <c r="N731" s="85" t="s">
        <v>23</v>
      </c>
    </row>
    <row r="732" spans="1:14" ht="39.6">
      <c r="A732" s="14">
        <v>719</v>
      </c>
      <c r="B732" s="15">
        <v>43663</v>
      </c>
      <c r="C732" s="14" t="s">
        <v>9</v>
      </c>
      <c r="D732" s="62" t="s">
        <v>23</v>
      </c>
      <c r="E732" s="61" t="s">
        <v>3186</v>
      </c>
      <c r="F732" s="79">
        <v>43677</v>
      </c>
      <c r="G732" s="16" t="s">
        <v>3190</v>
      </c>
      <c r="H732" s="14" t="s">
        <v>1153</v>
      </c>
      <c r="I732" s="22" t="s">
        <v>1218</v>
      </c>
      <c r="J732" s="14" t="s">
        <v>989</v>
      </c>
      <c r="K732" s="17" t="s">
        <v>3191</v>
      </c>
      <c r="L732" s="17" t="s">
        <v>3074</v>
      </c>
      <c r="M732" s="17" t="s">
        <v>3192</v>
      </c>
      <c r="N732" s="85" t="s">
        <v>23</v>
      </c>
    </row>
    <row r="733" spans="1:14" ht="26.4">
      <c r="A733" s="14">
        <v>720</v>
      </c>
      <c r="B733" s="15">
        <v>43663</v>
      </c>
      <c r="C733" s="14" t="s">
        <v>9</v>
      </c>
      <c r="D733" s="62" t="s">
        <v>15</v>
      </c>
      <c r="E733" s="61" t="s">
        <v>3193</v>
      </c>
      <c r="F733" s="79">
        <v>43677</v>
      </c>
      <c r="G733" s="16" t="s">
        <v>3194</v>
      </c>
      <c r="H733" s="14" t="s">
        <v>952</v>
      </c>
      <c r="I733" s="14" t="s">
        <v>120</v>
      </c>
      <c r="J733" s="14" t="s">
        <v>989</v>
      </c>
      <c r="K733" s="17" t="s">
        <v>3195</v>
      </c>
      <c r="L733" s="17" t="s">
        <v>3107</v>
      </c>
      <c r="M733" s="17" t="s">
        <v>3196</v>
      </c>
      <c r="N733" s="85" t="s">
        <v>15</v>
      </c>
    </row>
    <row r="734" spans="1:14" ht="26.4">
      <c r="A734" s="14">
        <v>721</v>
      </c>
      <c r="B734" s="15">
        <v>43663</v>
      </c>
      <c r="C734" s="14" t="s">
        <v>9</v>
      </c>
      <c r="D734" s="62" t="s">
        <v>1142</v>
      </c>
      <c r="E734" s="61" t="s">
        <v>3197</v>
      </c>
      <c r="F734" s="79">
        <v>43677</v>
      </c>
      <c r="G734" s="16" t="s">
        <v>3198</v>
      </c>
      <c r="H734" s="14" t="s">
        <v>952</v>
      </c>
      <c r="I734" s="14" t="s">
        <v>1580</v>
      </c>
      <c r="J734" s="14" t="s">
        <v>1090</v>
      </c>
      <c r="K734" s="17" t="s">
        <v>3199</v>
      </c>
      <c r="L734" s="17" t="s">
        <v>3105</v>
      </c>
      <c r="M734" s="17" t="s">
        <v>3200</v>
      </c>
      <c r="N734" s="85" t="s">
        <v>1142</v>
      </c>
    </row>
    <row r="735" spans="1:14" ht="39.6">
      <c r="A735" s="14">
        <v>722</v>
      </c>
      <c r="B735" s="15">
        <v>43663</v>
      </c>
      <c r="C735" s="14" t="s">
        <v>9</v>
      </c>
      <c r="D735" s="62" t="s">
        <v>1142</v>
      </c>
      <c r="E735" s="61" t="s">
        <v>3201</v>
      </c>
      <c r="F735" s="79">
        <v>43677</v>
      </c>
      <c r="G735" s="16" t="s">
        <v>2780</v>
      </c>
      <c r="H735" s="14" t="s">
        <v>952</v>
      </c>
      <c r="I735" s="14" t="s">
        <v>121</v>
      </c>
      <c r="J735" s="14" t="s">
        <v>121</v>
      </c>
      <c r="K735" s="17" t="s">
        <v>3202</v>
      </c>
      <c r="L735" s="17" t="s">
        <v>3105</v>
      </c>
      <c r="M735" s="17" t="s">
        <v>3160</v>
      </c>
      <c r="N735" s="85" t="s">
        <v>1142</v>
      </c>
    </row>
    <row r="736" spans="1:14" ht="26.4">
      <c r="A736" s="14">
        <v>723</v>
      </c>
      <c r="B736" s="15">
        <v>43663</v>
      </c>
      <c r="C736" s="14" t="s">
        <v>9</v>
      </c>
      <c r="D736" s="62" t="s">
        <v>10</v>
      </c>
      <c r="E736" s="61" t="s">
        <v>3203</v>
      </c>
      <c r="F736" s="79">
        <v>43677</v>
      </c>
      <c r="G736" s="16" t="s">
        <v>3204</v>
      </c>
      <c r="H736" s="14" t="s">
        <v>1153</v>
      </c>
      <c r="I736" s="14" t="s">
        <v>2569</v>
      </c>
      <c r="J736" s="14" t="s">
        <v>1327</v>
      </c>
      <c r="K736" s="17" t="s">
        <v>3205</v>
      </c>
      <c r="L736" s="17" t="s">
        <v>3206</v>
      </c>
      <c r="M736" s="17" t="s">
        <v>3207</v>
      </c>
      <c r="N736" s="85" t="s">
        <v>10</v>
      </c>
    </row>
    <row r="737" spans="1:14" ht="39.6">
      <c r="A737" s="14">
        <v>724</v>
      </c>
      <c r="B737" s="15">
        <v>43663</v>
      </c>
      <c r="C737" s="14" t="s">
        <v>9</v>
      </c>
      <c r="D737" s="62" t="s">
        <v>1142</v>
      </c>
      <c r="E737" s="61" t="s">
        <v>3208</v>
      </c>
      <c r="F737" s="79">
        <v>43677</v>
      </c>
      <c r="G737" s="16" t="s">
        <v>3209</v>
      </c>
      <c r="H737" s="14" t="s">
        <v>1153</v>
      </c>
      <c r="I737" s="14" t="s">
        <v>172</v>
      </c>
      <c r="J737" s="14" t="s">
        <v>1341</v>
      </c>
      <c r="K737" s="17" t="s">
        <v>3210</v>
      </c>
      <c r="L737" s="17" t="s">
        <v>3107</v>
      </c>
      <c r="M737" s="17" t="s">
        <v>3211</v>
      </c>
      <c r="N737" s="85" t="s">
        <v>1142</v>
      </c>
    </row>
    <row r="738" spans="1:14" ht="26.4">
      <c r="A738" s="14">
        <v>725</v>
      </c>
      <c r="B738" s="15">
        <v>43663</v>
      </c>
      <c r="C738" s="14" t="s">
        <v>9</v>
      </c>
      <c r="D738" s="62" t="s">
        <v>23</v>
      </c>
      <c r="E738" s="61" t="s">
        <v>3212</v>
      </c>
      <c r="F738" s="79">
        <v>43677</v>
      </c>
      <c r="G738" s="16" t="s">
        <v>3213</v>
      </c>
      <c r="H738" s="14" t="s">
        <v>1152</v>
      </c>
      <c r="I738" s="14" t="s">
        <v>125</v>
      </c>
      <c r="J738" s="14" t="s">
        <v>121</v>
      </c>
      <c r="K738" s="17"/>
      <c r="L738" s="17" t="s">
        <v>3142</v>
      </c>
      <c r="M738" s="17" t="s">
        <v>3214</v>
      </c>
      <c r="N738" s="85" t="s">
        <v>9</v>
      </c>
    </row>
    <row r="739" spans="1:14" ht="39.6">
      <c r="A739" s="14">
        <v>726</v>
      </c>
      <c r="B739" s="15">
        <v>43664</v>
      </c>
      <c r="C739" s="14" t="s">
        <v>9</v>
      </c>
      <c r="D739" s="62" t="s">
        <v>10</v>
      </c>
      <c r="E739" s="85" t="s">
        <v>3215</v>
      </c>
      <c r="F739" s="79">
        <v>43678</v>
      </c>
      <c r="G739" s="16" t="s">
        <v>3216</v>
      </c>
      <c r="H739" s="14" t="s">
        <v>952</v>
      </c>
      <c r="I739" s="14" t="s">
        <v>1259</v>
      </c>
      <c r="J739" s="14" t="s">
        <v>465</v>
      </c>
      <c r="K739" s="17" t="s">
        <v>3217</v>
      </c>
      <c r="L739" s="17" t="s">
        <v>3142</v>
      </c>
      <c r="M739" s="17" t="s">
        <v>3218</v>
      </c>
      <c r="N739" s="85" t="s">
        <v>10</v>
      </c>
    </row>
    <row r="740" spans="1:14" ht="39.6">
      <c r="A740" s="14">
        <v>727</v>
      </c>
      <c r="B740" s="15">
        <v>43664</v>
      </c>
      <c r="C740" s="14" t="s">
        <v>9</v>
      </c>
      <c r="D740" s="62" t="s">
        <v>3219</v>
      </c>
      <c r="E740" s="61" t="s">
        <v>2748</v>
      </c>
      <c r="F740" s="79">
        <v>43678</v>
      </c>
      <c r="G740" s="16" t="s">
        <v>2749</v>
      </c>
      <c r="H740" s="14" t="s">
        <v>1153</v>
      </c>
      <c r="I740" s="14" t="s">
        <v>2750</v>
      </c>
      <c r="J740" s="14" t="s">
        <v>989</v>
      </c>
      <c r="K740" s="17" t="s">
        <v>3220</v>
      </c>
      <c r="L740" s="17" t="s">
        <v>3107</v>
      </c>
      <c r="M740" s="17" t="s">
        <v>3221</v>
      </c>
      <c r="N740" s="85" t="s">
        <v>10</v>
      </c>
    </row>
    <row r="741" spans="1:14" ht="26.4">
      <c r="A741" s="14">
        <v>728</v>
      </c>
      <c r="B741" s="15">
        <v>43664</v>
      </c>
      <c r="C741" s="14" t="s">
        <v>9</v>
      </c>
      <c r="D741" s="62" t="s">
        <v>1142</v>
      </c>
      <c r="E741" s="61" t="s">
        <v>3222</v>
      </c>
      <c r="F741" s="79">
        <v>43678</v>
      </c>
      <c r="G741" s="16" t="s">
        <v>3223</v>
      </c>
      <c r="H741" s="14" t="s">
        <v>952</v>
      </c>
      <c r="I741" s="14" t="s">
        <v>121</v>
      </c>
      <c r="J741" s="14" t="s">
        <v>121</v>
      </c>
      <c r="K741" s="17" t="s">
        <v>3224</v>
      </c>
      <c r="L741" s="17" t="s">
        <v>3026</v>
      </c>
      <c r="M741" s="17" t="s">
        <v>3225</v>
      </c>
      <c r="N741" s="85" t="s">
        <v>1142</v>
      </c>
    </row>
    <row r="742" spans="1:14" ht="39.6">
      <c r="A742" s="14">
        <v>729</v>
      </c>
      <c r="B742" s="15">
        <v>43664</v>
      </c>
      <c r="C742" s="14" t="s">
        <v>9</v>
      </c>
      <c r="D742" s="62" t="s">
        <v>1142</v>
      </c>
      <c r="E742" s="61" t="s">
        <v>3226</v>
      </c>
      <c r="F742" s="79">
        <v>43678</v>
      </c>
      <c r="G742" s="16" t="s">
        <v>3227</v>
      </c>
      <c r="H742" s="14" t="s">
        <v>952</v>
      </c>
      <c r="I742" s="14" t="s">
        <v>1026</v>
      </c>
      <c r="J742" s="14" t="s">
        <v>1027</v>
      </c>
      <c r="K742" s="17"/>
      <c r="L742" s="17"/>
      <c r="M742" s="17"/>
      <c r="N742" s="85" t="s">
        <v>1142</v>
      </c>
    </row>
    <row r="743" spans="1:14" ht="39.6">
      <c r="A743" s="14">
        <v>730</v>
      </c>
      <c r="B743" s="15">
        <v>43664</v>
      </c>
      <c r="C743" s="14" t="s">
        <v>9</v>
      </c>
      <c r="D743" s="62" t="s">
        <v>1142</v>
      </c>
      <c r="E743" s="61" t="s">
        <v>309</v>
      </c>
      <c r="F743" s="79">
        <v>43678</v>
      </c>
      <c r="G743" s="16" t="s">
        <v>3228</v>
      </c>
      <c r="H743" s="14" t="s">
        <v>952</v>
      </c>
      <c r="I743" s="14" t="s">
        <v>120</v>
      </c>
      <c r="J743" s="14" t="s">
        <v>989</v>
      </c>
      <c r="K743" s="17" t="s">
        <v>3229</v>
      </c>
      <c r="L743" s="17" t="s">
        <v>3142</v>
      </c>
      <c r="M743" s="17" t="s">
        <v>3230</v>
      </c>
      <c r="N743" s="85" t="s">
        <v>1142</v>
      </c>
    </row>
    <row r="744" spans="1:14" ht="39.6">
      <c r="A744" s="14">
        <v>731</v>
      </c>
      <c r="B744" s="15">
        <v>43664</v>
      </c>
      <c r="C744" s="14" t="s">
        <v>9</v>
      </c>
      <c r="D744" s="62" t="s">
        <v>1142</v>
      </c>
      <c r="E744" s="85" t="s">
        <v>2887</v>
      </c>
      <c r="F744" s="79">
        <v>43678</v>
      </c>
      <c r="G744" s="16" t="s">
        <v>3228</v>
      </c>
      <c r="H744" s="14" t="s">
        <v>1153</v>
      </c>
      <c r="I744" s="14" t="s">
        <v>120</v>
      </c>
      <c r="J744" s="14" t="s">
        <v>989</v>
      </c>
      <c r="K744" s="17"/>
      <c r="L744" s="17" t="s">
        <v>3142</v>
      </c>
      <c r="M744" s="17" t="s">
        <v>3230</v>
      </c>
      <c r="N744" s="85" t="s">
        <v>1142</v>
      </c>
    </row>
    <row r="745" spans="1:14" ht="39.6">
      <c r="A745" s="14">
        <v>732</v>
      </c>
      <c r="B745" s="15">
        <v>43664</v>
      </c>
      <c r="C745" s="14" t="s">
        <v>9</v>
      </c>
      <c r="D745" s="62" t="s">
        <v>10</v>
      </c>
      <c r="E745" s="85" t="s">
        <v>2700</v>
      </c>
      <c r="F745" s="79">
        <v>43678</v>
      </c>
      <c r="G745" s="16" t="s">
        <v>3231</v>
      </c>
      <c r="H745" s="14" t="s">
        <v>952</v>
      </c>
      <c r="I745" s="14" t="s">
        <v>1863</v>
      </c>
      <c r="J745" s="14" t="s">
        <v>1027</v>
      </c>
      <c r="K745" s="17"/>
      <c r="L745" s="17"/>
      <c r="M745" s="17"/>
      <c r="N745" s="85" t="s">
        <v>10</v>
      </c>
    </row>
    <row r="746" spans="1:14" ht="39.6">
      <c r="A746" s="14">
        <v>733</v>
      </c>
      <c r="B746" s="15">
        <v>43664</v>
      </c>
      <c r="C746" s="14" t="s">
        <v>9</v>
      </c>
      <c r="D746" s="62" t="s">
        <v>23</v>
      </c>
      <c r="E746" s="61" t="s">
        <v>3232</v>
      </c>
      <c r="F746" s="79">
        <v>43678</v>
      </c>
      <c r="G746" s="16" t="s">
        <v>3233</v>
      </c>
      <c r="H746" s="14" t="s">
        <v>1153</v>
      </c>
      <c r="I746" s="22" t="s">
        <v>1218</v>
      </c>
      <c r="J746" s="14" t="s">
        <v>989</v>
      </c>
      <c r="K746" s="17" t="s">
        <v>3191</v>
      </c>
      <c r="L746" s="17" t="s">
        <v>3074</v>
      </c>
      <c r="M746" s="17" t="s">
        <v>3192</v>
      </c>
      <c r="N746" s="85" t="s">
        <v>23</v>
      </c>
    </row>
    <row r="747" spans="1:14" ht="26.4">
      <c r="A747" s="14">
        <v>734</v>
      </c>
      <c r="B747" s="15">
        <v>43664</v>
      </c>
      <c r="C747" s="14" t="s">
        <v>9</v>
      </c>
      <c r="D747" s="62" t="s">
        <v>15</v>
      </c>
      <c r="E747" s="61" t="s">
        <v>2669</v>
      </c>
      <c r="F747" s="79">
        <v>43678</v>
      </c>
      <c r="G747" s="16" t="s">
        <v>2670</v>
      </c>
      <c r="H747" s="14" t="s">
        <v>952</v>
      </c>
      <c r="I747" s="14" t="s">
        <v>1057</v>
      </c>
      <c r="J747" s="14" t="s">
        <v>1058</v>
      </c>
      <c r="K747" s="17" t="s">
        <v>3234</v>
      </c>
      <c r="L747" s="17" t="s">
        <v>3074</v>
      </c>
      <c r="M747" s="17" t="s">
        <v>3235</v>
      </c>
      <c r="N747" s="85" t="s">
        <v>15</v>
      </c>
    </row>
    <row r="748" spans="1:14" ht="26.4">
      <c r="A748" s="14">
        <v>735</v>
      </c>
      <c r="B748" s="15">
        <v>43664</v>
      </c>
      <c r="C748" s="14" t="s">
        <v>9</v>
      </c>
      <c r="D748" s="62" t="s">
        <v>1142</v>
      </c>
      <c r="E748" s="61" t="s">
        <v>1806</v>
      </c>
      <c r="F748" s="79">
        <v>43678</v>
      </c>
      <c r="G748" s="16" t="s">
        <v>3236</v>
      </c>
      <c r="H748" s="14" t="s">
        <v>1153</v>
      </c>
      <c r="I748" s="14" t="s">
        <v>120</v>
      </c>
      <c r="J748" s="14" t="s">
        <v>989</v>
      </c>
      <c r="K748" s="17" t="s">
        <v>3237</v>
      </c>
      <c r="L748" s="17" t="s">
        <v>3238</v>
      </c>
      <c r="M748" s="17" t="s">
        <v>3239</v>
      </c>
      <c r="N748" s="85" t="s">
        <v>15</v>
      </c>
    </row>
    <row r="749" spans="1:14" ht="105.6">
      <c r="A749" s="14">
        <v>736</v>
      </c>
      <c r="B749" s="15">
        <v>43664</v>
      </c>
      <c r="C749" s="14" t="s">
        <v>9</v>
      </c>
      <c r="D749" s="62" t="s">
        <v>10</v>
      </c>
      <c r="E749" s="61" t="s">
        <v>403</v>
      </c>
      <c r="F749" s="79">
        <v>43678</v>
      </c>
      <c r="G749" s="16" t="s">
        <v>3240</v>
      </c>
      <c r="H749" s="14" t="s">
        <v>952</v>
      </c>
      <c r="I749" s="14" t="s">
        <v>1026</v>
      </c>
      <c r="J749" s="14" t="s">
        <v>1027</v>
      </c>
      <c r="K749" s="17" t="s">
        <v>3241</v>
      </c>
      <c r="L749" s="17" t="s">
        <v>3107</v>
      </c>
      <c r="M749" s="17" t="s">
        <v>3242</v>
      </c>
      <c r="N749" s="85" t="s">
        <v>10</v>
      </c>
    </row>
    <row r="750" spans="1:14" ht="52.8">
      <c r="A750" s="14">
        <v>737</v>
      </c>
      <c r="B750" s="15">
        <v>43665</v>
      </c>
      <c r="C750" s="14" t="s">
        <v>9</v>
      </c>
      <c r="D750" s="62" t="s">
        <v>10</v>
      </c>
      <c r="E750" s="61" t="s">
        <v>986</v>
      </c>
      <c r="F750" s="79">
        <v>43679</v>
      </c>
      <c r="G750" s="16" t="s">
        <v>987</v>
      </c>
      <c r="H750" s="14" t="s">
        <v>1153</v>
      </c>
      <c r="I750" s="14" t="s">
        <v>988</v>
      </c>
      <c r="J750" s="14" t="s">
        <v>989</v>
      </c>
      <c r="K750" s="17" t="s">
        <v>3243</v>
      </c>
      <c r="L750" s="17" t="s">
        <v>3074</v>
      </c>
      <c r="M750" s="17" t="s">
        <v>3244</v>
      </c>
      <c r="N750" s="85" t="s">
        <v>10</v>
      </c>
    </row>
    <row r="751" spans="1:14" ht="26.4" hidden="1">
      <c r="A751" s="14">
        <v>738</v>
      </c>
      <c r="B751" s="15">
        <v>43665</v>
      </c>
      <c r="C751" s="14" t="s">
        <v>9</v>
      </c>
      <c r="D751" s="62" t="s">
        <v>15</v>
      </c>
      <c r="E751" s="61" t="s">
        <v>3245</v>
      </c>
      <c r="F751" s="79">
        <v>43679</v>
      </c>
      <c r="G751" s="16" t="s">
        <v>3246</v>
      </c>
      <c r="H751" s="14" t="s">
        <v>1151</v>
      </c>
      <c r="I751" s="14" t="s">
        <v>515</v>
      </c>
      <c r="J751" s="14" t="s">
        <v>965</v>
      </c>
      <c r="K751" s="17" t="s">
        <v>1611</v>
      </c>
      <c r="L751" s="17" t="s">
        <v>3206</v>
      </c>
      <c r="M751" s="17" t="s">
        <v>3247</v>
      </c>
      <c r="N751" s="85" t="s">
        <v>15</v>
      </c>
    </row>
    <row r="752" spans="1:14" ht="26.4">
      <c r="A752" s="14">
        <v>739</v>
      </c>
      <c r="B752" s="15">
        <v>43665</v>
      </c>
      <c r="C752" s="14" t="s">
        <v>9</v>
      </c>
      <c r="D752" s="62" t="s">
        <v>1142</v>
      </c>
      <c r="E752" s="61" t="s">
        <v>386</v>
      </c>
      <c r="F752" s="79">
        <v>43679</v>
      </c>
      <c r="G752" s="16" t="s">
        <v>3248</v>
      </c>
      <c r="H752" s="14" t="s">
        <v>1153</v>
      </c>
      <c r="I752" s="14" t="s">
        <v>121</v>
      </c>
      <c r="J752" s="14" t="s">
        <v>121</v>
      </c>
      <c r="K752" s="17" t="s">
        <v>3249</v>
      </c>
      <c r="L752" s="17" t="s">
        <v>3238</v>
      </c>
      <c r="M752" s="17" t="s">
        <v>3250</v>
      </c>
      <c r="N752" s="85" t="s">
        <v>1142</v>
      </c>
    </row>
    <row r="753" spans="1:14" ht="39.6">
      <c r="A753" s="14">
        <v>740</v>
      </c>
      <c r="B753" s="15">
        <v>43668</v>
      </c>
      <c r="C753" s="14" t="s">
        <v>9</v>
      </c>
      <c r="D753" s="62" t="s">
        <v>1142</v>
      </c>
      <c r="E753" s="61" t="s">
        <v>331</v>
      </c>
      <c r="F753" s="79">
        <v>43682</v>
      </c>
      <c r="G753" s="16" t="s">
        <v>3251</v>
      </c>
      <c r="H753" s="14" t="s">
        <v>952</v>
      </c>
      <c r="I753" s="14" t="s">
        <v>1026</v>
      </c>
      <c r="J753" s="14" t="s">
        <v>1027</v>
      </c>
      <c r="K753" s="17" t="s">
        <v>3252</v>
      </c>
      <c r="L753" s="17" t="s">
        <v>3253</v>
      </c>
      <c r="M753" s="17" t="s">
        <v>3254</v>
      </c>
      <c r="N753" s="85" t="s">
        <v>1142</v>
      </c>
    </row>
    <row r="754" spans="1:14">
      <c r="A754" s="14">
        <v>741</v>
      </c>
      <c r="B754" s="15">
        <v>43668</v>
      </c>
      <c r="C754" s="14" t="s">
        <v>9</v>
      </c>
      <c r="D754" s="62" t="s">
        <v>10</v>
      </c>
      <c r="E754" s="61" t="s">
        <v>2988</v>
      </c>
      <c r="F754" s="79">
        <v>43682</v>
      </c>
      <c r="G754" s="16" t="s">
        <v>3255</v>
      </c>
      <c r="H754" s="14" t="s">
        <v>1153</v>
      </c>
      <c r="I754" s="14" t="s">
        <v>239</v>
      </c>
      <c r="J754" s="23" t="s">
        <v>1047</v>
      </c>
      <c r="K754" s="17" t="s">
        <v>3256</v>
      </c>
      <c r="L754" s="17" t="s">
        <v>3074</v>
      </c>
      <c r="M754" s="17" t="s">
        <v>3257</v>
      </c>
      <c r="N754" s="85" t="s">
        <v>10</v>
      </c>
    </row>
    <row r="755" spans="1:14" ht="26.4">
      <c r="A755" s="14">
        <v>742</v>
      </c>
      <c r="B755" s="15">
        <v>43668</v>
      </c>
      <c r="C755" s="14" t="s">
        <v>9</v>
      </c>
      <c r="D755" s="62" t="s">
        <v>15</v>
      </c>
      <c r="E755" s="61" t="s">
        <v>3258</v>
      </c>
      <c r="F755" s="79">
        <v>43682</v>
      </c>
      <c r="G755" s="16" t="s">
        <v>3259</v>
      </c>
      <c r="H755" s="14" t="s">
        <v>1153</v>
      </c>
      <c r="I755" s="14" t="s">
        <v>120</v>
      </c>
      <c r="J755" s="14" t="s">
        <v>989</v>
      </c>
      <c r="K755" s="17" t="s">
        <v>3260</v>
      </c>
      <c r="L755" s="17" t="s">
        <v>3261</v>
      </c>
      <c r="M755" s="17" t="s">
        <v>3262</v>
      </c>
      <c r="N755" s="85" t="s">
        <v>15</v>
      </c>
    </row>
    <row r="756" spans="1:14" ht="39.6">
      <c r="A756" s="14">
        <v>743</v>
      </c>
      <c r="B756" s="15">
        <v>43668</v>
      </c>
      <c r="C756" s="14" t="s">
        <v>9</v>
      </c>
      <c r="D756" s="62" t="s">
        <v>1142</v>
      </c>
      <c r="E756" s="61" t="s">
        <v>3263</v>
      </c>
      <c r="F756" s="79">
        <v>43682</v>
      </c>
      <c r="G756" s="16" t="s">
        <v>3019</v>
      </c>
      <c r="H756" s="14" t="s">
        <v>952</v>
      </c>
      <c r="I756" s="14" t="s">
        <v>120</v>
      </c>
      <c r="J756" s="14" t="s">
        <v>989</v>
      </c>
      <c r="K756" s="17" t="s">
        <v>3264</v>
      </c>
      <c r="L756" s="17" t="s">
        <v>3238</v>
      </c>
      <c r="M756" s="17" t="s">
        <v>3265</v>
      </c>
      <c r="N756" s="85" t="s">
        <v>1142</v>
      </c>
    </row>
    <row r="757" spans="1:14" ht="26.4">
      <c r="A757" s="14">
        <v>744</v>
      </c>
      <c r="B757" s="15">
        <v>43669</v>
      </c>
      <c r="C757" s="14" t="s">
        <v>9</v>
      </c>
      <c r="D757" s="62" t="s">
        <v>15</v>
      </c>
      <c r="E757" s="61" t="s">
        <v>1953</v>
      </c>
      <c r="F757" s="79">
        <v>43683</v>
      </c>
      <c r="G757" s="134" t="s">
        <v>3266</v>
      </c>
      <c r="H757" s="14" t="s">
        <v>1153</v>
      </c>
      <c r="I757" s="14" t="s">
        <v>3267</v>
      </c>
      <c r="J757" s="14" t="s">
        <v>1090</v>
      </c>
      <c r="K757" s="17" t="s">
        <v>3268</v>
      </c>
      <c r="L757" s="17" t="s">
        <v>3238</v>
      </c>
      <c r="M757" s="17" t="s">
        <v>3269</v>
      </c>
      <c r="N757" s="85" t="s">
        <v>15</v>
      </c>
    </row>
    <row r="758" spans="1:14" ht="26.4">
      <c r="A758" s="14">
        <v>745</v>
      </c>
      <c r="B758" s="15">
        <v>43669</v>
      </c>
      <c r="C758" s="14" t="s">
        <v>9</v>
      </c>
      <c r="D758" s="62" t="s">
        <v>1142</v>
      </c>
      <c r="E758" s="61" t="s">
        <v>3270</v>
      </c>
      <c r="F758" s="79">
        <v>43683</v>
      </c>
      <c r="G758" s="16" t="s">
        <v>3271</v>
      </c>
      <c r="H758" s="14" t="s">
        <v>1153</v>
      </c>
      <c r="I758" s="14" t="s">
        <v>3272</v>
      </c>
      <c r="J758" s="14" t="s">
        <v>1058</v>
      </c>
      <c r="K758" s="17" t="s">
        <v>3273</v>
      </c>
      <c r="L758" s="17" t="s">
        <v>3274</v>
      </c>
      <c r="M758" s="17" t="s">
        <v>3275</v>
      </c>
      <c r="N758" s="85" t="s">
        <v>10</v>
      </c>
    </row>
    <row r="759" spans="1:14" ht="26.4">
      <c r="A759" s="14">
        <v>746</v>
      </c>
      <c r="B759" s="15">
        <v>43669</v>
      </c>
      <c r="C759" s="14" t="s">
        <v>9</v>
      </c>
      <c r="D759" s="62" t="s">
        <v>15</v>
      </c>
      <c r="E759" s="61" t="s">
        <v>469</v>
      </c>
      <c r="F759" s="79">
        <v>43683</v>
      </c>
      <c r="G759" s="16" t="s">
        <v>3276</v>
      </c>
      <c r="H759" s="14" t="s">
        <v>952</v>
      </c>
      <c r="I759" s="14" t="s">
        <v>121</v>
      </c>
      <c r="J759" s="14" t="s">
        <v>121</v>
      </c>
      <c r="K759" s="17" t="s">
        <v>3277</v>
      </c>
      <c r="L759" s="17" t="s">
        <v>3274</v>
      </c>
      <c r="M759" s="17" t="s">
        <v>3278</v>
      </c>
      <c r="N759" s="85" t="s">
        <v>15</v>
      </c>
    </row>
    <row r="760" spans="1:14" ht="26.4">
      <c r="A760" s="14">
        <v>747</v>
      </c>
      <c r="B760" s="15">
        <v>43669</v>
      </c>
      <c r="C760" s="14" t="s">
        <v>9</v>
      </c>
      <c r="D760" s="62" t="s">
        <v>10</v>
      </c>
      <c r="E760" s="61" t="s">
        <v>3050</v>
      </c>
      <c r="F760" s="79">
        <v>43683</v>
      </c>
      <c r="G760" s="16" t="s">
        <v>3051</v>
      </c>
      <c r="H760" s="14" t="s">
        <v>952</v>
      </c>
      <c r="I760" s="14" t="s">
        <v>120</v>
      </c>
      <c r="J760" s="14" t="s">
        <v>989</v>
      </c>
      <c r="K760" s="17" t="s">
        <v>3279</v>
      </c>
      <c r="L760" s="17" t="s">
        <v>3142</v>
      </c>
      <c r="M760" s="17" t="s">
        <v>3280</v>
      </c>
      <c r="N760" s="85" t="s">
        <v>10</v>
      </c>
    </row>
    <row r="761" spans="1:14" ht="26.4">
      <c r="A761" s="14">
        <v>748</v>
      </c>
      <c r="B761" s="15">
        <v>43669</v>
      </c>
      <c r="C761" s="14" t="s">
        <v>9</v>
      </c>
      <c r="D761" s="62" t="s">
        <v>1142</v>
      </c>
      <c r="E761" s="61" t="s">
        <v>408</v>
      </c>
      <c r="F761" s="79">
        <v>43683</v>
      </c>
      <c r="G761" s="16" t="s">
        <v>3236</v>
      </c>
      <c r="H761" s="14" t="s">
        <v>1153</v>
      </c>
      <c r="I761" s="14" t="s">
        <v>120</v>
      </c>
      <c r="J761" s="14" t="s">
        <v>989</v>
      </c>
      <c r="K761" s="17" t="s">
        <v>3237</v>
      </c>
      <c r="L761" s="17" t="s">
        <v>3238</v>
      </c>
      <c r="M761" s="17" t="s">
        <v>3239</v>
      </c>
      <c r="N761" s="85" t="s">
        <v>1142</v>
      </c>
    </row>
    <row r="762" spans="1:14" ht="39.6">
      <c r="A762" s="14">
        <v>749</v>
      </c>
      <c r="B762" s="15">
        <v>43669</v>
      </c>
      <c r="C762" s="14" t="s">
        <v>9</v>
      </c>
      <c r="D762" s="62" t="s">
        <v>1142</v>
      </c>
      <c r="E762" s="61" t="s">
        <v>3281</v>
      </c>
      <c r="F762" s="79">
        <v>43683</v>
      </c>
      <c r="G762" s="16" t="s">
        <v>3282</v>
      </c>
      <c r="H762" s="14" t="s">
        <v>952</v>
      </c>
      <c r="I762" s="14" t="s">
        <v>2750</v>
      </c>
      <c r="J762" s="14" t="s">
        <v>989</v>
      </c>
      <c r="K762" s="17" t="s">
        <v>3283</v>
      </c>
      <c r="L762" s="17" t="s">
        <v>3284</v>
      </c>
      <c r="M762" s="17" t="s">
        <v>3285</v>
      </c>
      <c r="N762" s="85" t="s">
        <v>1142</v>
      </c>
    </row>
    <row r="763" spans="1:14" ht="19.5" customHeight="1">
      <c r="A763" s="14">
        <v>750</v>
      </c>
      <c r="B763" s="15">
        <v>43670</v>
      </c>
      <c r="C763" s="14" t="s">
        <v>9</v>
      </c>
      <c r="D763" s="62" t="s">
        <v>23</v>
      </c>
      <c r="E763" s="61" t="s">
        <v>1013</v>
      </c>
      <c r="F763" s="79">
        <v>43684</v>
      </c>
      <c r="G763" s="16" t="s">
        <v>3286</v>
      </c>
      <c r="H763" s="14" t="s">
        <v>952</v>
      </c>
      <c r="I763" s="14" t="s">
        <v>120</v>
      </c>
      <c r="J763" s="14" t="s">
        <v>989</v>
      </c>
      <c r="K763" s="17" t="s">
        <v>3287</v>
      </c>
      <c r="L763" s="17" t="s">
        <v>3261</v>
      </c>
      <c r="M763" s="17" t="s">
        <v>3288</v>
      </c>
      <c r="N763" s="85" t="s">
        <v>23</v>
      </c>
    </row>
    <row r="764" spans="1:14" ht="39.6">
      <c r="A764" s="14">
        <v>751</v>
      </c>
      <c r="B764" s="15">
        <v>43670</v>
      </c>
      <c r="C764" s="14" t="s">
        <v>9</v>
      </c>
      <c r="D764" s="62" t="s">
        <v>15</v>
      </c>
      <c r="E764" s="85" t="s">
        <v>1336</v>
      </c>
      <c r="F764" s="79">
        <v>43684</v>
      </c>
      <c r="G764" s="16" t="s">
        <v>2872</v>
      </c>
      <c r="H764" s="14" t="s">
        <v>1153</v>
      </c>
      <c r="I764" s="14" t="s">
        <v>988</v>
      </c>
      <c r="J764" s="14" t="s">
        <v>989</v>
      </c>
      <c r="K764" s="17" t="s">
        <v>3289</v>
      </c>
      <c r="L764" s="17" t="s">
        <v>3274</v>
      </c>
      <c r="M764" s="17" t="s">
        <v>3290</v>
      </c>
      <c r="N764" s="85" t="s">
        <v>15</v>
      </c>
    </row>
    <row r="765" spans="1:14" ht="26.4">
      <c r="A765" s="14">
        <v>752</v>
      </c>
      <c r="B765" s="15">
        <v>43670</v>
      </c>
      <c r="C765" s="14" t="s">
        <v>9</v>
      </c>
      <c r="D765" s="62" t="s">
        <v>9</v>
      </c>
      <c r="E765" s="61" t="s">
        <v>1723</v>
      </c>
      <c r="F765" s="79">
        <v>43684</v>
      </c>
      <c r="G765" s="16" t="s">
        <v>3291</v>
      </c>
      <c r="H765" s="14" t="s">
        <v>952</v>
      </c>
      <c r="I765" s="14" t="s">
        <v>125</v>
      </c>
      <c r="J765" s="14" t="s">
        <v>121</v>
      </c>
      <c r="K765" s="17" t="s">
        <v>3292</v>
      </c>
      <c r="L765" s="17" t="s">
        <v>3107</v>
      </c>
      <c r="M765" s="17" t="s">
        <v>3293</v>
      </c>
      <c r="N765" s="54" t="s">
        <v>9</v>
      </c>
    </row>
    <row r="766" spans="1:14" ht="39.6">
      <c r="A766" s="14">
        <v>753</v>
      </c>
      <c r="B766" s="15">
        <v>43670</v>
      </c>
      <c r="C766" s="14" t="s">
        <v>9</v>
      </c>
      <c r="D766" s="62" t="s">
        <v>9</v>
      </c>
      <c r="E766" s="61" t="s">
        <v>2530</v>
      </c>
      <c r="F766" s="79">
        <v>43684</v>
      </c>
      <c r="G766" s="16" t="s">
        <v>2531</v>
      </c>
      <c r="H766" s="14" t="s">
        <v>952</v>
      </c>
      <c r="I766" s="14" t="s">
        <v>2441</v>
      </c>
      <c r="J766" s="14" t="s">
        <v>1052</v>
      </c>
      <c r="K766" s="17" t="s">
        <v>3294</v>
      </c>
      <c r="L766" s="17" t="s">
        <v>3261</v>
      </c>
      <c r="M766" s="17" t="s">
        <v>3295</v>
      </c>
      <c r="N766" s="54" t="s">
        <v>9</v>
      </c>
    </row>
    <row r="767" spans="1:14" ht="26.4" hidden="1">
      <c r="A767" s="14">
        <v>754</v>
      </c>
      <c r="B767" s="15">
        <v>43671</v>
      </c>
      <c r="C767" s="14" t="s">
        <v>9</v>
      </c>
      <c r="D767" s="62" t="s">
        <v>15</v>
      </c>
      <c r="E767" s="61" t="s">
        <v>2452</v>
      </c>
      <c r="F767" s="79">
        <v>43685</v>
      </c>
      <c r="G767" s="16" t="s">
        <v>2453</v>
      </c>
      <c r="H767" s="14" t="s">
        <v>1150</v>
      </c>
      <c r="I767" s="14" t="s">
        <v>203</v>
      </c>
      <c r="J767" s="14" t="s">
        <v>1510</v>
      </c>
      <c r="K767" s="17" t="s">
        <v>1611</v>
      </c>
      <c r="L767" s="17" t="s">
        <v>3142</v>
      </c>
      <c r="M767" s="17" t="s">
        <v>3296</v>
      </c>
      <c r="N767" s="85" t="s">
        <v>15</v>
      </c>
    </row>
    <row r="768" spans="1:14" ht="39.6" hidden="1">
      <c r="A768" s="14">
        <v>755</v>
      </c>
      <c r="B768" s="15">
        <v>43671</v>
      </c>
      <c r="C768" s="14" t="s">
        <v>9</v>
      </c>
      <c r="D768" s="62" t="s">
        <v>1142</v>
      </c>
      <c r="E768" s="61" t="s">
        <v>3297</v>
      </c>
      <c r="F768" s="72">
        <v>43685</v>
      </c>
      <c r="G768" s="16" t="s">
        <v>3298</v>
      </c>
      <c r="H768" s="14" t="s">
        <v>1147</v>
      </c>
      <c r="I768" s="14" t="s">
        <v>2886</v>
      </c>
      <c r="J768" s="14" t="s">
        <v>989</v>
      </c>
      <c r="K768" s="17" t="s">
        <v>3299</v>
      </c>
      <c r="L768" s="17" t="s">
        <v>3300</v>
      </c>
      <c r="M768" s="17" t="s">
        <v>3301</v>
      </c>
      <c r="N768" s="85" t="s">
        <v>1142</v>
      </c>
    </row>
    <row r="769" spans="1:14" ht="26.4" hidden="1">
      <c r="A769" s="14">
        <v>756</v>
      </c>
      <c r="B769" s="15">
        <v>43671</v>
      </c>
      <c r="C769" s="14" t="s">
        <v>9</v>
      </c>
      <c r="D769" s="62" t="s">
        <v>15</v>
      </c>
      <c r="E769" s="61" t="s">
        <v>2925</v>
      </c>
      <c r="F769" s="72">
        <v>43685</v>
      </c>
      <c r="G769" s="16" t="s">
        <v>3302</v>
      </c>
      <c r="H769" s="14" t="s">
        <v>1147</v>
      </c>
      <c r="I769" s="14" t="s">
        <v>3303</v>
      </c>
      <c r="J769" s="14" t="s">
        <v>1327</v>
      </c>
      <c r="K769" s="17" t="s">
        <v>1611</v>
      </c>
      <c r="L769" s="17" t="s">
        <v>3206</v>
      </c>
      <c r="M769" s="17" t="s">
        <v>3304</v>
      </c>
      <c r="N769" s="85" t="s">
        <v>15</v>
      </c>
    </row>
    <row r="770" spans="1:14" ht="26.4">
      <c r="A770" s="14">
        <v>757</v>
      </c>
      <c r="B770" s="15">
        <v>43669</v>
      </c>
      <c r="C770" s="14" t="s">
        <v>9</v>
      </c>
      <c r="D770" s="62" t="s">
        <v>1142</v>
      </c>
      <c r="E770" s="61" t="s">
        <v>137</v>
      </c>
      <c r="F770" s="79">
        <v>43683</v>
      </c>
      <c r="G770" s="16" t="s">
        <v>3236</v>
      </c>
      <c r="H770" s="14" t="s">
        <v>1153</v>
      </c>
      <c r="I770" s="14" t="s">
        <v>120</v>
      </c>
      <c r="J770" s="14" t="s">
        <v>989</v>
      </c>
      <c r="K770" s="17" t="s">
        <v>3237</v>
      </c>
      <c r="L770" s="17" t="s">
        <v>3238</v>
      </c>
      <c r="M770" s="17" t="s">
        <v>3239</v>
      </c>
      <c r="N770" s="85" t="s">
        <v>1142</v>
      </c>
    </row>
    <row r="771" spans="1:14" ht="52.8">
      <c r="A771" s="14">
        <v>758</v>
      </c>
      <c r="B771" s="15">
        <v>43671</v>
      </c>
      <c r="C771" s="14" t="s">
        <v>9</v>
      </c>
      <c r="D771" s="62" t="s">
        <v>1142</v>
      </c>
      <c r="E771" s="61" t="s">
        <v>2955</v>
      </c>
      <c r="F771" s="72">
        <v>43685</v>
      </c>
      <c r="G771" s="16" t="s">
        <v>3305</v>
      </c>
      <c r="H771" s="14" t="s">
        <v>1153</v>
      </c>
      <c r="I771" s="14" t="s">
        <v>1026</v>
      </c>
      <c r="J771" s="14" t="s">
        <v>1027</v>
      </c>
      <c r="K771" s="17" t="s">
        <v>3306</v>
      </c>
      <c r="L771" s="17" t="s">
        <v>3300</v>
      </c>
      <c r="M771" s="17" t="s">
        <v>3307</v>
      </c>
      <c r="N771" s="85" t="s">
        <v>1142</v>
      </c>
    </row>
    <row r="772" spans="1:14" ht="39.6">
      <c r="A772" s="14">
        <v>759</v>
      </c>
      <c r="B772" s="15">
        <v>43671</v>
      </c>
      <c r="C772" s="14" t="s">
        <v>9</v>
      </c>
      <c r="D772" s="62" t="s">
        <v>1142</v>
      </c>
      <c r="E772" s="61" t="s">
        <v>2955</v>
      </c>
      <c r="F772" s="72">
        <v>43685</v>
      </c>
      <c r="G772" s="16" t="s">
        <v>3308</v>
      </c>
      <c r="H772" s="14" t="s">
        <v>1153</v>
      </c>
      <c r="I772" s="14" t="s">
        <v>1026</v>
      </c>
      <c r="J772" s="14" t="s">
        <v>1027</v>
      </c>
      <c r="K772" s="17" t="s">
        <v>3306</v>
      </c>
      <c r="L772" s="17" t="s">
        <v>3300</v>
      </c>
      <c r="M772" s="17" t="s">
        <v>3307</v>
      </c>
      <c r="N772" s="85" t="s">
        <v>1142</v>
      </c>
    </row>
    <row r="773" spans="1:14" ht="26.4">
      <c r="A773" s="14">
        <v>760</v>
      </c>
      <c r="B773" s="15">
        <v>43671</v>
      </c>
      <c r="C773" s="14" t="s">
        <v>9</v>
      </c>
      <c r="D773" s="62" t="s">
        <v>1142</v>
      </c>
      <c r="E773" s="61" t="s">
        <v>2300</v>
      </c>
      <c r="F773" s="72">
        <v>43685</v>
      </c>
      <c r="G773" s="16" t="s">
        <v>2301</v>
      </c>
      <c r="H773" s="14" t="s">
        <v>952</v>
      </c>
      <c r="I773" s="14" t="s">
        <v>1466</v>
      </c>
      <c r="J773" s="14" t="s">
        <v>999</v>
      </c>
      <c r="K773" s="17" t="s">
        <v>3309</v>
      </c>
      <c r="L773" s="17" t="s">
        <v>3261</v>
      </c>
      <c r="M773" s="17" t="s">
        <v>3310</v>
      </c>
      <c r="N773" s="85" t="s">
        <v>1142</v>
      </c>
    </row>
    <row r="774" spans="1:14" ht="26.4">
      <c r="A774" s="14">
        <v>761</v>
      </c>
      <c r="B774" s="15">
        <v>43671</v>
      </c>
      <c r="C774" s="14" t="s">
        <v>9</v>
      </c>
      <c r="D774" s="62" t="s">
        <v>1142</v>
      </c>
      <c r="E774" s="61" t="s">
        <v>3311</v>
      </c>
      <c r="F774" s="72">
        <v>43685</v>
      </c>
      <c r="G774" s="16" t="s">
        <v>3248</v>
      </c>
      <c r="H774" s="14" t="s">
        <v>1153</v>
      </c>
      <c r="I774" s="14" t="s">
        <v>121</v>
      </c>
      <c r="J774" s="14" t="s">
        <v>121</v>
      </c>
      <c r="K774" s="17" t="s">
        <v>3249</v>
      </c>
      <c r="L774" s="17" t="s">
        <v>3238</v>
      </c>
      <c r="M774" s="17" t="s">
        <v>3250</v>
      </c>
      <c r="N774" s="85" t="s">
        <v>1142</v>
      </c>
    </row>
    <row r="775" spans="1:14" ht="26.4">
      <c r="A775" s="14">
        <v>762</v>
      </c>
      <c r="B775" s="15">
        <v>43672</v>
      </c>
      <c r="C775" s="14" t="s">
        <v>9</v>
      </c>
      <c r="D775" s="62" t="s">
        <v>9</v>
      </c>
      <c r="E775" s="61" t="s">
        <v>3312</v>
      </c>
      <c r="F775" s="72">
        <v>43686</v>
      </c>
      <c r="G775" s="16" t="s">
        <v>3313</v>
      </c>
      <c r="H775" s="14" t="s">
        <v>1153</v>
      </c>
      <c r="I775" s="14" t="s">
        <v>1206</v>
      </c>
      <c r="J775" s="14" t="s">
        <v>1090</v>
      </c>
      <c r="K775" s="17" t="s">
        <v>3314</v>
      </c>
      <c r="L775" s="17" t="s">
        <v>3274</v>
      </c>
      <c r="M775" s="17" t="s">
        <v>3315</v>
      </c>
      <c r="N775" s="85" t="s">
        <v>9</v>
      </c>
    </row>
    <row r="776" spans="1:14" ht="52.8">
      <c r="A776" s="14">
        <v>763</v>
      </c>
      <c r="B776" s="15">
        <v>43672</v>
      </c>
      <c r="C776" s="14" t="s">
        <v>9</v>
      </c>
      <c r="D776" s="62" t="s">
        <v>1142</v>
      </c>
      <c r="E776" s="61" t="s">
        <v>3316</v>
      </c>
      <c r="F776" s="72">
        <v>43686</v>
      </c>
      <c r="G776" s="16" t="s">
        <v>3305</v>
      </c>
      <c r="H776" s="14" t="s">
        <v>1153</v>
      </c>
      <c r="I776" s="14" t="s">
        <v>1026</v>
      </c>
      <c r="J776" s="14" t="s">
        <v>1027</v>
      </c>
      <c r="K776" s="17" t="s">
        <v>3306</v>
      </c>
      <c r="L776" s="17" t="s">
        <v>3300</v>
      </c>
      <c r="M776" s="17" t="s">
        <v>3307</v>
      </c>
      <c r="N776" s="85" t="s">
        <v>1142</v>
      </c>
    </row>
    <row r="777" spans="1:14" ht="39.6">
      <c r="A777" s="14">
        <v>764</v>
      </c>
      <c r="B777" s="15">
        <v>43672</v>
      </c>
      <c r="C777" s="14" t="s">
        <v>9</v>
      </c>
      <c r="D777" s="62" t="s">
        <v>1142</v>
      </c>
      <c r="E777" s="61" t="s">
        <v>3316</v>
      </c>
      <c r="F777" s="72">
        <v>43686</v>
      </c>
      <c r="G777" s="16" t="s">
        <v>3308</v>
      </c>
      <c r="H777" s="14" t="s">
        <v>1153</v>
      </c>
      <c r="I777" s="14" t="s">
        <v>1026</v>
      </c>
      <c r="J777" s="14" t="s">
        <v>1027</v>
      </c>
      <c r="K777" s="17" t="s">
        <v>3306</v>
      </c>
      <c r="L777" s="17" t="s">
        <v>3300</v>
      </c>
      <c r="M777" s="17" t="s">
        <v>3307</v>
      </c>
      <c r="N777" s="85" t="s">
        <v>1142</v>
      </c>
    </row>
    <row r="778" spans="1:14" ht="39.6">
      <c r="A778" s="14">
        <v>765</v>
      </c>
      <c r="B778" s="15">
        <v>43672</v>
      </c>
      <c r="C778" s="14" t="s">
        <v>9</v>
      </c>
      <c r="D778" s="62" t="s">
        <v>1142</v>
      </c>
      <c r="E778" s="61" t="s">
        <v>3193</v>
      </c>
      <c r="F778" s="72">
        <v>43686</v>
      </c>
      <c r="G778" s="16" t="s">
        <v>3317</v>
      </c>
      <c r="H778" s="14" t="s">
        <v>1153</v>
      </c>
      <c r="I778" s="14" t="s">
        <v>1026</v>
      </c>
      <c r="J778" s="14" t="s">
        <v>1027</v>
      </c>
      <c r="K778" s="17" t="s">
        <v>3318</v>
      </c>
      <c r="L778" s="17" t="s">
        <v>3300</v>
      </c>
      <c r="M778" s="17" t="s">
        <v>3319</v>
      </c>
      <c r="N778" s="85" t="s">
        <v>1142</v>
      </c>
    </row>
    <row r="779" spans="1:14" ht="39.6">
      <c r="A779" s="14">
        <v>766</v>
      </c>
      <c r="B779" s="15">
        <v>43672</v>
      </c>
      <c r="C779" s="14" t="s">
        <v>9</v>
      </c>
      <c r="D779" s="62" t="s">
        <v>9</v>
      </c>
      <c r="E779" s="61" t="s">
        <v>309</v>
      </c>
      <c r="F779" s="72">
        <v>43686</v>
      </c>
      <c r="G779" s="16" t="s">
        <v>3320</v>
      </c>
      <c r="H779" s="14" t="s">
        <v>952</v>
      </c>
      <c r="I779" s="14" t="s">
        <v>120</v>
      </c>
      <c r="J779" s="14" t="s">
        <v>989</v>
      </c>
      <c r="K779" s="17" t="s">
        <v>3321</v>
      </c>
      <c r="L779" s="17" t="s">
        <v>3274</v>
      </c>
      <c r="M779" s="17" t="s">
        <v>3322</v>
      </c>
      <c r="N779" s="54" t="s">
        <v>9</v>
      </c>
    </row>
    <row r="780" spans="1:14" ht="39.6">
      <c r="A780" s="14">
        <v>767</v>
      </c>
      <c r="B780" s="15">
        <v>43672</v>
      </c>
      <c r="C780" s="14" t="s">
        <v>9</v>
      </c>
      <c r="D780" s="62" t="s">
        <v>1142</v>
      </c>
      <c r="E780" s="61" t="s">
        <v>1082</v>
      </c>
      <c r="F780" s="72">
        <v>43686</v>
      </c>
      <c r="G780" s="16" t="s">
        <v>3308</v>
      </c>
      <c r="H780" s="14" t="s">
        <v>1153</v>
      </c>
      <c r="I780" s="14" t="s">
        <v>1026</v>
      </c>
      <c r="J780" s="14" t="s">
        <v>1027</v>
      </c>
      <c r="K780" s="17" t="s">
        <v>3306</v>
      </c>
      <c r="L780" s="17" t="s">
        <v>3300</v>
      </c>
      <c r="M780" s="17" t="s">
        <v>3307</v>
      </c>
      <c r="N780" s="85" t="s">
        <v>1142</v>
      </c>
    </row>
    <row r="781" spans="1:14" ht="52.8">
      <c r="A781" s="14">
        <v>768</v>
      </c>
      <c r="B781" s="15">
        <v>43672</v>
      </c>
      <c r="C781" s="14" t="s">
        <v>9</v>
      </c>
      <c r="D781" s="62" t="s">
        <v>1142</v>
      </c>
      <c r="E781" s="61" t="s">
        <v>1082</v>
      </c>
      <c r="F781" s="72">
        <v>43686</v>
      </c>
      <c r="G781" s="16" t="s">
        <v>3305</v>
      </c>
      <c r="H781" s="14" t="s">
        <v>1153</v>
      </c>
      <c r="I781" s="14" t="s">
        <v>1026</v>
      </c>
      <c r="J781" s="14" t="s">
        <v>1027</v>
      </c>
      <c r="K781" s="17" t="s">
        <v>3306</v>
      </c>
      <c r="L781" s="17" t="s">
        <v>3300</v>
      </c>
      <c r="M781" s="17" t="s">
        <v>3307</v>
      </c>
      <c r="N781" s="85" t="s">
        <v>1142</v>
      </c>
    </row>
    <row r="782" spans="1:14" ht="29.25" customHeight="1">
      <c r="A782" s="14">
        <v>769</v>
      </c>
      <c r="B782" s="15">
        <v>43672</v>
      </c>
      <c r="C782" s="14" t="s">
        <v>9</v>
      </c>
      <c r="D782" s="62" t="s">
        <v>15</v>
      </c>
      <c r="E782" s="61" t="s">
        <v>186</v>
      </c>
      <c r="F782" s="72">
        <v>43686</v>
      </c>
      <c r="G782" s="16" t="s">
        <v>3323</v>
      </c>
      <c r="H782" s="14" t="s">
        <v>1153</v>
      </c>
      <c r="I782" s="14" t="s">
        <v>121</v>
      </c>
      <c r="J782" s="14" t="s">
        <v>121</v>
      </c>
      <c r="K782" s="17" t="s">
        <v>3324</v>
      </c>
      <c r="L782" s="17" t="s">
        <v>3300</v>
      </c>
      <c r="M782" s="17" t="s">
        <v>3325</v>
      </c>
      <c r="N782" s="85" t="s">
        <v>15</v>
      </c>
    </row>
    <row r="783" spans="1:14" ht="26.4">
      <c r="A783" s="14">
        <v>770</v>
      </c>
      <c r="B783" s="15">
        <v>43672</v>
      </c>
      <c r="C783" s="14" t="s">
        <v>9</v>
      </c>
      <c r="D783" s="62" t="s">
        <v>15</v>
      </c>
      <c r="E783" s="61" t="s">
        <v>326</v>
      </c>
      <c r="F783" s="72">
        <v>43686</v>
      </c>
      <c r="G783" s="16" t="s">
        <v>3323</v>
      </c>
      <c r="H783" s="14" t="s">
        <v>1153</v>
      </c>
      <c r="I783" s="14" t="s">
        <v>121</v>
      </c>
      <c r="J783" s="14" t="s">
        <v>121</v>
      </c>
      <c r="K783" s="17" t="s">
        <v>3324</v>
      </c>
      <c r="L783" s="17" t="s">
        <v>3300</v>
      </c>
      <c r="M783" s="17" t="s">
        <v>3325</v>
      </c>
      <c r="N783" s="85" t="s">
        <v>15</v>
      </c>
    </row>
    <row r="784" spans="1:14" ht="52.8">
      <c r="A784" s="14">
        <v>771</v>
      </c>
      <c r="B784" s="15">
        <v>43675</v>
      </c>
      <c r="C784" s="14" t="s">
        <v>9</v>
      </c>
      <c r="D784" s="62" t="s">
        <v>15</v>
      </c>
      <c r="E784" s="61" t="s">
        <v>3326</v>
      </c>
      <c r="F784" s="72">
        <v>43689</v>
      </c>
      <c r="G784" s="16" t="s">
        <v>2995</v>
      </c>
      <c r="H784" s="14" t="s">
        <v>1152</v>
      </c>
      <c r="I784" s="14" t="s">
        <v>1185</v>
      </c>
      <c r="J784" s="14" t="s">
        <v>1058</v>
      </c>
      <c r="K784" s="17" t="s">
        <v>3327</v>
      </c>
      <c r="L784" s="17" t="s">
        <v>3328</v>
      </c>
      <c r="M784" s="17" t="s">
        <v>3329</v>
      </c>
      <c r="N784" s="85" t="s">
        <v>15</v>
      </c>
    </row>
    <row r="785" spans="1:14" ht="26.4">
      <c r="A785" s="14">
        <v>772</v>
      </c>
      <c r="B785" s="15">
        <v>43675</v>
      </c>
      <c r="C785" s="14" t="s">
        <v>9</v>
      </c>
      <c r="D785" s="62" t="s">
        <v>9</v>
      </c>
      <c r="E785" s="61" t="s">
        <v>3330</v>
      </c>
      <c r="F785" s="72">
        <v>43689</v>
      </c>
      <c r="G785" s="16" t="s">
        <v>3331</v>
      </c>
      <c r="H785" s="14" t="s">
        <v>1153</v>
      </c>
      <c r="I785" s="14" t="s">
        <v>1129</v>
      </c>
      <c r="J785" s="14" t="s">
        <v>3078</v>
      </c>
      <c r="K785" s="17"/>
      <c r="L785" s="17" t="s">
        <v>3238</v>
      </c>
      <c r="M785" s="17" t="s">
        <v>3332</v>
      </c>
      <c r="N785" s="54" t="s">
        <v>9</v>
      </c>
    </row>
    <row r="786" spans="1:14" ht="26.4">
      <c r="A786" s="14">
        <v>773</v>
      </c>
      <c r="B786" s="15">
        <v>43675</v>
      </c>
      <c r="C786" s="14" t="s">
        <v>9</v>
      </c>
      <c r="D786" s="62" t="s">
        <v>15</v>
      </c>
      <c r="E786" s="61" t="s">
        <v>3333</v>
      </c>
      <c r="F786" s="72">
        <v>43689</v>
      </c>
      <c r="G786" s="16" t="s">
        <v>3334</v>
      </c>
      <c r="H786" s="14" t="s">
        <v>1153</v>
      </c>
      <c r="I786" s="14" t="s">
        <v>227</v>
      </c>
      <c r="J786" s="14" t="s">
        <v>1064</v>
      </c>
      <c r="K786" s="17" t="s">
        <v>3335</v>
      </c>
      <c r="L786" s="17" t="s">
        <v>3328</v>
      </c>
      <c r="M786" s="17" t="s">
        <v>3336</v>
      </c>
      <c r="N786" s="85" t="s">
        <v>15</v>
      </c>
    </row>
    <row r="787" spans="1:14" ht="39.6">
      <c r="A787" s="14">
        <v>774</v>
      </c>
      <c r="B787" s="15">
        <v>43675</v>
      </c>
      <c r="C787" s="14" t="s">
        <v>9</v>
      </c>
      <c r="D787" s="62" t="s">
        <v>9</v>
      </c>
      <c r="E787" s="61" t="s">
        <v>188</v>
      </c>
      <c r="F787" s="72">
        <v>43689</v>
      </c>
      <c r="G787" s="16" t="s">
        <v>3337</v>
      </c>
      <c r="H787" s="14" t="s">
        <v>952</v>
      </c>
      <c r="I787" s="14" t="s">
        <v>120</v>
      </c>
      <c r="J787" s="14" t="s">
        <v>989</v>
      </c>
      <c r="K787" s="17" t="s">
        <v>3338</v>
      </c>
      <c r="L787" s="17" t="s">
        <v>3274</v>
      </c>
      <c r="M787" s="17" t="s">
        <v>3339</v>
      </c>
      <c r="N787" s="54" t="s">
        <v>9</v>
      </c>
    </row>
    <row r="788" spans="1:14" ht="26.4" hidden="1">
      <c r="A788" s="14">
        <v>775</v>
      </c>
      <c r="B788" s="15">
        <v>43675</v>
      </c>
      <c r="C788" s="14" t="s">
        <v>9</v>
      </c>
      <c r="D788" s="62" t="s">
        <v>23</v>
      </c>
      <c r="E788" s="61" t="s">
        <v>2636</v>
      </c>
      <c r="F788" s="72">
        <v>43689</v>
      </c>
      <c r="G788" s="16" t="s">
        <v>3340</v>
      </c>
      <c r="H788" s="14" t="s">
        <v>1147</v>
      </c>
      <c r="I788" s="14" t="s">
        <v>283</v>
      </c>
      <c r="J788" s="14" t="s">
        <v>121</v>
      </c>
      <c r="K788" s="17"/>
      <c r="L788" s="17" t="s">
        <v>3074</v>
      </c>
      <c r="M788" s="17" t="s">
        <v>3341</v>
      </c>
      <c r="N788" s="85" t="s">
        <v>23</v>
      </c>
    </row>
    <row r="789" spans="1:14" ht="26.4" hidden="1">
      <c r="A789" s="14">
        <v>776</v>
      </c>
      <c r="B789" s="15">
        <v>43675</v>
      </c>
      <c r="C789" s="14" t="s">
        <v>9</v>
      </c>
      <c r="D789" s="62" t="s">
        <v>23</v>
      </c>
      <c r="E789" s="61" t="s">
        <v>2636</v>
      </c>
      <c r="F789" s="72">
        <v>43689</v>
      </c>
      <c r="G789" s="16" t="s">
        <v>3342</v>
      </c>
      <c r="H789" s="14" t="s">
        <v>1147</v>
      </c>
      <c r="I789" s="14" t="s">
        <v>283</v>
      </c>
      <c r="J789" s="14" t="s">
        <v>121</v>
      </c>
      <c r="K789" s="17"/>
      <c r="L789" s="17" t="s">
        <v>3074</v>
      </c>
      <c r="M789" s="17" t="s">
        <v>3341</v>
      </c>
      <c r="N789" s="85" t="s">
        <v>23</v>
      </c>
    </row>
    <row r="790" spans="1:14" ht="26.4" hidden="1">
      <c r="A790" s="14">
        <v>777</v>
      </c>
      <c r="B790" s="15">
        <v>43675</v>
      </c>
      <c r="C790" s="14" t="s">
        <v>9</v>
      </c>
      <c r="D790" s="62" t="s">
        <v>23</v>
      </c>
      <c r="E790" s="61" t="s">
        <v>2636</v>
      </c>
      <c r="F790" s="72">
        <v>43689</v>
      </c>
      <c r="G790" s="16" t="s">
        <v>3343</v>
      </c>
      <c r="H790" s="14" t="s">
        <v>1147</v>
      </c>
      <c r="I790" s="14" t="s">
        <v>283</v>
      </c>
      <c r="J790" s="14" t="s">
        <v>121</v>
      </c>
      <c r="K790" s="17"/>
      <c r="L790" s="17" t="s">
        <v>3074</v>
      </c>
      <c r="M790" s="17" t="s">
        <v>3341</v>
      </c>
      <c r="N790" s="85" t="s">
        <v>23</v>
      </c>
    </row>
    <row r="791" spans="1:14" ht="26.4">
      <c r="A791" s="14">
        <v>778</v>
      </c>
      <c r="B791" s="15">
        <v>43675</v>
      </c>
      <c r="C791" s="14" t="s">
        <v>9</v>
      </c>
      <c r="D791" s="62" t="s">
        <v>1142</v>
      </c>
      <c r="E791" s="61" t="s">
        <v>331</v>
      </c>
      <c r="F791" s="72">
        <v>43689</v>
      </c>
      <c r="G791" s="16" t="s">
        <v>3344</v>
      </c>
      <c r="H791" s="14" t="s">
        <v>952</v>
      </c>
      <c r="I791" s="14" t="s">
        <v>3345</v>
      </c>
      <c r="J791" s="14" t="s">
        <v>1341</v>
      </c>
      <c r="K791" s="17" t="s">
        <v>3346</v>
      </c>
      <c r="L791" s="17" t="s">
        <v>3300</v>
      </c>
      <c r="M791" s="17" t="s">
        <v>3347</v>
      </c>
      <c r="N791" s="85" t="s">
        <v>1142</v>
      </c>
    </row>
    <row r="792" spans="1:14" ht="26.4">
      <c r="A792" s="14">
        <v>779</v>
      </c>
      <c r="B792" s="15">
        <v>43675</v>
      </c>
      <c r="C792" s="14" t="s">
        <v>9</v>
      </c>
      <c r="D792" s="62" t="s">
        <v>1142</v>
      </c>
      <c r="E792" s="61" t="s">
        <v>418</v>
      </c>
      <c r="F792" s="72">
        <v>43689</v>
      </c>
      <c r="G792" s="16" t="s">
        <v>3344</v>
      </c>
      <c r="H792" s="14" t="s">
        <v>952</v>
      </c>
      <c r="I792" s="14" t="s">
        <v>3345</v>
      </c>
      <c r="J792" s="14" t="s">
        <v>1341</v>
      </c>
      <c r="K792" s="17" t="s">
        <v>3346</v>
      </c>
      <c r="L792" s="17" t="s">
        <v>3300</v>
      </c>
      <c r="M792" s="17" t="s">
        <v>3347</v>
      </c>
      <c r="N792" s="85" t="s">
        <v>1142</v>
      </c>
    </row>
    <row r="793" spans="1:14" ht="93.75" customHeight="1">
      <c r="A793" s="14">
        <v>780</v>
      </c>
      <c r="B793" s="15">
        <v>43675</v>
      </c>
      <c r="C793" s="14" t="s">
        <v>9</v>
      </c>
      <c r="D793" s="62" t="s">
        <v>23</v>
      </c>
      <c r="E793" s="61" t="s">
        <v>3348</v>
      </c>
      <c r="F793" s="72">
        <v>43689</v>
      </c>
      <c r="G793" s="16" t="s">
        <v>3349</v>
      </c>
      <c r="H793" s="14" t="s">
        <v>952</v>
      </c>
      <c r="I793" s="14" t="s">
        <v>2750</v>
      </c>
      <c r="J793" s="14" t="s">
        <v>989</v>
      </c>
      <c r="K793" s="17" t="s">
        <v>3350</v>
      </c>
      <c r="L793" s="17" t="s">
        <v>3238</v>
      </c>
      <c r="M793" s="17" t="s">
        <v>3351</v>
      </c>
      <c r="N793" s="85" t="s">
        <v>23</v>
      </c>
    </row>
    <row r="794" spans="1:14" ht="101.25" customHeight="1">
      <c r="A794" s="14">
        <v>781</v>
      </c>
      <c r="B794" s="15">
        <v>43675</v>
      </c>
      <c r="C794" s="14" t="s">
        <v>9</v>
      </c>
      <c r="D794" s="62" t="s">
        <v>23</v>
      </c>
      <c r="E794" s="61" t="s">
        <v>3348</v>
      </c>
      <c r="F794" s="72">
        <v>43689</v>
      </c>
      <c r="G794" s="16" t="s">
        <v>3352</v>
      </c>
      <c r="H794" s="14" t="s">
        <v>952</v>
      </c>
      <c r="I794" s="14" t="s">
        <v>2750</v>
      </c>
      <c r="J794" s="14" t="s">
        <v>989</v>
      </c>
      <c r="K794" s="17" t="s">
        <v>3350</v>
      </c>
      <c r="L794" s="17" t="s">
        <v>3238</v>
      </c>
      <c r="M794" s="17" t="s">
        <v>3353</v>
      </c>
      <c r="N794" s="85" t="s">
        <v>23</v>
      </c>
    </row>
    <row r="795" spans="1:14" ht="26.4">
      <c r="A795" s="14">
        <v>782</v>
      </c>
      <c r="B795" s="15">
        <v>43676</v>
      </c>
      <c r="C795" s="14" t="s">
        <v>9</v>
      </c>
      <c r="D795" s="62" t="s">
        <v>10</v>
      </c>
      <c r="E795" s="61" t="s">
        <v>3144</v>
      </c>
      <c r="F795" s="72">
        <v>43690</v>
      </c>
      <c r="G795" s="16" t="s">
        <v>3145</v>
      </c>
      <c r="H795" s="14" t="s">
        <v>952</v>
      </c>
      <c r="I795" s="14" t="s">
        <v>121</v>
      </c>
      <c r="J795" s="14" t="s">
        <v>121</v>
      </c>
      <c r="K795" s="17"/>
      <c r="L795" s="17" t="s">
        <v>3074</v>
      </c>
      <c r="M795" s="17" t="s">
        <v>3354</v>
      </c>
      <c r="N795" s="85" t="s">
        <v>10</v>
      </c>
    </row>
    <row r="796" spans="1:14" ht="39.6">
      <c r="A796" s="14">
        <v>783</v>
      </c>
      <c r="B796" s="15">
        <v>43676</v>
      </c>
      <c r="C796" s="14" t="s">
        <v>9</v>
      </c>
      <c r="D796" s="62" t="s">
        <v>15</v>
      </c>
      <c r="E796" s="61" t="s">
        <v>326</v>
      </c>
      <c r="F796" s="72">
        <v>43690</v>
      </c>
      <c r="G796" s="16" t="s">
        <v>3355</v>
      </c>
      <c r="H796" s="14" t="s">
        <v>1153</v>
      </c>
      <c r="I796" s="14" t="s">
        <v>536</v>
      </c>
      <c r="J796" s="14" t="s">
        <v>954</v>
      </c>
      <c r="K796" s="17" t="s">
        <v>3356</v>
      </c>
      <c r="L796" s="17" t="s">
        <v>3357</v>
      </c>
      <c r="M796" s="17" t="s">
        <v>3358</v>
      </c>
      <c r="N796" s="85" t="s">
        <v>15</v>
      </c>
    </row>
    <row r="797" spans="1:14" ht="66" hidden="1">
      <c r="A797" s="14">
        <v>784</v>
      </c>
      <c r="B797" s="15">
        <v>43676</v>
      </c>
      <c r="C797" s="14" t="s">
        <v>9</v>
      </c>
      <c r="D797" s="62" t="s">
        <v>1142</v>
      </c>
      <c r="E797" s="61" t="s">
        <v>3359</v>
      </c>
      <c r="F797" s="72">
        <v>43690</v>
      </c>
      <c r="G797" s="16" t="s">
        <v>3360</v>
      </c>
      <c r="H797" s="14" t="s">
        <v>1141</v>
      </c>
      <c r="I797" s="14" t="s">
        <v>121</v>
      </c>
      <c r="J797" s="14" t="s">
        <v>121</v>
      </c>
      <c r="K797" s="17" t="s">
        <v>3361</v>
      </c>
      <c r="L797" s="17" t="s">
        <v>3362</v>
      </c>
      <c r="M797" s="17" t="s">
        <v>3363</v>
      </c>
      <c r="N797" s="85" t="s">
        <v>1142</v>
      </c>
    </row>
    <row r="798" spans="1:14" ht="26.4" hidden="1">
      <c r="A798" s="14">
        <v>785</v>
      </c>
      <c r="B798" s="15">
        <v>43676</v>
      </c>
      <c r="C798" s="14" t="s">
        <v>9</v>
      </c>
      <c r="D798" s="62" t="s">
        <v>1142</v>
      </c>
      <c r="E798" s="61" t="s">
        <v>2955</v>
      </c>
      <c r="F798" s="72">
        <v>43690</v>
      </c>
      <c r="G798" s="16" t="s">
        <v>2989</v>
      </c>
      <c r="H798" s="14" t="s">
        <v>1151</v>
      </c>
      <c r="I798" s="14" t="s">
        <v>2103</v>
      </c>
      <c r="J798" s="14" t="s">
        <v>121</v>
      </c>
      <c r="K798" s="17"/>
      <c r="L798" s="17" t="s">
        <v>3274</v>
      </c>
      <c r="M798" s="17" t="s">
        <v>3364</v>
      </c>
      <c r="N798" s="85" t="s">
        <v>1142</v>
      </c>
    </row>
    <row r="799" spans="1:14" ht="66" hidden="1">
      <c r="A799" s="14">
        <v>786</v>
      </c>
      <c r="B799" s="15">
        <v>43676</v>
      </c>
      <c r="C799" s="14" t="s">
        <v>9</v>
      </c>
      <c r="D799" s="62" t="s">
        <v>1142</v>
      </c>
      <c r="E799" s="61" t="s">
        <v>2017</v>
      </c>
      <c r="F799" s="72">
        <v>43690</v>
      </c>
      <c r="G799" s="16" t="s">
        <v>3365</v>
      </c>
      <c r="H799" s="14" t="s">
        <v>1147</v>
      </c>
      <c r="I799" s="14" t="s">
        <v>121</v>
      </c>
      <c r="J799" s="14" t="s">
        <v>121</v>
      </c>
      <c r="K799" s="17"/>
      <c r="L799" s="17" t="s">
        <v>3107</v>
      </c>
      <c r="M799" s="17" t="s">
        <v>3366</v>
      </c>
      <c r="N799" s="85" t="s">
        <v>1142</v>
      </c>
    </row>
    <row r="800" spans="1:14" ht="39.6">
      <c r="A800" s="14">
        <v>787</v>
      </c>
      <c r="B800" s="15">
        <v>43676</v>
      </c>
      <c r="C800" s="14" t="s">
        <v>9</v>
      </c>
      <c r="D800" s="62" t="s">
        <v>15</v>
      </c>
      <c r="E800" s="61" t="s">
        <v>186</v>
      </c>
      <c r="F800" s="72">
        <v>43690</v>
      </c>
      <c r="G800" s="16" t="s">
        <v>3355</v>
      </c>
      <c r="H800" s="14" t="s">
        <v>1153</v>
      </c>
      <c r="I800" s="14" t="s">
        <v>536</v>
      </c>
      <c r="J800" s="14" t="s">
        <v>954</v>
      </c>
      <c r="K800" s="17" t="s">
        <v>3356</v>
      </c>
      <c r="L800" s="17" t="s">
        <v>3357</v>
      </c>
      <c r="M800" s="17" t="s">
        <v>3358</v>
      </c>
      <c r="N800" s="85" t="s">
        <v>15</v>
      </c>
    </row>
    <row r="801" spans="1:14" ht="26.4">
      <c r="A801" s="14">
        <v>788</v>
      </c>
      <c r="B801" s="15">
        <v>43677</v>
      </c>
      <c r="C801" s="14" t="s">
        <v>9</v>
      </c>
      <c r="D801" s="62" t="s">
        <v>23</v>
      </c>
      <c r="E801" s="61" t="s">
        <v>3367</v>
      </c>
      <c r="F801" s="72">
        <v>43691</v>
      </c>
      <c r="G801" s="16" t="s">
        <v>3368</v>
      </c>
      <c r="H801" s="14" t="s">
        <v>1152</v>
      </c>
      <c r="I801" s="14" t="s">
        <v>3369</v>
      </c>
      <c r="J801" s="14" t="s">
        <v>1769</v>
      </c>
      <c r="K801" s="17" t="s">
        <v>3370</v>
      </c>
      <c r="L801" s="17" t="s">
        <v>3300</v>
      </c>
      <c r="M801" s="17" t="s">
        <v>3371</v>
      </c>
      <c r="N801" s="85" t="s">
        <v>23</v>
      </c>
    </row>
    <row r="802" spans="1:14" ht="39.6">
      <c r="A802" s="14">
        <v>789</v>
      </c>
      <c r="B802" s="15">
        <v>43677</v>
      </c>
      <c r="C802" s="14" t="s">
        <v>9</v>
      </c>
      <c r="D802" s="62" t="s">
        <v>23</v>
      </c>
      <c r="E802" s="61" t="s">
        <v>3367</v>
      </c>
      <c r="F802" s="72">
        <v>43691</v>
      </c>
      <c r="G802" s="16" t="s">
        <v>3372</v>
      </c>
      <c r="H802" s="14" t="s">
        <v>1152</v>
      </c>
      <c r="I802" s="14" t="s">
        <v>3369</v>
      </c>
      <c r="J802" s="14" t="s">
        <v>1769</v>
      </c>
      <c r="K802" s="17" t="s">
        <v>3370</v>
      </c>
      <c r="L802" s="17" t="s">
        <v>3300</v>
      </c>
      <c r="M802" s="17" t="s">
        <v>3373</v>
      </c>
      <c r="N802" s="85" t="s">
        <v>23</v>
      </c>
    </row>
    <row r="803" spans="1:14" ht="39.6">
      <c r="A803" s="14">
        <v>790</v>
      </c>
      <c r="B803" s="15">
        <v>43678</v>
      </c>
      <c r="C803" s="14" t="s">
        <v>9</v>
      </c>
      <c r="D803" s="62" t="s">
        <v>23</v>
      </c>
      <c r="E803" s="11" t="s">
        <v>950</v>
      </c>
      <c r="F803" s="72">
        <v>43692</v>
      </c>
      <c r="G803" s="16" t="s">
        <v>951</v>
      </c>
      <c r="H803" s="14" t="s">
        <v>952</v>
      </c>
      <c r="I803" s="14" t="s">
        <v>953</v>
      </c>
      <c r="J803" s="14" t="s">
        <v>954</v>
      </c>
      <c r="K803" s="17" t="s">
        <v>3374</v>
      </c>
      <c r="L803" s="17" t="s">
        <v>3328</v>
      </c>
      <c r="M803" s="17" t="s">
        <v>3375</v>
      </c>
      <c r="N803" s="85" t="s">
        <v>23</v>
      </c>
    </row>
    <row r="804" spans="1:14" ht="26.4" hidden="1">
      <c r="A804" s="14">
        <v>791</v>
      </c>
      <c r="B804" s="15">
        <v>43678</v>
      </c>
      <c r="C804" s="14" t="s">
        <v>9</v>
      </c>
      <c r="D804" s="62" t="s">
        <v>15</v>
      </c>
      <c r="E804" s="61" t="s">
        <v>2833</v>
      </c>
      <c r="F804" s="72">
        <v>43692</v>
      </c>
      <c r="G804" s="11" t="s">
        <v>3376</v>
      </c>
      <c r="H804" s="14" t="s">
        <v>1147</v>
      </c>
      <c r="I804" s="14" t="s">
        <v>2569</v>
      </c>
      <c r="J804" s="14" t="s">
        <v>1327</v>
      </c>
      <c r="K804" s="17" t="s">
        <v>1611</v>
      </c>
      <c r="L804" s="17" t="s">
        <v>3238</v>
      </c>
      <c r="M804" s="17" t="s">
        <v>3377</v>
      </c>
      <c r="N804" s="85" t="s">
        <v>15</v>
      </c>
    </row>
    <row r="805" spans="1:14" ht="26.4">
      <c r="A805" s="14">
        <v>792</v>
      </c>
      <c r="B805" s="15">
        <v>43678</v>
      </c>
      <c r="C805" s="14" t="s">
        <v>9</v>
      </c>
      <c r="D805" s="62" t="s">
        <v>23</v>
      </c>
      <c r="E805" s="61" t="s">
        <v>958</v>
      </c>
      <c r="F805" s="72">
        <v>43692</v>
      </c>
      <c r="G805" s="16" t="s">
        <v>959</v>
      </c>
      <c r="H805" s="14" t="s">
        <v>952</v>
      </c>
      <c r="I805" s="14" t="s">
        <v>563</v>
      </c>
      <c r="J805" s="14" t="s">
        <v>960</v>
      </c>
      <c r="K805" s="17" t="s">
        <v>3378</v>
      </c>
      <c r="L805" s="17" t="s">
        <v>3328</v>
      </c>
      <c r="M805" s="17" t="s">
        <v>3378</v>
      </c>
      <c r="N805" s="85" t="s">
        <v>23</v>
      </c>
    </row>
    <row r="806" spans="1:14" ht="26.4" hidden="1">
      <c r="A806" s="14">
        <v>793</v>
      </c>
      <c r="B806" s="15">
        <v>43678</v>
      </c>
      <c r="C806" s="14" t="s">
        <v>9</v>
      </c>
      <c r="D806" s="62" t="s">
        <v>1142</v>
      </c>
      <c r="E806" s="61" t="s">
        <v>1082</v>
      </c>
      <c r="F806" s="72">
        <v>43692</v>
      </c>
      <c r="G806" s="16" t="s">
        <v>2986</v>
      </c>
      <c r="H806" s="14" t="s">
        <v>1151</v>
      </c>
      <c r="I806" s="14" t="s">
        <v>2103</v>
      </c>
      <c r="J806" s="14" t="s">
        <v>121</v>
      </c>
      <c r="K806" s="17"/>
      <c r="L806" s="17" t="s">
        <v>3274</v>
      </c>
      <c r="M806" s="17" t="s">
        <v>3364</v>
      </c>
      <c r="N806" s="85" t="s">
        <v>1142</v>
      </c>
    </row>
    <row r="807" spans="1:14" ht="26.4">
      <c r="A807" s="14">
        <v>794</v>
      </c>
      <c r="B807" s="15">
        <v>43679</v>
      </c>
      <c r="C807" s="14" t="s">
        <v>9</v>
      </c>
      <c r="D807" s="62" t="s">
        <v>1142</v>
      </c>
      <c r="E807" s="85" t="s">
        <v>1270</v>
      </c>
      <c r="F807" s="72">
        <v>43693</v>
      </c>
      <c r="G807" s="16" t="s">
        <v>3379</v>
      </c>
      <c r="H807" s="14" t="s">
        <v>1153</v>
      </c>
      <c r="I807" s="14" t="s">
        <v>1185</v>
      </c>
      <c r="J807" s="14" t="s">
        <v>1058</v>
      </c>
      <c r="K807" s="17" t="s">
        <v>3380</v>
      </c>
      <c r="L807" s="17" t="s">
        <v>967</v>
      </c>
      <c r="M807" s="17" t="s">
        <v>3381</v>
      </c>
      <c r="N807" s="85" t="s">
        <v>1142</v>
      </c>
    </row>
    <row r="808" spans="1:14" ht="39.6">
      <c r="A808" s="14">
        <v>795</v>
      </c>
      <c r="B808" s="15">
        <v>43679</v>
      </c>
      <c r="C808" s="14" t="s">
        <v>9</v>
      </c>
      <c r="D808" s="62" t="s">
        <v>1142</v>
      </c>
      <c r="E808" s="85" t="s">
        <v>1270</v>
      </c>
      <c r="F808" s="72">
        <v>43693</v>
      </c>
      <c r="G808" s="16" t="s">
        <v>3382</v>
      </c>
      <c r="H808" s="14" t="s">
        <v>1153</v>
      </c>
      <c r="I808" s="14" t="s">
        <v>1185</v>
      </c>
      <c r="J808" s="14" t="s">
        <v>1058</v>
      </c>
      <c r="K808" s="17" t="s">
        <v>3383</v>
      </c>
      <c r="L808" s="17" t="s">
        <v>967</v>
      </c>
      <c r="M808" s="17" t="s">
        <v>3384</v>
      </c>
      <c r="N808" s="85" t="s">
        <v>1142</v>
      </c>
    </row>
    <row r="809" spans="1:14" ht="39.6">
      <c r="A809" s="14">
        <v>796</v>
      </c>
      <c r="B809" s="15">
        <v>43679</v>
      </c>
      <c r="C809" s="14" t="s">
        <v>9</v>
      </c>
      <c r="D809" s="62" t="s">
        <v>23</v>
      </c>
      <c r="E809" s="85" t="s">
        <v>3385</v>
      </c>
      <c r="F809" s="72">
        <v>43693</v>
      </c>
      <c r="G809" s="16" t="s">
        <v>3386</v>
      </c>
      <c r="H809" s="14" t="s">
        <v>1153</v>
      </c>
      <c r="I809" s="14" t="s">
        <v>1174</v>
      </c>
      <c r="J809" s="14" t="s">
        <v>989</v>
      </c>
      <c r="K809" s="17" t="s">
        <v>3387</v>
      </c>
      <c r="L809" s="17" t="s">
        <v>967</v>
      </c>
      <c r="M809" s="17" t="s">
        <v>3388</v>
      </c>
      <c r="N809" s="85" t="s">
        <v>23</v>
      </c>
    </row>
    <row r="810" spans="1:14" ht="39.6">
      <c r="A810" s="14">
        <v>797</v>
      </c>
      <c r="B810" s="15">
        <v>43679</v>
      </c>
      <c r="C810" s="14" t="s">
        <v>9</v>
      </c>
      <c r="D810" s="62" t="s">
        <v>1142</v>
      </c>
      <c r="E810" s="85" t="s">
        <v>2779</v>
      </c>
      <c r="F810" s="72">
        <v>43693</v>
      </c>
      <c r="G810" s="16" t="s">
        <v>3177</v>
      </c>
      <c r="H810" s="14" t="s">
        <v>1153</v>
      </c>
      <c r="I810" s="14" t="s">
        <v>1572</v>
      </c>
      <c r="J810" s="14" t="s">
        <v>1090</v>
      </c>
      <c r="K810" s="17" t="s">
        <v>3389</v>
      </c>
      <c r="L810" s="17" t="s">
        <v>3390</v>
      </c>
      <c r="M810" s="17" t="s">
        <v>3391</v>
      </c>
      <c r="N810" s="85" t="s">
        <v>1142</v>
      </c>
    </row>
    <row r="811" spans="1:14" ht="26.4">
      <c r="A811" s="14">
        <v>798</v>
      </c>
      <c r="B811" s="15">
        <v>43679</v>
      </c>
      <c r="C811" s="14" t="s">
        <v>9</v>
      </c>
      <c r="D811" s="62" t="s">
        <v>1142</v>
      </c>
      <c r="E811" s="85" t="s">
        <v>3392</v>
      </c>
      <c r="F811" s="72">
        <v>43693</v>
      </c>
      <c r="G811" s="16" t="s">
        <v>3393</v>
      </c>
      <c r="H811" s="14" t="s">
        <v>1153</v>
      </c>
      <c r="I811" s="14" t="s">
        <v>203</v>
      </c>
      <c r="J811" s="14" t="s">
        <v>1510</v>
      </c>
      <c r="K811" s="17" t="s">
        <v>3394</v>
      </c>
      <c r="L811" s="17" t="s">
        <v>3328</v>
      </c>
      <c r="M811" s="17" t="s">
        <v>3395</v>
      </c>
      <c r="N811" s="85" t="s">
        <v>1142</v>
      </c>
    </row>
    <row r="812" spans="1:14" ht="39.6">
      <c r="A812" s="14">
        <v>799</v>
      </c>
      <c r="B812" s="15">
        <v>43676</v>
      </c>
      <c r="C812" s="14" t="s">
        <v>9</v>
      </c>
      <c r="D812" s="62" t="s">
        <v>15</v>
      </c>
      <c r="E812" s="85" t="s">
        <v>3396</v>
      </c>
      <c r="F812" s="72">
        <v>43690</v>
      </c>
      <c r="G812" s="16" t="s">
        <v>3397</v>
      </c>
      <c r="H812" s="14" t="s">
        <v>1153</v>
      </c>
      <c r="I812" s="14" t="s">
        <v>1749</v>
      </c>
      <c r="J812" s="14" t="s">
        <v>1750</v>
      </c>
      <c r="K812" s="17" t="s">
        <v>3398</v>
      </c>
      <c r="L812" s="17" t="s">
        <v>3357</v>
      </c>
      <c r="M812" s="17" t="s">
        <v>3399</v>
      </c>
      <c r="N812" s="85" t="s">
        <v>15</v>
      </c>
    </row>
    <row r="813" spans="1:14" ht="22.5" customHeight="1">
      <c r="A813" s="14">
        <v>800</v>
      </c>
      <c r="B813" s="15">
        <v>43682</v>
      </c>
      <c r="C813" s="14" t="s">
        <v>9</v>
      </c>
      <c r="D813" s="62" t="s">
        <v>1142</v>
      </c>
      <c r="E813" s="85" t="s">
        <v>962</v>
      </c>
      <c r="F813" s="72">
        <v>43696</v>
      </c>
      <c r="G813" s="17" t="s">
        <v>963</v>
      </c>
      <c r="H813" s="14" t="s">
        <v>952</v>
      </c>
      <c r="I813" s="14" t="s">
        <v>964</v>
      </c>
      <c r="J813" s="14" t="s">
        <v>965</v>
      </c>
      <c r="K813" s="17" t="s">
        <v>966</v>
      </c>
      <c r="L813" s="17" t="s">
        <v>967</v>
      </c>
      <c r="M813" s="17" t="s">
        <v>3400</v>
      </c>
      <c r="N813" s="85" t="s">
        <v>1142</v>
      </c>
    </row>
    <row r="814" spans="1:14" ht="66" hidden="1">
      <c r="A814" s="14">
        <v>801</v>
      </c>
      <c r="B814" s="15">
        <v>43682</v>
      </c>
      <c r="C814" s="14" t="s">
        <v>9</v>
      </c>
      <c r="D814" s="62" t="s">
        <v>15</v>
      </c>
      <c r="E814" s="85" t="s">
        <v>1445</v>
      </c>
      <c r="F814" s="72">
        <v>43696</v>
      </c>
      <c r="G814" s="16" t="s">
        <v>3401</v>
      </c>
      <c r="H814" s="14" t="s">
        <v>1141</v>
      </c>
      <c r="I814" s="14" t="s">
        <v>1198</v>
      </c>
      <c r="J814" s="14" t="s">
        <v>1199</v>
      </c>
      <c r="K814" s="17" t="s">
        <v>3402</v>
      </c>
      <c r="L814" s="17" t="s">
        <v>3362</v>
      </c>
      <c r="M814" s="17" t="s">
        <v>3403</v>
      </c>
      <c r="N814" s="85" t="s">
        <v>15</v>
      </c>
    </row>
    <row r="815" spans="1:14">
      <c r="A815" s="14">
        <v>802</v>
      </c>
      <c r="B815" s="15">
        <v>43683</v>
      </c>
      <c r="C815" s="14" t="s">
        <v>9</v>
      </c>
      <c r="D815" s="62" t="s">
        <v>15</v>
      </c>
      <c r="E815" s="85" t="s">
        <v>485</v>
      </c>
      <c r="F815" s="72">
        <v>43697</v>
      </c>
      <c r="G815" s="16" t="s">
        <v>3404</v>
      </c>
      <c r="H815" s="14" t="s">
        <v>1153</v>
      </c>
      <c r="I815" s="14" t="s">
        <v>1129</v>
      </c>
      <c r="J815" s="14" t="s">
        <v>1058</v>
      </c>
      <c r="K815" s="17" t="s">
        <v>3405</v>
      </c>
      <c r="L815" s="17" t="s">
        <v>3406</v>
      </c>
      <c r="M815" s="17" t="s">
        <v>3407</v>
      </c>
      <c r="N815" s="85" t="s">
        <v>15</v>
      </c>
    </row>
    <row r="816" spans="1:14" ht="29.25" customHeight="1">
      <c r="A816" s="14">
        <v>803</v>
      </c>
      <c r="B816" s="15">
        <v>43679</v>
      </c>
      <c r="C816" s="14" t="s">
        <v>9</v>
      </c>
      <c r="D816" s="62" t="s">
        <v>15</v>
      </c>
      <c r="E816" s="85" t="s">
        <v>3408</v>
      </c>
      <c r="F816" s="72">
        <v>43693</v>
      </c>
      <c r="G816" s="16" t="s">
        <v>3409</v>
      </c>
      <c r="H816" s="14" t="s">
        <v>1153</v>
      </c>
      <c r="I816" s="14" t="s">
        <v>121</v>
      </c>
      <c r="J816" s="14" t="s">
        <v>121</v>
      </c>
      <c r="K816" s="17" t="s">
        <v>3410</v>
      </c>
      <c r="L816" s="17" t="s">
        <v>967</v>
      </c>
      <c r="M816" s="17" t="s">
        <v>3411</v>
      </c>
      <c r="N816" s="85" t="s">
        <v>15</v>
      </c>
    </row>
    <row r="817" spans="1:117" ht="52.8" hidden="1">
      <c r="A817" s="14">
        <v>804</v>
      </c>
      <c r="B817" s="15">
        <v>43683</v>
      </c>
      <c r="C817" s="14" t="s">
        <v>9</v>
      </c>
      <c r="D817" s="62" t="s">
        <v>1142</v>
      </c>
      <c r="E817" s="61" t="s">
        <v>1461</v>
      </c>
      <c r="F817" s="72">
        <v>43697</v>
      </c>
      <c r="G817" s="16" t="s">
        <v>3412</v>
      </c>
      <c r="H817" s="14" t="s">
        <v>1141</v>
      </c>
      <c r="I817" s="14" t="s">
        <v>1580</v>
      </c>
      <c r="J817" s="14" t="s">
        <v>1090</v>
      </c>
      <c r="K817" s="17"/>
      <c r="L817" s="17"/>
      <c r="M817" s="17"/>
      <c r="N817" s="54"/>
    </row>
    <row r="818" spans="1:117" ht="51" customHeight="1">
      <c r="A818" s="14">
        <v>805</v>
      </c>
      <c r="B818" s="15">
        <v>43683</v>
      </c>
      <c r="C818" s="14" t="s">
        <v>9</v>
      </c>
      <c r="D818" s="62" t="s">
        <v>15</v>
      </c>
      <c r="E818" s="61" t="s">
        <v>2918</v>
      </c>
      <c r="F818" s="72">
        <v>43697</v>
      </c>
      <c r="G818" s="16" t="s">
        <v>3413</v>
      </c>
      <c r="H818" s="14" t="s">
        <v>1153</v>
      </c>
      <c r="I818" s="14" t="s">
        <v>988</v>
      </c>
      <c r="J818" s="14" t="s">
        <v>989</v>
      </c>
      <c r="K818" s="17" t="s">
        <v>3414</v>
      </c>
      <c r="L818" s="17" t="s">
        <v>3406</v>
      </c>
      <c r="M818" s="17" t="s">
        <v>3415</v>
      </c>
      <c r="N818" s="85" t="s">
        <v>15</v>
      </c>
    </row>
    <row r="819" spans="1:117" ht="39.75" customHeight="1">
      <c r="A819" s="14">
        <v>806</v>
      </c>
      <c r="B819" s="15">
        <v>43678</v>
      </c>
      <c r="C819" s="14" t="s">
        <v>9</v>
      </c>
      <c r="D819" s="62" t="s">
        <v>23</v>
      </c>
      <c r="E819" s="85" t="s">
        <v>3416</v>
      </c>
      <c r="F819" s="72">
        <v>43692</v>
      </c>
      <c r="G819" s="16" t="s">
        <v>3417</v>
      </c>
      <c r="H819" s="14" t="s">
        <v>1153</v>
      </c>
      <c r="I819" s="14" t="s">
        <v>536</v>
      </c>
      <c r="J819" s="14" t="s">
        <v>954</v>
      </c>
      <c r="K819" s="17" t="s">
        <v>3418</v>
      </c>
      <c r="L819" s="17" t="s">
        <v>3390</v>
      </c>
      <c r="M819" s="17" t="s">
        <v>3419</v>
      </c>
      <c r="N819" s="85" t="s">
        <v>23</v>
      </c>
    </row>
    <row r="820" spans="1:117" s="83" customFormat="1" ht="33.75" customHeight="1">
      <c r="A820" s="14">
        <v>807</v>
      </c>
      <c r="B820" s="84">
        <v>43686</v>
      </c>
      <c r="C820" s="58" t="s">
        <v>9</v>
      </c>
      <c r="D820" s="62" t="s">
        <v>1142</v>
      </c>
      <c r="E820" s="127" t="s">
        <v>3420</v>
      </c>
      <c r="F820" s="72">
        <v>43700</v>
      </c>
      <c r="G820" s="21" t="s">
        <v>3421</v>
      </c>
      <c r="H820" s="58" t="s">
        <v>1153</v>
      </c>
      <c r="I820" s="58" t="s">
        <v>3422</v>
      </c>
      <c r="J820" s="58" t="s">
        <v>1327</v>
      </c>
      <c r="K820" s="53" t="s">
        <v>3423</v>
      </c>
      <c r="L820" s="53" t="s">
        <v>3424</v>
      </c>
      <c r="M820" s="53" t="s">
        <v>3425</v>
      </c>
      <c r="N820" s="85" t="s">
        <v>1142</v>
      </c>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c r="BY820" s="56"/>
      <c r="BZ820" s="56"/>
      <c r="CA820" s="56"/>
      <c r="CB820" s="56"/>
      <c r="CC820" s="56"/>
      <c r="CD820" s="56"/>
      <c r="CE820" s="56"/>
      <c r="CF820" s="56"/>
      <c r="CG820" s="56"/>
      <c r="CH820" s="56"/>
      <c r="CI820" s="56"/>
      <c r="CJ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row>
    <row r="821" spans="1:117" ht="27" customHeight="1">
      <c r="A821" s="14">
        <v>808</v>
      </c>
      <c r="B821" s="84">
        <v>43686</v>
      </c>
      <c r="C821" s="58" t="s">
        <v>9</v>
      </c>
      <c r="D821" s="62" t="s">
        <v>1143</v>
      </c>
      <c r="E821" s="61" t="s">
        <v>3426</v>
      </c>
      <c r="F821" s="72">
        <v>43700</v>
      </c>
      <c r="G821" s="16" t="s">
        <v>3427</v>
      </c>
      <c r="H821" s="14" t="s">
        <v>1153</v>
      </c>
      <c r="I821" s="14" t="s">
        <v>125</v>
      </c>
      <c r="J821" s="14" t="s">
        <v>121</v>
      </c>
      <c r="K821" s="17" t="s">
        <v>3428</v>
      </c>
      <c r="L821" s="17" t="s">
        <v>3406</v>
      </c>
      <c r="M821" s="17" t="s">
        <v>3429</v>
      </c>
      <c r="N821" s="85" t="s">
        <v>9</v>
      </c>
    </row>
    <row r="822" spans="1:117" ht="48.75" customHeight="1">
      <c r="A822" s="14">
        <v>809</v>
      </c>
      <c r="B822" s="84">
        <v>43686</v>
      </c>
      <c r="C822" s="58" t="s">
        <v>9</v>
      </c>
      <c r="D822" s="62" t="s">
        <v>1142</v>
      </c>
      <c r="E822" s="61" t="s">
        <v>3430</v>
      </c>
      <c r="F822" s="72">
        <v>43700</v>
      </c>
      <c r="G822" s="16" t="s">
        <v>3431</v>
      </c>
      <c r="H822" s="14" t="s">
        <v>1153</v>
      </c>
      <c r="I822" s="14" t="s">
        <v>3081</v>
      </c>
      <c r="J822" s="14" t="s">
        <v>1341</v>
      </c>
      <c r="K822" s="17" t="s">
        <v>3432</v>
      </c>
      <c r="L822" s="17" t="s">
        <v>3406</v>
      </c>
      <c r="M822" s="17" t="s">
        <v>3433</v>
      </c>
      <c r="N822" s="85" t="s">
        <v>1142</v>
      </c>
    </row>
    <row r="823" spans="1:117" ht="44.25" customHeight="1">
      <c r="A823" s="14">
        <v>810</v>
      </c>
      <c r="B823" s="84">
        <v>43686</v>
      </c>
      <c r="C823" s="58" t="s">
        <v>9</v>
      </c>
      <c r="D823" s="62" t="s">
        <v>1143</v>
      </c>
      <c r="E823" s="61" t="s">
        <v>2988</v>
      </c>
      <c r="F823" s="72">
        <v>43700</v>
      </c>
      <c r="G823" s="16" t="s">
        <v>159</v>
      </c>
      <c r="H823" s="14" t="s">
        <v>1153</v>
      </c>
      <c r="I823" s="14" t="s">
        <v>239</v>
      </c>
      <c r="J823" s="23" t="s">
        <v>1047</v>
      </c>
      <c r="K823" s="17" t="s">
        <v>3434</v>
      </c>
      <c r="L823" s="17" t="s">
        <v>3406</v>
      </c>
      <c r="M823" s="17" t="s">
        <v>3435</v>
      </c>
      <c r="N823" s="85" t="s">
        <v>1143</v>
      </c>
    </row>
    <row r="824" spans="1:117" ht="44.25" customHeight="1">
      <c r="A824" s="14">
        <v>811</v>
      </c>
      <c r="B824" s="84">
        <v>43686</v>
      </c>
      <c r="C824" s="58" t="s">
        <v>9</v>
      </c>
      <c r="D824" s="62" t="s">
        <v>1142</v>
      </c>
      <c r="E824" s="85" t="s">
        <v>2925</v>
      </c>
      <c r="F824" s="72">
        <v>43700</v>
      </c>
      <c r="G824" s="16" t="s">
        <v>3436</v>
      </c>
      <c r="H824" s="14" t="s">
        <v>1152</v>
      </c>
      <c r="I824" s="14" t="s">
        <v>3437</v>
      </c>
      <c r="J824" s="14" t="s">
        <v>1327</v>
      </c>
      <c r="K824" s="17" t="s">
        <v>3438</v>
      </c>
      <c r="L824" s="17" t="s">
        <v>973</v>
      </c>
      <c r="M824" s="17" t="s">
        <v>3439</v>
      </c>
      <c r="N824" s="85" t="s">
        <v>1142</v>
      </c>
    </row>
    <row r="825" spans="1:117" ht="49.5" customHeight="1">
      <c r="A825" s="14">
        <v>812</v>
      </c>
      <c r="B825" s="15">
        <v>43689</v>
      </c>
      <c r="C825" s="58" t="s">
        <v>9</v>
      </c>
      <c r="D825" s="62" t="s">
        <v>1143</v>
      </c>
      <c r="E825" s="85" t="s">
        <v>970</v>
      </c>
      <c r="F825" s="72">
        <v>43703</v>
      </c>
      <c r="G825" s="16" t="s">
        <v>971</v>
      </c>
      <c r="H825" s="14" t="s">
        <v>952</v>
      </c>
      <c r="I825" s="14" t="s">
        <v>125</v>
      </c>
      <c r="J825" s="14" t="s">
        <v>121</v>
      </c>
      <c r="K825" s="17" t="s">
        <v>972</v>
      </c>
      <c r="L825" s="17" t="s">
        <v>973</v>
      </c>
      <c r="M825" s="17" t="s">
        <v>3440</v>
      </c>
      <c r="N825" s="54" t="s">
        <v>1143</v>
      </c>
    </row>
    <row r="826" spans="1:117" ht="33.75" customHeight="1">
      <c r="A826" s="14">
        <v>813</v>
      </c>
      <c r="B826" s="15">
        <v>43689</v>
      </c>
      <c r="C826" s="58" t="s">
        <v>9</v>
      </c>
      <c r="D826" s="62" t="s">
        <v>23</v>
      </c>
      <c r="E826" s="61" t="s">
        <v>3441</v>
      </c>
      <c r="F826" s="72">
        <v>43703</v>
      </c>
      <c r="G826" s="16" t="s">
        <v>3442</v>
      </c>
      <c r="H826" s="14" t="s">
        <v>1153</v>
      </c>
      <c r="I826" s="14" t="s">
        <v>1598</v>
      </c>
      <c r="J826" s="14" t="s">
        <v>989</v>
      </c>
      <c r="K826" s="17"/>
      <c r="L826" s="17" t="s">
        <v>3406</v>
      </c>
      <c r="M826" s="17" t="s">
        <v>3443</v>
      </c>
      <c r="N826" s="54" t="s">
        <v>23</v>
      </c>
    </row>
    <row r="827" spans="1:117" ht="36.75" customHeight="1">
      <c r="A827" s="14">
        <v>814</v>
      </c>
      <c r="B827" s="15">
        <v>43689</v>
      </c>
      <c r="C827" s="58" t="s">
        <v>9</v>
      </c>
      <c r="D827" s="62" t="s">
        <v>1142</v>
      </c>
      <c r="E827" s="61" t="s">
        <v>974</v>
      </c>
      <c r="F827" s="72">
        <v>43703</v>
      </c>
      <c r="G827" s="16" t="s">
        <v>975</v>
      </c>
      <c r="H827" s="14" t="s">
        <v>952</v>
      </c>
      <c r="I827" s="14" t="s">
        <v>976</v>
      </c>
      <c r="J827" s="14" t="s">
        <v>977</v>
      </c>
      <c r="K827" s="17" t="s">
        <v>978</v>
      </c>
      <c r="L827" s="17" t="s">
        <v>973</v>
      </c>
      <c r="M827" s="17" t="s">
        <v>3444</v>
      </c>
      <c r="N827" s="85" t="s">
        <v>1142</v>
      </c>
    </row>
    <row r="828" spans="1:117" ht="25.5" customHeight="1">
      <c r="A828" s="14">
        <v>815</v>
      </c>
      <c r="B828" s="15">
        <v>43690</v>
      </c>
      <c r="C828" s="58" t="s">
        <v>9</v>
      </c>
      <c r="D828" s="62" t="s">
        <v>1143</v>
      </c>
      <c r="E828" s="11" t="s">
        <v>980</v>
      </c>
      <c r="F828" s="72">
        <v>43704</v>
      </c>
      <c r="G828" s="16" t="s">
        <v>971</v>
      </c>
      <c r="H828" s="14" t="s">
        <v>952</v>
      </c>
      <c r="I828" s="14" t="s">
        <v>125</v>
      </c>
      <c r="J828" s="14" t="s">
        <v>121</v>
      </c>
      <c r="K828" s="17" t="s">
        <v>972</v>
      </c>
      <c r="L828" s="17" t="s">
        <v>973</v>
      </c>
      <c r="M828" s="17" t="s">
        <v>3440</v>
      </c>
      <c r="N828" s="54" t="s">
        <v>1143</v>
      </c>
    </row>
    <row r="829" spans="1:117" ht="34.5" customHeight="1">
      <c r="A829" s="14">
        <v>816</v>
      </c>
      <c r="B829" s="15">
        <v>43690</v>
      </c>
      <c r="C829" s="58" t="s">
        <v>9</v>
      </c>
      <c r="D829" s="62" t="s">
        <v>1143</v>
      </c>
      <c r="E829" s="61" t="s">
        <v>3445</v>
      </c>
      <c r="F829" s="72">
        <v>43704</v>
      </c>
      <c r="G829" s="16" t="s">
        <v>3446</v>
      </c>
      <c r="H829" s="14" t="s">
        <v>1153</v>
      </c>
      <c r="I829" s="14" t="s">
        <v>125</v>
      </c>
      <c r="J829" s="14" t="s">
        <v>121</v>
      </c>
      <c r="K829" s="17" t="s">
        <v>3447</v>
      </c>
      <c r="L829" s="17" t="s">
        <v>3448</v>
      </c>
      <c r="M829" s="17" t="s">
        <v>3449</v>
      </c>
      <c r="N829" s="54" t="s">
        <v>1143</v>
      </c>
    </row>
    <row r="830" spans="1:117" ht="26.25" customHeight="1">
      <c r="A830" s="14">
        <v>817</v>
      </c>
      <c r="B830" s="15">
        <v>43691</v>
      </c>
      <c r="C830" s="58" t="s">
        <v>9</v>
      </c>
      <c r="D830" s="62" t="s">
        <v>1143</v>
      </c>
      <c r="E830" s="85" t="s">
        <v>3450</v>
      </c>
      <c r="F830" s="72">
        <v>43705</v>
      </c>
      <c r="G830" s="16" t="s">
        <v>3451</v>
      </c>
      <c r="H830" s="14" t="s">
        <v>1153</v>
      </c>
      <c r="I830" s="14" t="s">
        <v>125</v>
      </c>
      <c r="J830" s="14" t="s">
        <v>121</v>
      </c>
      <c r="K830" s="17" t="s">
        <v>983</v>
      </c>
      <c r="L830" s="17" t="s">
        <v>973</v>
      </c>
      <c r="M830" s="17" t="s">
        <v>3440</v>
      </c>
      <c r="N830" s="54" t="s">
        <v>1143</v>
      </c>
    </row>
    <row r="831" spans="1:117" ht="30" customHeight="1">
      <c r="A831" s="14">
        <v>818</v>
      </c>
      <c r="B831" s="15">
        <v>43691</v>
      </c>
      <c r="C831" s="58" t="s">
        <v>9</v>
      </c>
      <c r="D831" s="62" t="s">
        <v>1143</v>
      </c>
      <c r="E831" s="61" t="s">
        <v>981</v>
      </c>
      <c r="F831" s="72">
        <v>43705</v>
      </c>
      <c r="G831" s="16" t="s">
        <v>982</v>
      </c>
      <c r="H831" s="14" t="s">
        <v>952</v>
      </c>
      <c r="I831" s="14" t="s">
        <v>125</v>
      </c>
      <c r="J831" s="14" t="s">
        <v>121</v>
      </c>
      <c r="K831" s="17" t="s">
        <v>983</v>
      </c>
      <c r="L831" s="17" t="s">
        <v>973</v>
      </c>
      <c r="M831" s="17" t="s">
        <v>3440</v>
      </c>
      <c r="N831" s="54" t="s">
        <v>1143</v>
      </c>
    </row>
    <row r="832" spans="1:117" ht="66">
      <c r="A832" s="14">
        <v>819</v>
      </c>
      <c r="B832" s="15">
        <v>43691</v>
      </c>
      <c r="C832" s="58" t="s">
        <v>9</v>
      </c>
      <c r="D832" s="62" t="s">
        <v>1142</v>
      </c>
      <c r="E832" s="61" t="s">
        <v>3452</v>
      </c>
      <c r="F832" s="72">
        <v>43705</v>
      </c>
      <c r="G832" s="16" t="s">
        <v>3453</v>
      </c>
      <c r="H832" s="14" t="s">
        <v>1153</v>
      </c>
      <c r="I832" s="14" t="s">
        <v>3454</v>
      </c>
      <c r="J832" s="14" t="s">
        <v>465</v>
      </c>
      <c r="K832" s="17" t="s">
        <v>3455</v>
      </c>
      <c r="L832" s="17" t="s">
        <v>3448</v>
      </c>
      <c r="M832" s="17" t="s">
        <v>3456</v>
      </c>
      <c r="N832" s="54" t="s">
        <v>1142</v>
      </c>
    </row>
    <row r="833" spans="1:14" ht="30" customHeight="1">
      <c r="A833" s="14">
        <v>820</v>
      </c>
      <c r="B833" s="15">
        <v>43691</v>
      </c>
      <c r="C833" s="58" t="s">
        <v>9</v>
      </c>
      <c r="D833" s="62" t="s">
        <v>1143</v>
      </c>
      <c r="E833" s="61" t="s">
        <v>984</v>
      </c>
      <c r="F833" s="72">
        <v>43705</v>
      </c>
      <c r="G833" s="16" t="s">
        <v>985</v>
      </c>
      <c r="H833" s="14" t="s">
        <v>952</v>
      </c>
      <c r="I833" s="14" t="s">
        <v>125</v>
      </c>
      <c r="J833" s="14" t="s">
        <v>121</v>
      </c>
      <c r="K833" s="17" t="s">
        <v>983</v>
      </c>
      <c r="L833" s="17" t="s">
        <v>973</v>
      </c>
      <c r="M833" s="17" t="s">
        <v>3440</v>
      </c>
      <c r="N833" s="54" t="s">
        <v>1143</v>
      </c>
    </row>
    <row r="834" spans="1:14" ht="41.25" customHeight="1">
      <c r="A834" s="14">
        <v>821</v>
      </c>
      <c r="B834" s="15">
        <v>43691</v>
      </c>
      <c r="C834" s="58" t="s">
        <v>9</v>
      </c>
      <c r="D834" s="62" t="s">
        <v>1143</v>
      </c>
      <c r="E834" s="61" t="s">
        <v>2480</v>
      </c>
      <c r="F834" s="72">
        <v>43705</v>
      </c>
      <c r="G834" s="17" t="s">
        <v>3457</v>
      </c>
      <c r="H834" s="14" t="s">
        <v>1153</v>
      </c>
      <c r="I834" s="14" t="s">
        <v>964</v>
      </c>
      <c r="J834" s="14" t="s">
        <v>965</v>
      </c>
      <c r="K834" s="17" t="s">
        <v>3458</v>
      </c>
      <c r="L834" s="17" t="s">
        <v>991</v>
      </c>
      <c r="M834" s="17" t="s">
        <v>3459</v>
      </c>
      <c r="N834" s="54" t="s">
        <v>1143</v>
      </c>
    </row>
    <row r="835" spans="1:14" ht="32.25" customHeight="1">
      <c r="A835" s="14">
        <v>822</v>
      </c>
      <c r="B835" s="15">
        <v>43691</v>
      </c>
      <c r="C835" s="58" t="s">
        <v>9</v>
      </c>
      <c r="D835" s="62" t="s">
        <v>1143</v>
      </c>
      <c r="E835" s="61" t="s">
        <v>402</v>
      </c>
      <c r="F835" s="72">
        <v>43705</v>
      </c>
      <c r="G835" s="16" t="s">
        <v>985</v>
      </c>
      <c r="H835" s="14" t="s">
        <v>1153</v>
      </c>
      <c r="I835" s="14" t="s">
        <v>125</v>
      </c>
      <c r="J835" s="14" t="s">
        <v>121</v>
      </c>
      <c r="K835" s="17" t="s">
        <v>983</v>
      </c>
      <c r="L835" s="17" t="s">
        <v>973</v>
      </c>
      <c r="M835" s="17" t="s">
        <v>3440</v>
      </c>
      <c r="N835" s="54" t="s">
        <v>1143</v>
      </c>
    </row>
    <row r="836" spans="1:14" ht="33.75" customHeight="1">
      <c r="A836" s="14">
        <v>823</v>
      </c>
      <c r="B836" s="15">
        <v>43692</v>
      </c>
      <c r="C836" s="58" t="s">
        <v>9</v>
      </c>
      <c r="D836" s="62" t="s">
        <v>1143</v>
      </c>
      <c r="E836" s="61" t="s">
        <v>2447</v>
      </c>
      <c r="F836" s="72">
        <v>43706</v>
      </c>
      <c r="G836" s="17" t="s">
        <v>3460</v>
      </c>
      <c r="H836" s="14" t="s">
        <v>1153</v>
      </c>
      <c r="I836" s="14" t="s">
        <v>964</v>
      </c>
      <c r="J836" s="14" t="s">
        <v>965</v>
      </c>
      <c r="K836" s="17" t="s">
        <v>3458</v>
      </c>
      <c r="L836" s="17" t="s">
        <v>991</v>
      </c>
      <c r="M836" s="17" t="s">
        <v>3459</v>
      </c>
      <c r="N836" s="54" t="s">
        <v>1143</v>
      </c>
    </row>
    <row r="837" spans="1:14" ht="52.8">
      <c r="A837" s="14">
        <v>824</v>
      </c>
      <c r="B837" s="15">
        <v>43692</v>
      </c>
      <c r="C837" s="58" t="s">
        <v>9</v>
      </c>
      <c r="D837" s="62" t="s">
        <v>1143</v>
      </c>
      <c r="E837" s="61" t="s">
        <v>986</v>
      </c>
      <c r="F837" s="72">
        <v>43706</v>
      </c>
      <c r="G837" s="16" t="s">
        <v>987</v>
      </c>
      <c r="H837" s="14" t="s">
        <v>952</v>
      </c>
      <c r="I837" s="14" t="s">
        <v>988</v>
      </c>
      <c r="J837" s="14" t="s">
        <v>989</v>
      </c>
      <c r="K837" s="17" t="s">
        <v>990</v>
      </c>
      <c r="L837" s="17" t="s">
        <v>991</v>
      </c>
      <c r="M837" s="17" t="s">
        <v>3461</v>
      </c>
      <c r="N837" s="54" t="s">
        <v>1143</v>
      </c>
    </row>
    <row r="838" spans="1:14" ht="52.5" customHeight="1">
      <c r="A838" s="14">
        <v>825</v>
      </c>
      <c r="B838" s="15">
        <v>43696</v>
      </c>
      <c r="C838" s="58" t="s">
        <v>9</v>
      </c>
      <c r="D838" s="62" t="s">
        <v>1142</v>
      </c>
      <c r="E838" s="85" t="s">
        <v>992</v>
      </c>
      <c r="F838" s="72">
        <v>43709</v>
      </c>
      <c r="G838" s="17" t="s">
        <v>993</v>
      </c>
      <c r="H838" s="14" t="s">
        <v>952</v>
      </c>
      <c r="I838" s="14" t="s">
        <v>964</v>
      </c>
      <c r="J838" s="14" t="s">
        <v>965</v>
      </c>
      <c r="K838" s="17" t="s">
        <v>994</v>
      </c>
      <c r="L838" s="17" t="s">
        <v>973</v>
      </c>
      <c r="M838" s="17" t="s">
        <v>3462</v>
      </c>
      <c r="N838" s="54" t="s">
        <v>1142</v>
      </c>
    </row>
    <row r="839" spans="1:14" ht="36" customHeight="1">
      <c r="A839" s="14">
        <v>826</v>
      </c>
      <c r="B839" s="15">
        <v>43696</v>
      </c>
      <c r="C839" s="58" t="s">
        <v>9</v>
      </c>
      <c r="D839" s="62" t="s">
        <v>1142</v>
      </c>
      <c r="E839" s="85" t="s">
        <v>996</v>
      </c>
      <c r="F839" s="72">
        <v>43709</v>
      </c>
      <c r="G839" s="16" t="s">
        <v>997</v>
      </c>
      <c r="H839" s="14" t="s">
        <v>952</v>
      </c>
      <c r="I839" s="14" t="s">
        <v>998</v>
      </c>
      <c r="J839" s="14" t="s">
        <v>999</v>
      </c>
      <c r="K839" s="17"/>
      <c r="L839" s="17" t="s">
        <v>973</v>
      </c>
      <c r="M839" s="17" t="s">
        <v>3463</v>
      </c>
      <c r="N839" s="54" t="s">
        <v>1142</v>
      </c>
    </row>
    <row r="840" spans="1:14" ht="34.5" customHeight="1">
      <c r="A840" s="14">
        <v>827</v>
      </c>
      <c r="B840" s="15">
        <v>43696</v>
      </c>
      <c r="C840" s="58" t="s">
        <v>9</v>
      </c>
      <c r="D840" s="62" t="s">
        <v>1143</v>
      </c>
      <c r="E840" s="85" t="s">
        <v>551</v>
      </c>
      <c r="F840" s="72">
        <v>43709</v>
      </c>
      <c r="G840" s="16" t="s">
        <v>3464</v>
      </c>
      <c r="H840" s="14" t="s">
        <v>1153</v>
      </c>
      <c r="I840" s="14" t="s">
        <v>2126</v>
      </c>
      <c r="J840" s="14" t="s">
        <v>1096</v>
      </c>
      <c r="K840" s="17" t="s">
        <v>3465</v>
      </c>
      <c r="L840" s="17" t="s">
        <v>3466</v>
      </c>
      <c r="M840" s="17" t="s">
        <v>3467</v>
      </c>
      <c r="N840" s="54" t="s">
        <v>1143</v>
      </c>
    </row>
    <row r="841" spans="1:14" ht="33" customHeight="1">
      <c r="A841" s="14">
        <v>828</v>
      </c>
      <c r="B841" s="15">
        <v>43697</v>
      </c>
      <c r="C841" s="58" t="s">
        <v>9</v>
      </c>
      <c r="D841" s="62" t="s">
        <v>23</v>
      </c>
      <c r="E841" s="85" t="s">
        <v>244</v>
      </c>
      <c r="F841" s="72">
        <v>43710</v>
      </c>
      <c r="G841" s="16" t="s">
        <v>3468</v>
      </c>
      <c r="H841" s="14" t="s">
        <v>1153</v>
      </c>
      <c r="I841" s="14" t="s">
        <v>2090</v>
      </c>
      <c r="J841" s="14" t="s">
        <v>1327</v>
      </c>
      <c r="K841" s="17" t="s">
        <v>3469</v>
      </c>
      <c r="L841" s="17" t="s">
        <v>3470</v>
      </c>
      <c r="M841" s="17" t="s">
        <v>3471</v>
      </c>
      <c r="N841" s="54" t="s">
        <v>23</v>
      </c>
    </row>
    <row r="842" spans="1:14" ht="32.25" customHeight="1">
      <c r="A842" s="14">
        <v>829</v>
      </c>
      <c r="B842" s="15">
        <v>43698</v>
      </c>
      <c r="C842" s="58" t="s">
        <v>9</v>
      </c>
      <c r="D842" s="62" t="s">
        <v>5</v>
      </c>
      <c r="E842" s="11" t="s">
        <v>407</v>
      </c>
      <c r="F842" s="72">
        <v>43711</v>
      </c>
      <c r="G842" s="16" t="s">
        <v>1001</v>
      </c>
      <c r="H842" s="14" t="s">
        <v>952</v>
      </c>
      <c r="I842" s="14" t="s">
        <v>988</v>
      </c>
      <c r="J842" s="14" t="s">
        <v>989</v>
      </c>
      <c r="K842" s="17"/>
      <c r="L842" s="17"/>
      <c r="M842" s="17"/>
      <c r="N842" s="85" t="s">
        <v>5</v>
      </c>
    </row>
    <row r="843" spans="1:14" ht="27" customHeight="1">
      <c r="A843" s="14">
        <v>830</v>
      </c>
      <c r="B843" s="15">
        <v>43698</v>
      </c>
      <c r="C843" s="58" t="s">
        <v>9</v>
      </c>
      <c r="D843" s="62" t="s">
        <v>5</v>
      </c>
      <c r="E843" s="61" t="s">
        <v>3472</v>
      </c>
      <c r="F843" s="72">
        <v>43711</v>
      </c>
      <c r="G843" s="16" t="s">
        <v>3473</v>
      </c>
      <c r="H843" s="14" t="s">
        <v>1152</v>
      </c>
      <c r="I843" s="14" t="s">
        <v>2495</v>
      </c>
      <c r="J843" s="14" t="s">
        <v>2496</v>
      </c>
      <c r="K843" s="17"/>
      <c r="L843" s="17"/>
      <c r="M843" s="17"/>
      <c r="N843" s="85" t="s">
        <v>5</v>
      </c>
    </row>
    <row r="844" spans="1:14" ht="69.75" customHeight="1">
      <c r="A844" s="14">
        <v>831</v>
      </c>
      <c r="B844" s="15">
        <v>43698</v>
      </c>
      <c r="C844" s="58" t="s">
        <v>9</v>
      </c>
      <c r="D844" s="95" t="s">
        <v>1143</v>
      </c>
      <c r="E844" s="85" t="s">
        <v>3474</v>
      </c>
      <c r="F844" s="72">
        <v>43711</v>
      </c>
      <c r="G844" s="16" t="s">
        <v>3475</v>
      </c>
      <c r="H844" s="14" t="s">
        <v>1153</v>
      </c>
      <c r="I844" s="14" t="s">
        <v>1857</v>
      </c>
      <c r="J844" s="14" t="s">
        <v>1232</v>
      </c>
      <c r="K844" s="17" t="s">
        <v>3476</v>
      </c>
      <c r="L844" s="17" t="s">
        <v>3466</v>
      </c>
      <c r="M844" s="17" t="s">
        <v>3477</v>
      </c>
      <c r="N844" s="54" t="s">
        <v>1143</v>
      </c>
    </row>
    <row r="845" spans="1:14" ht="59.25" customHeight="1">
      <c r="A845" s="14">
        <v>832</v>
      </c>
      <c r="B845" s="15">
        <v>43698</v>
      </c>
      <c r="C845" s="58" t="s">
        <v>9</v>
      </c>
      <c r="D845" s="62" t="s">
        <v>5</v>
      </c>
      <c r="E845" s="11" t="s">
        <v>3441</v>
      </c>
      <c r="F845" s="72">
        <v>43711</v>
      </c>
      <c r="G845" s="16" t="s">
        <v>3478</v>
      </c>
      <c r="H845" s="14" t="s">
        <v>1153</v>
      </c>
      <c r="I845" s="14" t="s">
        <v>1688</v>
      </c>
      <c r="J845" s="14" t="s">
        <v>1047</v>
      </c>
      <c r="K845" s="17"/>
      <c r="L845" s="17" t="s">
        <v>3479</v>
      </c>
      <c r="M845" s="17" t="s">
        <v>3480</v>
      </c>
      <c r="N845" s="85" t="s">
        <v>5</v>
      </c>
    </row>
    <row r="846" spans="1:14" ht="41.25" hidden="1" customHeight="1">
      <c r="A846" s="14">
        <v>833</v>
      </c>
      <c r="B846" s="15">
        <v>43698</v>
      </c>
      <c r="C846" s="58" t="s">
        <v>9</v>
      </c>
      <c r="D846" s="62" t="s">
        <v>1330</v>
      </c>
      <c r="E846" s="85" t="s">
        <v>3101</v>
      </c>
      <c r="F846" s="72">
        <v>43711</v>
      </c>
      <c r="G846" s="16" t="s">
        <v>3481</v>
      </c>
      <c r="H846" s="14" t="s">
        <v>1147</v>
      </c>
      <c r="I846" s="14" t="s">
        <v>546</v>
      </c>
      <c r="J846" s="14" t="s">
        <v>989</v>
      </c>
      <c r="K846" s="18"/>
      <c r="L846" s="17" t="s">
        <v>3482</v>
      </c>
      <c r="M846" s="17" t="s">
        <v>3483</v>
      </c>
      <c r="N846" s="54" t="s">
        <v>1142</v>
      </c>
    </row>
    <row r="847" spans="1:14" ht="48.75" customHeight="1">
      <c r="A847" s="14">
        <v>834</v>
      </c>
      <c r="B847" s="15">
        <v>43700</v>
      </c>
      <c r="C847" s="14" t="s">
        <v>3484</v>
      </c>
      <c r="D847" s="62" t="s">
        <v>3485</v>
      </c>
      <c r="E847" s="85" t="s">
        <v>3416</v>
      </c>
      <c r="F847" s="72">
        <v>43714</v>
      </c>
      <c r="G847" s="16" t="s">
        <v>3486</v>
      </c>
      <c r="H847" s="14" t="s">
        <v>1153</v>
      </c>
      <c r="I847" s="14" t="s">
        <v>1074</v>
      </c>
      <c r="J847" s="14" t="s">
        <v>954</v>
      </c>
      <c r="K847" s="17" t="s">
        <v>3487</v>
      </c>
      <c r="L847" s="17" t="s">
        <v>3488</v>
      </c>
      <c r="M847" s="17" t="s">
        <v>3489</v>
      </c>
      <c r="N847" s="54" t="s">
        <v>23</v>
      </c>
    </row>
    <row r="848" spans="1:14" ht="45.75" customHeight="1">
      <c r="A848" s="14">
        <v>835</v>
      </c>
      <c r="B848" s="15">
        <v>43700</v>
      </c>
      <c r="C848" s="14" t="s">
        <v>3484</v>
      </c>
      <c r="D848" s="62" t="s">
        <v>23</v>
      </c>
      <c r="E848" s="85" t="s">
        <v>3385</v>
      </c>
      <c r="F848" s="72">
        <v>43714</v>
      </c>
      <c r="G848" s="16" t="s">
        <v>3386</v>
      </c>
      <c r="H848" s="14" t="s">
        <v>1153</v>
      </c>
      <c r="I848" s="14" t="s">
        <v>1174</v>
      </c>
      <c r="J848" s="14" t="s">
        <v>989</v>
      </c>
      <c r="K848" s="17" t="s">
        <v>3490</v>
      </c>
      <c r="L848" s="17" t="s">
        <v>3479</v>
      </c>
      <c r="M848" s="17" t="s">
        <v>3491</v>
      </c>
      <c r="N848" s="54" t="s">
        <v>23</v>
      </c>
    </row>
    <row r="849" spans="1:15" ht="26.25" customHeight="1">
      <c r="A849" s="14">
        <v>836</v>
      </c>
      <c r="B849" s="29">
        <v>43700</v>
      </c>
      <c r="C849" s="30" t="s">
        <v>3492</v>
      </c>
      <c r="D849" s="64" t="s">
        <v>1143</v>
      </c>
      <c r="E849" s="90" t="s">
        <v>3493</v>
      </c>
      <c r="F849" s="72">
        <v>43714</v>
      </c>
      <c r="G849" s="64" t="s">
        <v>3494</v>
      </c>
      <c r="H849" s="30" t="s">
        <v>1153</v>
      </c>
      <c r="I849" s="14" t="s">
        <v>1355</v>
      </c>
      <c r="J849" s="14" t="s">
        <v>989</v>
      </c>
      <c r="K849" s="17"/>
      <c r="L849" s="17" t="s">
        <v>3495</v>
      </c>
      <c r="M849" s="17" t="s">
        <v>3496</v>
      </c>
      <c r="N849" s="54" t="s">
        <v>1143</v>
      </c>
    </row>
    <row r="850" spans="1:15" ht="38.25" customHeight="1">
      <c r="A850" s="14">
        <v>837</v>
      </c>
      <c r="B850" s="15">
        <v>43700</v>
      </c>
      <c r="C850" s="14" t="s">
        <v>3492</v>
      </c>
      <c r="D850" s="62" t="s">
        <v>1143</v>
      </c>
      <c r="E850" s="90" t="s">
        <v>3493</v>
      </c>
      <c r="F850" s="72">
        <v>43714</v>
      </c>
      <c r="G850" s="16" t="s">
        <v>3497</v>
      </c>
      <c r="H850" s="14" t="s">
        <v>1153</v>
      </c>
      <c r="I850" s="14" t="s">
        <v>1355</v>
      </c>
      <c r="J850" s="14" t="s">
        <v>989</v>
      </c>
      <c r="K850" s="17"/>
      <c r="L850" s="17" t="s">
        <v>3495</v>
      </c>
      <c r="M850" s="17" t="s">
        <v>3496</v>
      </c>
      <c r="N850" s="54" t="s">
        <v>1143</v>
      </c>
    </row>
    <row r="851" spans="1:15" ht="24.75" customHeight="1">
      <c r="A851" s="14">
        <v>838</v>
      </c>
      <c r="B851" s="15">
        <v>43700</v>
      </c>
      <c r="C851" s="14" t="s">
        <v>3492</v>
      </c>
      <c r="D851" s="62" t="s">
        <v>5</v>
      </c>
      <c r="E851" s="85" t="s">
        <v>3498</v>
      </c>
      <c r="F851" s="72">
        <v>43714</v>
      </c>
      <c r="G851" s="16" t="s">
        <v>3499</v>
      </c>
      <c r="H851" s="14" t="s">
        <v>1153</v>
      </c>
      <c r="I851" s="14" t="s">
        <v>120</v>
      </c>
      <c r="J851" s="14" t="s">
        <v>989</v>
      </c>
      <c r="K851" s="17"/>
      <c r="L851" s="17" t="s">
        <v>3495</v>
      </c>
      <c r="M851" s="17" t="s">
        <v>3500</v>
      </c>
      <c r="N851" s="85" t="s">
        <v>5</v>
      </c>
    </row>
    <row r="852" spans="1:15" ht="33.75" hidden="1" customHeight="1">
      <c r="A852" s="14">
        <v>839</v>
      </c>
      <c r="B852" s="15">
        <v>43700</v>
      </c>
      <c r="C852" s="14" t="s">
        <v>3492</v>
      </c>
      <c r="D852" s="62" t="s">
        <v>3485</v>
      </c>
      <c r="E852" s="85" t="s">
        <v>3501</v>
      </c>
      <c r="F852" s="72">
        <v>43714</v>
      </c>
      <c r="G852" s="16" t="s">
        <v>3248</v>
      </c>
      <c r="H852" s="14" t="s">
        <v>1151</v>
      </c>
      <c r="I852" s="14" t="s">
        <v>121</v>
      </c>
      <c r="J852" s="14" t="s">
        <v>121</v>
      </c>
      <c r="K852" s="17" t="s">
        <v>3502</v>
      </c>
      <c r="L852" s="17" t="s">
        <v>3470</v>
      </c>
      <c r="M852" s="17" t="s">
        <v>3503</v>
      </c>
      <c r="N852" s="54" t="s">
        <v>23</v>
      </c>
      <c r="O852" s="18" t="s">
        <v>3504</v>
      </c>
    </row>
    <row r="853" spans="1:15" ht="34.5" customHeight="1">
      <c r="A853" s="14">
        <v>840</v>
      </c>
      <c r="B853" s="15">
        <v>43700</v>
      </c>
      <c r="C853" s="14" t="s">
        <v>3492</v>
      </c>
      <c r="D853" s="62" t="s">
        <v>3485</v>
      </c>
      <c r="E853" s="85" t="s">
        <v>478</v>
      </c>
      <c r="F853" s="72">
        <v>43714</v>
      </c>
      <c r="G853" s="16" t="s">
        <v>3505</v>
      </c>
      <c r="H853" s="14" t="s">
        <v>1153</v>
      </c>
      <c r="I853" s="14" t="s">
        <v>121</v>
      </c>
      <c r="J853" s="14" t="s">
        <v>121</v>
      </c>
      <c r="K853" s="17" t="s">
        <v>3506</v>
      </c>
      <c r="L853" s="17" t="s">
        <v>3488</v>
      </c>
      <c r="M853" s="17" t="s">
        <v>3507</v>
      </c>
      <c r="N853" s="54" t="s">
        <v>23</v>
      </c>
    </row>
    <row r="854" spans="1:15" ht="57" customHeight="1">
      <c r="A854" s="14">
        <v>841</v>
      </c>
      <c r="B854" s="15">
        <v>43703</v>
      </c>
      <c r="C854" s="14" t="s">
        <v>3492</v>
      </c>
      <c r="D854" s="62" t="s">
        <v>1143</v>
      </c>
      <c r="E854" s="85" t="s">
        <v>3193</v>
      </c>
      <c r="F854" s="72">
        <v>43717</v>
      </c>
      <c r="G854" s="16" t="s">
        <v>3508</v>
      </c>
      <c r="H854" s="14" t="s">
        <v>1153</v>
      </c>
      <c r="I854" s="14" t="s">
        <v>1026</v>
      </c>
      <c r="J854" s="14" t="s">
        <v>1027</v>
      </c>
      <c r="K854" s="17" t="s">
        <v>3509</v>
      </c>
      <c r="L854" s="17" t="s">
        <v>3495</v>
      </c>
      <c r="M854" s="17" t="s">
        <v>3510</v>
      </c>
      <c r="N854" s="54" t="s">
        <v>1143</v>
      </c>
    </row>
    <row r="855" spans="1:15" ht="42.75" hidden="1" customHeight="1">
      <c r="A855" s="14">
        <v>842</v>
      </c>
      <c r="B855" s="15">
        <v>43703</v>
      </c>
      <c r="C855" s="14" t="s">
        <v>3492</v>
      </c>
      <c r="D855" s="62" t="s">
        <v>5</v>
      </c>
      <c r="E855" s="85" t="s">
        <v>3511</v>
      </c>
      <c r="F855" s="72">
        <v>43717</v>
      </c>
      <c r="G855" s="16" t="s">
        <v>1003</v>
      </c>
      <c r="H855" s="14" t="s">
        <v>1141</v>
      </c>
      <c r="I855" s="14" t="s">
        <v>121</v>
      </c>
      <c r="J855" s="14" t="s">
        <v>121</v>
      </c>
      <c r="K855" s="17"/>
      <c r="L855" s="17" t="s">
        <v>3495</v>
      </c>
      <c r="M855" s="17" t="s">
        <v>3512</v>
      </c>
      <c r="N855" s="85" t="s">
        <v>5</v>
      </c>
    </row>
    <row r="856" spans="1:15" ht="54" customHeight="1">
      <c r="A856" s="14">
        <v>843</v>
      </c>
      <c r="B856" s="15">
        <v>43703</v>
      </c>
      <c r="C856" s="14" t="s">
        <v>3492</v>
      </c>
      <c r="D856" s="62" t="s">
        <v>1143</v>
      </c>
      <c r="E856" s="85" t="s">
        <v>3513</v>
      </c>
      <c r="F856" s="72">
        <v>43717</v>
      </c>
      <c r="G856" s="16" t="s">
        <v>3514</v>
      </c>
      <c r="H856" s="14" t="s">
        <v>1153</v>
      </c>
      <c r="I856" s="14" t="s">
        <v>1195</v>
      </c>
      <c r="J856" s="14" t="s">
        <v>1090</v>
      </c>
      <c r="K856" s="17" t="s">
        <v>3515</v>
      </c>
      <c r="L856" s="17" t="s">
        <v>3516</v>
      </c>
      <c r="M856" s="17" t="s">
        <v>3517</v>
      </c>
      <c r="N856" s="54" t="s">
        <v>1143</v>
      </c>
    </row>
    <row r="857" spans="1:15" ht="103.5" hidden="1" customHeight="1">
      <c r="A857" s="14">
        <v>844</v>
      </c>
      <c r="B857" s="15">
        <v>43703</v>
      </c>
      <c r="C857" s="14" t="s">
        <v>3492</v>
      </c>
      <c r="D857" s="62" t="s">
        <v>5</v>
      </c>
      <c r="E857" s="85" t="s">
        <v>3518</v>
      </c>
      <c r="F857" s="72">
        <v>43717</v>
      </c>
      <c r="G857" s="16" t="s">
        <v>3519</v>
      </c>
      <c r="H857" s="14" t="s">
        <v>1151</v>
      </c>
      <c r="I857" s="14" t="s">
        <v>2750</v>
      </c>
      <c r="J857" s="14" t="s">
        <v>989</v>
      </c>
      <c r="K857" s="17"/>
      <c r="L857" s="17"/>
      <c r="M857" s="17"/>
      <c r="N857" s="85" t="s">
        <v>5</v>
      </c>
    </row>
    <row r="858" spans="1:15" ht="49.5" customHeight="1">
      <c r="A858" s="14">
        <v>845</v>
      </c>
      <c r="B858" s="15">
        <v>43704</v>
      </c>
      <c r="C858" s="14" t="s">
        <v>3492</v>
      </c>
      <c r="D858" s="62" t="s">
        <v>5</v>
      </c>
      <c r="E858" s="85" t="s">
        <v>1002</v>
      </c>
      <c r="F858" s="72">
        <v>43718</v>
      </c>
      <c r="G858" s="16" t="s">
        <v>1003</v>
      </c>
      <c r="H858" s="14" t="s">
        <v>952</v>
      </c>
      <c r="I858" s="14" t="s">
        <v>121</v>
      </c>
      <c r="J858" s="14" t="s">
        <v>121</v>
      </c>
      <c r="K858" s="17"/>
      <c r="L858" s="17" t="s">
        <v>1004</v>
      </c>
      <c r="M858" s="17" t="s">
        <v>3520</v>
      </c>
      <c r="N858" s="85" t="s">
        <v>5</v>
      </c>
    </row>
    <row r="859" spans="1:15" ht="45" hidden="1" customHeight="1">
      <c r="A859" s="14">
        <v>846</v>
      </c>
      <c r="B859" s="15">
        <v>43705</v>
      </c>
      <c r="C859" s="14" t="s">
        <v>3492</v>
      </c>
      <c r="D859" s="62" t="s">
        <v>23</v>
      </c>
      <c r="E859" s="85" t="s">
        <v>3521</v>
      </c>
      <c r="F859" s="72">
        <v>43719</v>
      </c>
      <c r="G859" s="16" t="s">
        <v>3522</v>
      </c>
      <c r="H859" s="14" t="s">
        <v>1147</v>
      </c>
      <c r="I859" s="14" t="s">
        <v>3523</v>
      </c>
      <c r="J859" s="14" t="s">
        <v>121</v>
      </c>
      <c r="K859" s="17"/>
      <c r="L859" s="17" t="s">
        <v>991</v>
      </c>
      <c r="M859" s="17" t="s">
        <v>3524</v>
      </c>
      <c r="N859" s="54" t="s">
        <v>23</v>
      </c>
    </row>
    <row r="860" spans="1:15" ht="34.5" customHeight="1">
      <c r="A860" s="14">
        <v>847</v>
      </c>
      <c r="B860" s="15">
        <v>43705</v>
      </c>
      <c r="C860" s="14" t="s">
        <v>3492</v>
      </c>
      <c r="D860" s="62" t="s">
        <v>5</v>
      </c>
      <c r="E860" s="85" t="s">
        <v>3525</v>
      </c>
      <c r="F860" s="72">
        <v>43719</v>
      </c>
      <c r="G860" s="16" t="s">
        <v>3526</v>
      </c>
      <c r="H860" s="14" t="s">
        <v>1152</v>
      </c>
      <c r="I860" s="14" t="s">
        <v>125</v>
      </c>
      <c r="J860" s="14" t="s">
        <v>121</v>
      </c>
      <c r="K860" s="17"/>
      <c r="L860" s="17" t="s">
        <v>3516</v>
      </c>
      <c r="M860" s="17" t="s">
        <v>3527</v>
      </c>
      <c r="N860" s="85" t="s">
        <v>5</v>
      </c>
    </row>
    <row r="861" spans="1:15" ht="46.5" hidden="1" customHeight="1">
      <c r="A861" s="14">
        <v>848</v>
      </c>
      <c r="B861" s="15">
        <v>43705</v>
      </c>
      <c r="C861" s="14" t="s">
        <v>3492</v>
      </c>
      <c r="D861" s="62" t="s">
        <v>3528</v>
      </c>
      <c r="E861" s="85" t="s">
        <v>3529</v>
      </c>
      <c r="F861" s="72">
        <v>43719</v>
      </c>
      <c r="G861" s="16" t="s">
        <v>3530</v>
      </c>
      <c r="H861" s="14" t="s">
        <v>1147</v>
      </c>
      <c r="I861" s="14" t="s">
        <v>1198</v>
      </c>
      <c r="J861" s="14" t="s">
        <v>1199</v>
      </c>
      <c r="K861" s="17"/>
      <c r="L861" s="17"/>
      <c r="M861" s="17"/>
      <c r="N861" s="54"/>
    </row>
    <row r="862" spans="1:15" ht="24.75" hidden="1" customHeight="1">
      <c r="A862" s="14">
        <v>849</v>
      </c>
      <c r="B862" s="15">
        <v>43705</v>
      </c>
      <c r="C862" s="14" t="s">
        <v>3492</v>
      </c>
      <c r="D862" s="106" t="s">
        <v>1143</v>
      </c>
      <c r="E862" s="85" t="s">
        <v>3531</v>
      </c>
      <c r="F862" s="72">
        <v>43719</v>
      </c>
      <c r="G862" s="16" t="s">
        <v>3532</v>
      </c>
      <c r="H862" s="14" t="s">
        <v>1147</v>
      </c>
      <c r="I862" s="14" t="s">
        <v>3533</v>
      </c>
      <c r="J862" s="14" t="s">
        <v>1327</v>
      </c>
      <c r="K862" s="17" t="s">
        <v>3534</v>
      </c>
      <c r="L862" s="17" t="s">
        <v>3535</v>
      </c>
      <c r="M862" s="17" t="s">
        <v>3536</v>
      </c>
      <c r="N862" s="54" t="s">
        <v>23</v>
      </c>
    </row>
    <row r="863" spans="1:15" ht="27" customHeight="1">
      <c r="A863" s="14">
        <v>850</v>
      </c>
      <c r="B863" s="15">
        <v>43705</v>
      </c>
      <c r="C863" s="14" t="s">
        <v>3492</v>
      </c>
      <c r="D863" s="62" t="s">
        <v>5</v>
      </c>
      <c r="E863" s="85" t="s">
        <v>3537</v>
      </c>
      <c r="F863" s="72">
        <v>43719</v>
      </c>
      <c r="G863" s="16" t="s">
        <v>3538</v>
      </c>
      <c r="H863" s="14" t="s">
        <v>1153</v>
      </c>
      <c r="I863" s="14" t="s">
        <v>187</v>
      </c>
      <c r="J863" s="14" t="s">
        <v>1301</v>
      </c>
      <c r="K863" s="17"/>
      <c r="L863" s="17" t="s">
        <v>3495</v>
      </c>
      <c r="M863" s="17" t="s">
        <v>3539</v>
      </c>
      <c r="N863" s="85" t="s">
        <v>5</v>
      </c>
    </row>
    <row r="864" spans="1:15" ht="26.4">
      <c r="A864" s="14">
        <v>851</v>
      </c>
      <c r="B864" s="15">
        <v>43705</v>
      </c>
      <c r="C864" s="14" t="s">
        <v>3492</v>
      </c>
      <c r="D864" s="62" t="s">
        <v>1143</v>
      </c>
      <c r="E864" s="85" t="s">
        <v>3540</v>
      </c>
      <c r="F864" s="72">
        <v>43719</v>
      </c>
      <c r="G864" s="16" t="s">
        <v>3541</v>
      </c>
      <c r="H864" s="14" t="s">
        <v>1152</v>
      </c>
      <c r="I864" s="14" t="s">
        <v>3523</v>
      </c>
      <c r="J864" s="14" t="s">
        <v>121</v>
      </c>
      <c r="K864" s="17"/>
      <c r="L864" s="17"/>
      <c r="M864" s="17"/>
      <c r="N864" s="54" t="s">
        <v>1143</v>
      </c>
    </row>
    <row r="865" spans="1:14" ht="26.4">
      <c r="A865" s="14">
        <v>852</v>
      </c>
      <c r="B865" s="15">
        <v>43705</v>
      </c>
      <c r="C865" s="14" t="s">
        <v>3492</v>
      </c>
      <c r="D865" s="62" t="s">
        <v>23</v>
      </c>
      <c r="E865" s="85" t="s">
        <v>3542</v>
      </c>
      <c r="F865" s="72">
        <v>43719</v>
      </c>
      <c r="G865" s="16" t="s">
        <v>3543</v>
      </c>
      <c r="H865" s="14" t="s">
        <v>1152</v>
      </c>
      <c r="I865" s="14" t="s">
        <v>3523</v>
      </c>
      <c r="J865" s="14" t="s">
        <v>121</v>
      </c>
      <c r="K865" s="17" t="s">
        <v>3544</v>
      </c>
      <c r="L865" s="17" t="s">
        <v>3495</v>
      </c>
      <c r="M865" s="17" t="s">
        <v>3545</v>
      </c>
      <c r="N865" s="54" t="s">
        <v>23</v>
      </c>
    </row>
    <row r="866" spans="1:14" ht="29.25" customHeight="1">
      <c r="A866" s="14">
        <v>853</v>
      </c>
      <c r="B866" s="15">
        <v>43706</v>
      </c>
      <c r="C866" s="14" t="s">
        <v>3492</v>
      </c>
      <c r="D866" s="62" t="s">
        <v>23</v>
      </c>
      <c r="E866" s="85" t="s">
        <v>2390</v>
      </c>
      <c r="F866" s="72">
        <v>43720</v>
      </c>
      <c r="G866" s="16" t="s">
        <v>3546</v>
      </c>
      <c r="H866" s="14" t="s">
        <v>1152</v>
      </c>
      <c r="I866" s="14" t="s">
        <v>3547</v>
      </c>
      <c r="J866" s="14" t="s">
        <v>1212</v>
      </c>
      <c r="K866" s="17" t="s">
        <v>3548</v>
      </c>
      <c r="L866" s="17" t="s">
        <v>1009</v>
      </c>
      <c r="M866" s="17" t="s">
        <v>3549</v>
      </c>
      <c r="N866" s="54" t="s">
        <v>23</v>
      </c>
    </row>
    <row r="867" spans="1:14" ht="45.75" customHeight="1">
      <c r="A867" s="14">
        <v>854</v>
      </c>
      <c r="B867" s="15">
        <v>43706</v>
      </c>
      <c r="C867" s="14" t="s">
        <v>3492</v>
      </c>
      <c r="D867" s="62" t="s">
        <v>23</v>
      </c>
      <c r="E867" s="85" t="s">
        <v>3550</v>
      </c>
      <c r="F867" s="72">
        <v>43720</v>
      </c>
      <c r="G867" s="16" t="s">
        <v>3551</v>
      </c>
      <c r="H867" s="14" t="s">
        <v>1153</v>
      </c>
      <c r="I867" s="14" t="s">
        <v>3162</v>
      </c>
      <c r="J867" s="14" t="s">
        <v>1064</v>
      </c>
      <c r="K867" s="17" t="s">
        <v>3552</v>
      </c>
      <c r="L867" s="17" t="s">
        <v>1009</v>
      </c>
      <c r="M867" s="17" t="s">
        <v>3553</v>
      </c>
      <c r="N867" s="54" t="s">
        <v>23</v>
      </c>
    </row>
    <row r="868" spans="1:14" ht="29.25" customHeight="1">
      <c r="A868" s="14">
        <v>855</v>
      </c>
      <c r="B868" s="15">
        <v>43706</v>
      </c>
      <c r="C868" s="14" t="s">
        <v>3492</v>
      </c>
      <c r="D868" s="62" t="s">
        <v>1143</v>
      </c>
      <c r="E868" s="85" t="s">
        <v>3071</v>
      </c>
      <c r="F868" s="72">
        <v>43720</v>
      </c>
      <c r="G868" s="16" t="s">
        <v>3554</v>
      </c>
      <c r="H868" s="14" t="s">
        <v>1152</v>
      </c>
      <c r="I868" s="14" t="s">
        <v>125</v>
      </c>
      <c r="J868" s="14" t="s">
        <v>121</v>
      </c>
      <c r="K868" s="17" t="s">
        <v>3555</v>
      </c>
      <c r="L868" s="17" t="s">
        <v>3556</v>
      </c>
      <c r="M868" s="17" t="s">
        <v>3557</v>
      </c>
      <c r="N868" s="54" t="s">
        <v>1143</v>
      </c>
    </row>
    <row r="869" spans="1:14" ht="33" customHeight="1">
      <c r="A869" s="14">
        <v>856</v>
      </c>
      <c r="B869" s="15">
        <v>43707</v>
      </c>
      <c r="C869" s="14" t="s">
        <v>3492</v>
      </c>
      <c r="D869" s="62" t="s">
        <v>5</v>
      </c>
      <c r="E869" s="85" t="s">
        <v>137</v>
      </c>
      <c r="F869" s="72">
        <v>43721</v>
      </c>
      <c r="G869" s="16" t="s">
        <v>3236</v>
      </c>
      <c r="H869" s="14" t="s">
        <v>1153</v>
      </c>
      <c r="I869" s="14" t="s">
        <v>120</v>
      </c>
      <c r="J869" s="14" t="s">
        <v>989</v>
      </c>
      <c r="K869" s="17"/>
      <c r="L869" s="17" t="s">
        <v>3558</v>
      </c>
      <c r="M869" s="17" t="s">
        <v>3559</v>
      </c>
      <c r="N869" s="85" t="s">
        <v>5</v>
      </c>
    </row>
    <row r="870" spans="1:14" ht="33.75" customHeight="1">
      <c r="A870" s="14">
        <v>857</v>
      </c>
      <c r="B870" s="15">
        <v>43707</v>
      </c>
      <c r="C870" s="14" t="s">
        <v>3492</v>
      </c>
      <c r="D870" s="62" t="s">
        <v>1143</v>
      </c>
      <c r="E870" s="128" t="s">
        <v>366</v>
      </c>
      <c r="F870" s="72">
        <v>43721</v>
      </c>
      <c r="G870" s="62" t="s">
        <v>3560</v>
      </c>
      <c r="H870" s="14" t="s">
        <v>1153</v>
      </c>
      <c r="I870" s="14" t="s">
        <v>1580</v>
      </c>
      <c r="J870" s="14" t="s">
        <v>1090</v>
      </c>
      <c r="K870" s="17" t="s">
        <v>3561</v>
      </c>
      <c r="L870" s="17" t="s">
        <v>1009</v>
      </c>
      <c r="M870" s="17" t="s">
        <v>3562</v>
      </c>
      <c r="N870" s="54" t="s">
        <v>1143</v>
      </c>
    </row>
    <row r="871" spans="1:14" ht="43.5" customHeight="1">
      <c r="A871" s="14">
        <v>858</v>
      </c>
      <c r="B871" s="15">
        <v>43707</v>
      </c>
      <c r="C871" s="14" t="s">
        <v>3492</v>
      </c>
      <c r="D871" s="62" t="s">
        <v>1143</v>
      </c>
      <c r="E871" s="85" t="s">
        <v>3563</v>
      </c>
      <c r="F871" s="72">
        <v>43721</v>
      </c>
      <c r="G871" s="16" t="s">
        <v>3564</v>
      </c>
      <c r="H871" s="14" t="s">
        <v>1153</v>
      </c>
      <c r="I871" s="14" t="s">
        <v>3565</v>
      </c>
      <c r="J871" s="14" t="s">
        <v>1058</v>
      </c>
      <c r="K871" s="17" t="s">
        <v>3566</v>
      </c>
      <c r="L871" s="17" t="s">
        <v>3495</v>
      </c>
      <c r="M871" s="17" t="s">
        <v>3567</v>
      </c>
      <c r="N871" s="54" t="s">
        <v>1143</v>
      </c>
    </row>
    <row r="872" spans="1:14" ht="39.6" hidden="1">
      <c r="A872" s="14">
        <v>859</v>
      </c>
      <c r="B872" s="15">
        <v>43707</v>
      </c>
      <c r="C872" s="14" t="s">
        <v>3492</v>
      </c>
      <c r="D872" s="62" t="s">
        <v>5</v>
      </c>
      <c r="E872" s="85" t="s">
        <v>3568</v>
      </c>
      <c r="F872" s="72">
        <v>43721</v>
      </c>
      <c r="G872" s="16" t="s">
        <v>3569</v>
      </c>
      <c r="H872" s="14" t="s">
        <v>1151</v>
      </c>
      <c r="I872" s="14" t="s">
        <v>1185</v>
      </c>
      <c r="J872" s="14" t="s">
        <v>1058</v>
      </c>
      <c r="K872" s="17"/>
      <c r="L872" s="17" t="s">
        <v>3466</v>
      </c>
      <c r="M872" s="17" t="s">
        <v>3570</v>
      </c>
      <c r="N872" s="85" t="s">
        <v>5</v>
      </c>
    </row>
    <row r="873" spans="1:14" ht="30" customHeight="1">
      <c r="A873" s="14">
        <v>860</v>
      </c>
      <c r="B873" s="15">
        <v>43710</v>
      </c>
      <c r="C873" s="14" t="s">
        <v>3492</v>
      </c>
      <c r="D873" s="62" t="s">
        <v>1143</v>
      </c>
      <c r="E873" s="85" t="s">
        <v>1006</v>
      </c>
      <c r="F873" s="72">
        <v>43724</v>
      </c>
      <c r="G873" s="16" t="s">
        <v>673</v>
      </c>
      <c r="H873" s="14" t="s">
        <v>952</v>
      </c>
      <c r="I873" s="14" t="s">
        <v>1174</v>
      </c>
      <c r="J873" s="14" t="s">
        <v>989</v>
      </c>
      <c r="K873" s="17" t="s">
        <v>3571</v>
      </c>
      <c r="L873" s="17" t="s">
        <v>3535</v>
      </c>
      <c r="M873" s="17" t="s">
        <v>3572</v>
      </c>
      <c r="N873" s="54" t="s">
        <v>1143</v>
      </c>
    </row>
    <row r="874" spans="1:14" ht="31.5" customHeight="1">
      <c r="A874" s="14">
        <v>861</v>
      </c>
      <c r="B874" s="15">
        <v>43710</v>
      </c>
      <c r="C874" s="14" t="s">
        <v>3492</v>
      </c>
      <c r="D874" s="62" t="s">
        <v>23</v>
      </c>
      <c r="E874" s="85" t="s">
        <v>130</v>
      </c>
      <c r="F874" s="72">
        <v>43724</v>
      </c>
      <c r="G874" s="16" t="s">
        <v>3236</v>
      </c>
      <c r="H874" s="14" t="s">
        <v>1153</v>
      </c>
      <c r="I874" s="14" t="s">
        <v>120</v>
      </c>
      <c r="J874" s="14" t="s">
        <v>989</v>
      </c>
      <c r="K874" s="17"/>
      <c r="L874" s="17" t="s">
        <v>3558</v>
      </c>
      <c r="M874" s="17" t="s">
        <v>3559</v>
      </c>
      <c r="N874" s="54" t="s">
        <v>23</v>
      </c>
    </row>
    <row r="875" spans="1:14" ht="36" customHeight="1">
      <c r="A875" s="14">
        <v>862</v>
      </c>
      <c r="B875" s="15">
        <v>43710</v>
      </c>
      <c r="C875" s="14" t="s">
        <v>3492</v>
      </c>
      <c r="D875" s="62" t="s">
        <v>5</v>
      </c>
      <c r="E875" s="85" t="s">
        <v>1007</v>
      </c>
      <c r="F875" s="72">
        <v>43724</v>
      </c>
      <c r="G875" s="16" t="s">
        <v>1008</v>
      </c>
      <c r="H875" s="14" t="s">
        <v>952</v>
      </c>
      <c r="I875" s="14" t="s">
        <v>170</v>
      </c>
      <c r="J875" s="14" t="s">
        <v>121</v>
      </c>
      <c r="K875" s="17"/>
      <c r="L875" s="17" t="s">
        <v>1009</v>
      </c>
      <c r="M875" s="17" t="s">
        <v>3573</v>
      </c>
      <c r="N875" s="85" t="s">
        <v>5</v>
      </c>
    </row>
    <row r="876" spans="1:14" ht="35.25" customHeight="1">
      <c r="A876" s="14">
        <v>863</v>
      </c>
      <c r="B876" s="15">
        <v>43710</v>
      </c>
      <c r="C876" s="14" t="s">
        <v>3492</v>
      </c>
      <c r="D876" s="62" t="s">
        <v>5</v>
      </c>
      <c r="E876" s="85" t="s">
        <v>1010</v>
      </c>
      <c r="F876" s="72">
        <v>43724</v>
      </c>
      <c r="G876" s="16" t="s">
        <v>1011</v>
      </c>
      <c r="H876" s="14" t="s">
        <v>952</v>
      </c>
      <c r="I876" s="14" t="s">
        <v>1012</v>
      </c>
      <c r="J876" s="14" t="s">
        <v>121</v>
      </c>
      <c r="K876" s="17"/>
      <c r="L876" s="17" t="s">
        <v>1009</v>
      </c>
      <c r="M876" s="17" t="s">
        <v>3574</v>
      </c>
      <c r="N876" s="85" t="s">
        <v>5</v>
      </c>
    </row>
    <row r="877" spans="1:14" ht="66" customHeight="1">
      <c r="A877" s="14">
        <v>864</v>
      </c>
      <c r="B877" s="15">
        <v>43710</v>
      </c>
      <c r="C877" s="14" t="s">
        <v>3492</v>
      </c>
      <c r="D877" s="62" t="s">
        <v>5</v>
      </c>
      <c r="E877" s="85" t="s">
        <v>2689</v>
      </c>
      <c r="F877" s="72">
        <v>43724</v>
      </c>
      <c r="G877" s="16" t="s">
        <v>3575</v>
      </c>
      <c r="H877" s="14" t="s">
        <v>1153</v>
      </c>
      <c r="I877" s="14" t="s">
        <v>1198</v>
      </c>
      <c r="J877" s="14" t="s">
        <v>1199</v>
      </c>
      <c r="K877" s="17"/>
      <c r="L877" s="17" t="s">
        <v>1009</v>
      </c>
      <c r="M877" s="17" t="s">
        <v>3576</v>
      </c>
      <c r="N877" s="85" t="s">
        <v>5</v>
      </c>
    </row>
    <row r="878" spans="1:14" ht="39" customHeight="1">
      <c r="A878" s="14">
        <v>865</v>
      </c>
      <c r="B878" s="15">
        <v>43712</v>
      </c>
      <c r="C878" s="14" t="s">
        <v>3492</v>
      </c>
      <c r="D878" s="62" t="s">
        <v>10</v>
      </c>
      <c r="E878" s="85" t="s">
        <v>516</v>
      </c>
      <c r="F878" s="72">
        <v>43726</v>
      </c>
      <c r="G878" s="16" t="s">
        <v>2664</v>
      </c>
      <c r="H878" s="14" t="s">
        <v>1153</v>
      </c>
      <c r="I878" s="14" t="s">
        <v>1590</v>
      </c>
      <c r="J878" s="14" t="s">
        <v>1314</v>
      </c>
      <c r="K878" s="17" t="s">
        <v>3577</v>
      </c>
      <c r="L878" s="17" t="s">
        <v>1016</v>
      </c>
      <c r="M878" s="17" t="s">
        <v>3578</v>
      </c>
      <c r="N878" s="54" t="s">
        <v>10</v>
      </c>
    </row>
    <row r="879" spans="1:14" ht="39" customHeight="1">
      <c r="A879" s="14">
        <v>866</v>
      </c>
      <c r="B879" s="15">
        <v>43713</v>
      </c>
      <c r="C879" s="14" t="s">
        <v>3492</v>
      </c>
      <c r="D879" s="62" t="s">
        <v>1143</v>
      </c>
      <c r="E879" s="85" t="s">
        <v>3579</v>
      </c>
      <c r="F879" s="72">
        <v>43727</v>
      </c>
      <c r="G879" s="16" t="s">
        <v>3580</v>
      </c>
      <c r="H879" s="14" t="s">
        <v>1153</v>
      </c>
      <c r="I879" s="14" t="s">
        <v>121</v>
      </c>
      <c r="J879" s="14" t="s">
        <v>121</v>
      </c>
      <c r="K879" s="17" t="s">
        <v>3581</v>
      </c>
      <c r="L879" s="17" t="s">
        <v>1019</v>
      </c>
      <c r="M879" s="17" t="s">
        <v>3582</v>
      </c>
      <c r="N879" s="54" t="s">
        <v>1143</v>
      </c>
    </row>
    <row r="880" spans="1:14" ht="88.5" customHeight="1">
      <c r="A880" s="14">
        <v>867</v>
      </c>
      <c r="B880" s="15">
        <v>43713</v>
      </c>
      <c r="C880" s="14" t="s">
        <v>3492</v>
      </c>
      <c r="D880" s="62" t="s">
        <v>10</v>
      </c>
      <c r="E880" s="85" t="s">
        <v>1013</v>
      </c>
      <c r="F880" s="72">
        <v>43727</v>
      </c>
      <c r="G880" s="16" t="s">
        <v>1014</v>
      </c>
      <c r="H880" s="14" t="s">
        <v>952</v>
      </c>
      <c r="I880" s="14" t="s">
        <v>120</v>
      </c>
      <c r="J880" s="14" t="s">
        <v>989</v>
      </c>
      <c r="K880" s="17" t="s">
        <v>1015</v>
      </c>
      <c r="L880" s="17" t="s">
        <v>1016</v>
      </c>
      <c r="M880" s="17" t="s">
        <v>3583</v>
      </c>
      <c r="N880" s="54" t="s">
        <v>10</v>
      </c>
    </row>
    <row r="881" spans="1:14" ht="31.5" customHeight="1">
      <c r="A881" s="14">
        <v>868</v>
      </c>
      <c r="B881" s="15">
        <v>43714</v>
      </c>
      <c r="C881" s="14" t="s">
        <v>3492</v>
      </c>
      <c r="D881" s="62" t="s">
        <v>10</v>
      </c>
      <c r="E881" s="85" t="s">
        <v>1582</v>
      </c>
      <c r="F881" s="72">
        <v>43728</v>
      </c>
      <c r="G881" s="16" t="s">
        <v>2998</v>
      </c>
      <c r="H881" s="14" t="s">
        <v>1153</v>
      </c>
      <c r="I881" s="14" t="s">
        <v>120</v>
      </c>
      <c r="J881" s="14" t="s">
        <v>989</v>
      </c>
      <c r="K881" s="17" t="s">
        <v>3584</v>
      </c>
      <c r="L881" s="17" t="s">
        <v>1019</v>
      </c>
      <c r="M881" s="17" t="s">
        <v>3585</v>
      </c>
      <c r="N881" s="54" t="s">
        <v>10</v>
      </c>
    </row>
    <row r="882" spans="1:14" ht="42.75" hidden="1" customHeight="1">
      <c r="A882" s="14">
        <v>869</v>
      </c>
      <c r="B882" s="15">
        <v>43714</v>
      </c>
      <c r="C882" s="14" t="s">
        <v>3492</v>
      </c>
      <c r="D882" s="62" t="s">
        <v>10</v>
      </c>
      <c r="E882" s="85" t="s">
        <v>2918</v>
      </c>
      <c r="F882" s="72">
        <v>43728</v>
      </c>
      <c r="G882" s="16" t="s">
        <v>3586</v>
      </c>
      <c r="H882" s="14" t="s">
        <v>1151</v>
      </c>
      <c r="I882" s="14" t="s">
        <v>1768</v>
      </c>
      <c r="J882" s="14" t="s">
        <v>1769</v>
      </c>
      <c r="K882" s="17" t="s">
        <v>3587</v>
      </c>
      <c r="L882" s="17" t="s">
        <v>1023</v>
      </c>
      <c r="M882" s="17" t="s">
        <v>3588</v>
      </c>
      <c r="N882" s="54" t="s">
        <v>10</v>
      </c>
    </row>
    <row r="883" spans="1:14" ht="29.25" customHeight="1">
      <c r="A883" s="14">
        <v>870</v>
      </c>
      <c r="B883" s="15">
        <v>43715</v>
      </c>
      <c r="C883" s="14" t="s">
        <v>3492</v>
      </c>
      <c r="D883" s="62" t="s">
        <v>10</v>
      </c>
      <c r="E883" s="85" t="s">
        <v>3589</v>
      </c>
      <c r="F883" s="72">
        <v>43729</v>
      </c>
      <c r="G883" s="16" t="s">
        <v>3590</v>
      </c>
      <c r="H883" s="14" t="s">
        <v>1153</v>
      </c>
      <c r="I883" s="14" t="s">
        <v>1926</v>
      </c>
      <c r="J883" s="14" t="s">
        <v>989</v>
      </c>
      <c r="K883" s="17" t="s">
        <v>3591</v>
      </c>
      <c r="L883" s="17" t="s">
        <v>3592</v>
      </c>
      <c r="M883" s="17" t="s">
        <v>3593</v>
      </c>
      <c r="N883" s="54" t="s">
        <v>10</v>
      </c>
    </row>
    <row r="884" spans="1:14" ht="26.4">
      <c r="A884" s="14">
        <v>871</v>
      </c>
      <c r="B884" s="15">
        <v>43717</v>
      </c>
      <c r="C884" s="14" t="s">
        <v>9</v>
      </c>
      <c r="D884" s="62" t="s">
        <v>1142</v>
      </c>
      <c r="E884" s="85" t="s">
        <v>137</v>
      </c>
      <c r="F884" s="72">
        <v>43731</v>
      </c>
      <c r="G884" s="16" t="s">
        <v>1017</v>
      </c>
      <c r="H884" s="14" t="s">
        <v>952</v>
      </c>
      <c r="I884" s="14" t="s">
        <v>1026</v>
      </c>
      <c r="J884" s="14" t="s">
        <v>1027</v>
      </c>
      <c r="K884" s="17" t="s">
        <v>1018</v>
      </c>
      <c r="L884" s="17" t="s">
        <v>1019</v>
      </c>
      <c r="M884" s="17" t="s">
        <v>3594</v>
      </c>
      <c r="N884" s="54" t="s">
        <v>1142</v>
      </c>
    </row>
    <row r="885" spans="1:14" ht="26.4">
      <c r="A885" s="14">
        <v>872</v>
      </c>
      <c r="B885" s="15">
        <v>43717</v>
      </c>
      <c r="C885" s="14" t="s">
        <v>9</v>
      </c>
      <c r="D885" s="62" t="s">
        <v>10</v>
      </c>
      <c r="E885" s="85" t="s">
        <v>2779</v>
      </c>
      <c r="F885" s="72">
        <v>43731</v>
      </c>
      <c r="G885" s="16" t="s">
        <v>3590</v>
      </c>
      <c r="H885" s="14" t="s">
        <v>1153</v>
      </c>
      <c r="I885" s="14" t="s">
        <v>1926</v>
      </c>
      <c r="J885" s="14" t="s">
        <v>989</v>
      </c>
      <c r="K885" s="17" t="s">
        <v>3591</v>
      </c>
      <c r="L885" s="17" t="s">
        <v>3592</v>
      </c>
      <c r="M885" s="17" t="s">
        <v>3593</v>
      </c>
      <c r="N885" s="54" t="s">
        <v>10</v>
      </c>
    </row>
    <row r="886" spans="1:14" ht="26.4">
      <c r="A886" s="14">
        <v>873</v>
      </c>
      <c r="B886" s="15">
        <v>43718</v>
      </c>
      <c r="C886" s="14" t="s">
        <v>3492</v>
      </c>
      <c r="D886" s="62" t="s">
        <v>1142</v>
      </c>
      <c r="E886" s="85" t="s">
        <v>240</v>
      </c>
      <c r="F886" s="72">
        <v>43732</v>
      </c>
      <c r="G886" s="16" t="s">
        <v>3595</v>
      </c>
      <c r="H886" s="14" t="s">
        <v>1153</v>
      </c>
      <c r="I886" s="14" t="s">
        <v>227</v>
      </c>
      <c r="J886" s="14" t="s">
        <v>1064</v>
      </c>
      <c r="K886" s="17" t="s">
        <v>3596</v>
      </c>
      <c r="L886" s="17" t="s">
        <v>1019</v>
      </c>
      <c r="M886" s="17" t="s">
        <v>3597</v>
      </c>
      <c r="N886" s="54" t="s">
        <v>1142</v>
      </c>
    </row>
    <row r="887" spans="1:14" ht="26.4">
      <c r="A887" s="14">
        <v>874</v>
      </c>
      <c r="B887" s="15">
        <v>43718</v>
      </c>
      <c r="C887" s="14" t="s">
        <v>3492</v>
      </c>
      <c r="D887" s="62" t="s">
        <v>1142</v>
      </c>
      <c r="E887" s="85" t="s">
        <v>534</v>
      </c>
      <c r="F887" s="72">
        <v>43732</v>
      </c>
      <c r="G887" s="16" t="s">
        <v>3598</v>
      </c>
      <c r="H887" s="14" t="s">
        <v>1153</v>
      </c>
      <c r="I887" s="14" t="s">
        <v>120</v>
      </c>
      <c r="J887" s="14" t="s">
        <v>989</v>
      </c>
      <c r="K887" s="17" t="s">
        <v>3599</v>
      </c>
      <c r="L887" s="17" t="s">
        <v>1023</v>
      </c>
      <c r="M887" s="17" t="s">
        <v>3600</v>
      </c>
      <c r="N887" s="54" t="s">
        <v>1142</v>
      </c>
    </row>
    <row r="888" spans="1:14" ht="39.6">
      <c r="A888" s="14">
        <v>875</v>
      </c>
      <c r="B888" s="15">
        <v>43718</v>
      </c>
      <c r="C888" s="14" t="s">
        <v>3492</v>
      </c>
      <c r="D888" s="62" t="s">
        <v>1142</v>
      </c>
      <c r="E888" s="85" t="s">
        <v>3601</v>
      </c>
      <c r="F888" s="72">
        <v>43732</v>
      </c>
      <c r="G888" s="16" t="s">
        <v>3602</v>
      </c>
      <c r="H888" s="14" t="s">
        <v>1153</v>
      </c>
      <c r="I888" s="14" t="s">
        <v>520</v>
      </c>
      <c r="J888" s="14" t="s">
        <v>989</v>
      </c>
      <c r="K888" s="17" t="s">
        <v>3603</v>
      </c>
      <c r="L888" s="17" t="s">
        <v>1023</v>
      </c>
      <c r="M888" s="17" t="s">
        <v>3604</v>
      </c>
      <c r="N888" s="54" t="s">
        <v>1142</v>
      </c>
    </row>
    <row r="889" spans="1:14" ht="39.6" hidden="1">
      <c r="A889" s="14">
        <v>876</v>
      </c>
      <c r="B889" s="15">
        <v>43719</v>
      </c>
      <c r="C889" s="14" t="s">
        <v>3492</v>
      </c>
      <c r="D889" s="62" t="s">
        <v>23</v>
      </c>
      <c r="E889" s="85" t="s">
        <v>3385</v>
      </c>
      <c r="F889" s="72">
        <v>43733</v>
      </c>
      <c r="G889" s="16" t="s">
        <v>3386</v>
      </c>
      <c r="H889" s="14" t="s">
        <v>1147</v>
      </c>
      <c r="I889" s="14" t="s">
        <v>1174</v>
      </c>
      <c r="J889" s="14" t="s">
        <v>989</v>
      </c>
      <c r="K889" s="17"/>
      <c r="L889" s="17" t="s">
        <v>3592</v>
      </c>
      <c r="M889" s="17" t="s">
        <v>3605</v>
      </c>
      <c r="N889" s="85" t="s">
        <v>23</v>
      </c>
    </row>
    <row r="890" spans="1:14" ht="39.6" hidden="1">
      <c r="A890" s="14">
        <v>877</v>
      </c>
      <c r="B890" s="15">
        <v>43719</v>
      </c>
      <c r="C890" s="14" t="s">
        <v>3492</v>
      </c>
      <c r="D890" s="62" t="s">
        <v>10</v>
      </c>
      <c r="E890" s="85" t="s">
        <v>3606</v>
      </c>
      <c r="F890" s="72">
        <v>43733</v>
      </c>
      <c r="G890" s="16" t="s">
        <v>3607</v>
      </c>
      <c r="H890" s="14" t="s">
        <v>1151</v>
      </c>
      <c r="I890" s="14" t="s">
        <v>3608</v>
      </c>
      <c r="J890" s="14" t="s">
        <v>989</v>
      </c>
      <c r="K890" s="17" t="s">
        <v>3609</v>
      </c>
      <c r="L890" s="17" t="s">
        <v>1023</v>
      </c>
      <c r="M890" s="17" t="s">
        <v>3610</v>
      </c>
      <c r="N890" s="54" t="s">
        <v>10</v>
      </c>
    </row>
    <row r="891" spans="1:14" ht="26.4">
      <c r="A891" s="14">
        <v>878</v>
      </c>
      <c r="B891" s="15">
        <v>43719</v>
      </c>
      <c r="C891" s="14" t="s">
        <v>3492</v>
      </c>
      <c r="D891" s="62" t="s">
        <v>5</v>
      </c>
      <c r="E891" s="85" t="s">
        <v>137</v>
      </c>
      <c r="F891" s="72">
        <v>43733</v>
      </c>
      <c r="G891" s="16" t="s">
        <v>2588</v>
      </c>
      <c r="H891" s="14" t="s">
        <v>1153</v>
      </c>
      <c r="I891" s="14" t="s">
        <v>1515</v>
      </c>
      <c r="J891" s="14" t="s">
        <v>1090</v>
      </c>
      <c r="K891" s="17"/>
      <c r="L891" s="17"/>
      <c r="M891" s="17" t="s">
        <v>3611</v>
      </c>
      <c r="N891" s="85" t="s">
        <v>5</v>
      </c>
    </row>
    <row r="892" spans="1:14" ht="26.4">
      <c r="A892" s="14">
        <v>879</v>
      </c>
      <c r="B892" s="15">
        <v>43719</v>
      </c>
      <c r="C892" s="14" t="s">
        <v>3492</v>
      </c>
      <c r="D892" s="62" t="s">
        <v>1143</v>
      </c>
      <c r="E892" s="61" t="s">
        <v>3612</v>
      </c>
      <c r="F892" s="72">
        <v>43733</v>
      </c>
      <c r="G892" s="16" t="s">
        <v>3613</v>
      </c>
      <c r="H892" s="14" t="s">
        <v>1153</v>
      </c>
      <c r="I892" s="14" t="s">
        <v>121</v>
      </c>
      <c r="J892" s="14" t="s">
        <v>121</v>
      </c>
      <c r="K892" s="17" t="s">
        <v>3614</v>
      </c>
      <c r="L892" s="17" t="s">
        <v>3615</v>
      </c>
      <c r="M892" s="17" t="s">
        <v>3616</v>
      </c>
      <c r="N892" s="54" t="s">
        <v>1143</v>
      </c>
    </row>
    <row r="893" spans="1:14">
      <c r="A893" s="14">
        <v>880</v>
      </c>
      <c r="B893" s="15">
        <v>43719</v>
      </c>
      <c r="C893" s="14" t="s">
        <v>3492</v>
      </c>
      <c r="D893" s="62" t="s">
        <v>1142</v>
      </c>
      <c r="E893" s="61" t="s">
        <v>3617</v>
      </c>
      <c r="F893" s="72">
        <v>43733</v>
      </c>
      <c r="G893" s="16" t="s">
        <v>3618</v>
      </c>
      <c r="H893" s="14" t="s">
        <v>1153</v>
      </c>
      <c r="I893" s="14" t="s">
        <v>2103</v>
      </c>
      <c r="J893" s="14" t="s">
        <v>121</v>
      </c>
      <c r="K893" s="17" t="s">
        <v>3619</v>
      </c>
      <c r="L893" s="17" t="s">
        <v>1023</v>
      </c>
      <c r="M893" s="17" t="s">
        <v>3620</v>
      </c>
      <c r="N893" s="54" t="s">
        <v>1142</v>
      </c>
    </row>
    <row r="894" spans="1:14" ht="39.6">
      <c r="A894" s="14">
        <v>881</v>
      </c>
      <c r="B894" s="15">
        <v>43720</v>
      </c>
      <c r="C894" s="14" t="s">
        <v>9</v>
      </c>
      <c r="D894" s="62" t="s">
        <v>5</v>
      </c>
      <c r="E894" s="85" t="s">
        <v>3621</v>
      </c>
      <c r="F894" s="72">
        <v>43734</v>
      </c>
      <c r="G894" s="16" t="s">
        <v>3622</v>
      </c>
      <c r="H894" s="14" t="s">
        <v>1152</v>
      </c>
      <c r="I894" s="14" t="s">
        <v>3623</v>
      </c>
      <c r="J894" s="14" t="s">
        <v>1203</v>
      </c>
      <c r="K894" s="17"/>
      <c r="L894" s="17" t="s">
        <v>3624</v>
      </c>
      <c r="M894" s="17"/>
      <c r="N894" s="85" t="s">
        <v>5</v>
      </c>
    </row>
    <row r="895" spans="1:14" ht="39.6">
      <c r="A895" s="14">
        <v>882</v>
      </c>
      <c r="B895" s="15">
        <v>43720</v>
      </c>
      <c r="C895" s="14" t="s">
        <v>9</v>
      </c>
      <c r="D895" s="62" t="s">
        <v>10</v>
      </c>
      <c r="E895" s="61" t="s">
        <v>463</v>
      </c>
      <c r="F895" s="72">
        <v>43734</v>
      </c>
      <c r="G895" s="16" t="s">
        <v>3625</v>
      </c>
      <c r="H895" s="14" t="s">
        <v>1153</v>
      </c>
      <c r="I895" s="14" t="s">
        <v>2489</v>
      </c>
      <c r="J895" s="14" t="s">
        <v>1650</v>
      </c>
      <c r="K895" s="17" t="s">
        <v>3626</v>
      </c>
      <c r="L895" s="17" t="s">
        <v>3615</v>
      </c>
      <c r="M895" s="17" t="s">
        <v>3627</v>
      </c>
      <c r="N895" s="54" t="s">
        <v>10</v>
      </c>
    </row>
    <row r="896" spans="1:14" ht="39.6">
      <c r="A896" s="14">
        <v>883</v>
      </c>
      <c r="B896" s="15">
        <v>43721</v>
      </c>
      <c r="C896" s="14" t="s">
        <v>9</v>
      </c>
      <c r="D896" s="62" t="s">
        <v>5</v>
      </c>
      <c r="E896" s="61" t="s">
        <v>2979</v>
      </c>
      <c r="F896" s="72">
        <v>43735</v>
      </c>
      <c r="G896" s="17" t="s">
        <v>3628</v>
      </c>
      <c r="H896" s="14" t="s">
        <v>1152</v>
      </c>
      <c r="I896" s="14" t="s">
        <v>964</v>
      </c>
      <c r="J896" s="14" t="s">
        <v>965</v>
      </c>
      <c r="K896" s="17"/>
      <c r="L896" s="17" t="s">
        <v>3629</v>
      </c>
      <c r="M896" s="17" t="s">
        <v>3630</v>
      </c>
      <c r="N896" s="85" t="s">
        <v>5</v>
      </c>
    </row>
    <row r="897" spans="1:14" ht="39.6">
      <c r="A897" s="14">
        <v>884</v>
      </c>
      <c r="B897" s="15">
        <v>43721</v>
      </c>
      <c r="C897" s="14" t="s">
        <v>9</v>
      </c>
      <c r="D897" s="62" t="s">
        <v>1142</v>
      </c>
      <c r="E897" s="61" t="s">
        <v>137</v>
      </c>
      <c r="F897" s="72">
        <v>43735</v>
      </c>
      <c r="G897" s="16" t="s">
        <v>1020</v>
      </c>
      <c r="H897" s="14" t="s">
        <v>952</v>
      </c>
      <c r="I897" s="14" t="s">
        <v>1021</v>
      </c>
      <c r="J897" s="14" t="s">
        <v>989</v>
      </c>
      <c r="K897" s="17" t="s">
        <v>1022</v>
      </c>
      <c r="L897" s="17" t="s">
        <v>1023</v>
      </c>
      <c r="M897" s="17" t="s">
        <v>3631</v>
      </c>
      <c r="N897" s="54" t="s">
        <v>1142</v>
      </c>
    </row>
    <row r="898" spans="1:14" ht="26.4">
      <c r="A898" s="14">
        <v>885</v>
      </c>
      <c r="B898" s="15">
        <v>43721</v>
      </c>
      <c r="C898" s="14" t="s">
        <v>9</v>
      </c>
      <c r="D898" s="62" t="s">
        <v>1143</v>
      </c>
      <c r="E898" s="61" t="s">
        <v>3632</v>
      </c>
      <c r="F898" s="72">
        <v>43735</v>
      </c>
      <c r="G898" s="16" t="s">
        <v>3409</v>
      </c>
      <c r="H898" s="14" t="s">
        <v>1153</v>
      </c>
      <c r="I898" s="14" t="s">
        <v>121</v>
      </c>
      <c r="J898" s="14" t="s">
        <v>121</v>
      </c>
      <c r="K898" s="17" t="s">
        <v>3633</v>
      </c>
      <c r="L898" s="17" t="s">
        <v>3629</v>
      </c>
      <c r="M898" s="17" t="s">
        <v>3634</v>
      </c>
      <c r="N898" s="54" t="s">
        <v>1143</v>
      </c>
    </row>
    <row r="899" spans="1:14" ht="26.4">
      <c r="A899" s="14">
        <v>886</v>
      </c>
      <c r="B899" s="15">
        <v>43721</v>
      </c>
      <c r="C899" s="14" t="s">
        <v>9</v>
      </c>
      <c r="D899" s="62" t="s">
        <v>5</v>
      </c>
      <c r="E899" s="61" t="s">
        <v>3119</v>
      </c>
      <c r="F899" s="72">
        <v>43735</v>
      </c>
      <c r="G899" s="16" t="s">
        <v>3635</v>
      </c>
      <c r="H899" s="14" t="s">
        <v>1152</v>
      </c>
      <c r="I899" s="14" t="s">
        <v>3636</v>
      </c>
      <c r="J899" s="14" t="s">
        <v>965</v>
      </c>
      <c r="K899" s="17"/>
      <c r="L899" s="17" t="s">
        <v>3637</v>
      </c>
      <c r="M899" s="17" t="s">
        <v>3638</v>
      </c>
      <c r="N899" s="85" t="s">
        <v>5</v>
      </c>
    </row>
    <row r="900" spans="1:14" ht="26.4">
      <c r="A900" s="14">
        <v>887</v>
      </c>
      <c r="B900" s="15">
        <v>43721</v>
      </c>
      <c r="C900" s="14" t="s">
        <v>9</v>
      </c>
      <c r="D900" s="62" t="s">
        <v>1142</v>
      </c>
      <c r="E900" s="61" t="s">
        <v>1270</v>
      </c>
      <c r="F900" s="72">
        <v>43735</v>
      </c>
      <c r="G900" s="16" t="s">
        <v>3639</v>
      </c>
      <c r="H900" s="14" t="s">
        <v>1153</v>
      </c>
      <c r="I900" s="14" t="s">
        <v>1598</v>
      </c>
      <c r="J900" s="14" t="s">
        <v>989</v>
      </c>
      <c r="K900" s="17" t="s">
        <v>3640</v>
      </c>
      <c r="L900" s="17" t="s">
        <v>1023</v>
      </c>
      <c r="M900" s="17" t="s">
        <v>3641</v>
      </c>
      <c r="N900" s="54" t="s">
        <v>1142</v>
      </c>
    </row>
    <row r="901" spans="1:14" ht="39.6">
      <c r="A901" s="14">
        <v>888</v>
      </c>
      <c r="B901" s="15">
        <v>43721</v>
      </c>
      <c r="C901" s="14" t="s">
        <v>9</v>
      </c>
      <c r="D901" s="62" t="s">
        <v>1143</v>
      </c>
      <c r="E901" s="61" t="s">
        <v>2705</v>
      </c>
      <c r="F901" s="72">
        <v>43735</v>
      </c>
      <c r="G901" s="16" t="s">
        <v>3642</v>
      </c>
      <c r="H901" s="14" t="s">
        <v>1153</v>
      </c>
      <c r="I901" s="14" t="s">
        <v>120</v>
      </c>
      <c r="J901" s="14" t="s">
        <v>989</v>
      </c>
      <c r="K901" s="17" t="s">
        <v>3643</v>
      </c>
      <c r="L901" s="17" t="s">
        <v>1023</v>
      </c>
      <c r="M901" s="17" t="s">
        <v>3644</v>
      </c>
      <c r="N901" s="54" t="s">
        <v>1143</v>
      </c>
    </row>
    <row r="902" spans="1:14" ht="39.6">
      <c r="A902" s="14">
        <v>889</v>
      </c>
      <c r="B902" s="15">
        <v>43721</v>
      </c>
      <c r="C902" s="14" t="s">
        <v>9</v>
      </c>
      <c r="D902" s="62" t="s">
        <v>5</v>
      </c>
      <c r="E902" s="11" t="s">
        <v>423</v>
      </c>
      <c r="F902" s="72">
        <v>43735</v>
      </c>
      <c r="G902" s="17" t="s">
        <v>3628</v>
      </c>
      <c r="H902" s="14" t="s">
        <v>1152</v>
      </c>
      <c r="I902" s="14" t="s">
        <v>964</v>
      </c>
      <c r="J902" s="14" t="s">
        <v>965</v>
      </c>
      <c r="K902" s="17"/>
      <c r="L902" s="17" t="s">
        <v>3629</v>
      </c>
      <c r="M902" s="17" t="s">
        <v>3630</v>
      </c>
      <c r="N902" s="85" t="s">
        <v>5</v>
      </c>
    </row>
    <row r="903" spans="1:14" ht="39.6">
      <c r="A903" s="14">
        <v>890</v>
      </c>
      <c r="B903" s="15">
        <v>43724</v>
      </c>
      <c r="C903" s="14" t="s">
        <v>9</v>
      </c>
      <c r="D903" s="62" t="s">
        <v>5</v>
      </c>
      <c r="E903" s="85" t="s">
        <v>3645</v>
      </c>
      <c r="F903" s="72">
        <v>43738</v>
      </c>
      <c r="G903" s="16" t="s">
        <v>3646</v>
      </c>
      <c r="H903" s="14" t="s">
        <v>1152</v>
      </c>
      <c r="I903" s="14" t="s">
        <v>3647</v>
      </c>
      <c r="J903" s="14" t="s">
        <v>1090</v>
      </c>
      <c r="K903" s="17"/>
      <c r="L903" s="17" t="s">
        <v>3629</v>
      </c>
      <c r="M903" s="17" t="s">
        <v>3648</v>
      </c>
      <c r="N903" s="85" t="s">
        <v>5</v>
      </c>
    </row>
    <row r="904" spans="1:14" ht="26.4">
      <c r="A904" s="14">
        <v>891</v>
      </c>
      <c r="B904" s="15">
        <v>43724</v>
      </c>
      <c r="C904" s="14" t="s">
        <v>9</v>
      </c>
      <c r="D904" s="62" t="s">
        <v>1143</v>
      </c>
      <c r="E904" s="85" t="s">
        <v>402</v>
      </c>
      <c r="F904" s="72">
        <v>43738</v>
      </c>
      <c r="G904" s="16" t="s">
        <v>971</v>
      </c>
      <c r="H904" s="14" t="s">
        <v>1153</v>
      </c>
      <c r="I904" s="14" t="s">
        <v>125</v>
      </c>
      <c r="J904" s="14" t="s">
        <v>121</v>
      </c>
      <c r="K904" s="97">
        <v>1599550</v>
      </c>
      <c r="L904" s="18" t="s">
        <v>3629</v>
      </c>
      <c r="M904" s="97">
        <v>1688669</v>
      </c>
      <c r="N904" s="54" t="s">
        <v>1143</v>
      </c>
    </row>
    <row r="905" spans="1:14" ht="26.4">
      <c r="A905" s="14">
        <v>892</v>
      </c>
      <c r="B905" s="15">
        <v>43724</v>
      </c>
      <c r="C905" s="14" t="s">
        <v>9</v>
      </c>
      <c r="D905" s="62" t="s">
        <v>1142</v>
      </c>
      <c r="E905" s="85" t="s">
        <v>2455</v>
      </c>
      <c r="F905" s="72">
        <v>43738</v>
      </c>
      <c r="G905" s="16" t="s">
        <v>3649</v>
      </c>
      <c r="H905" s="14" t="s">
        <v>1153</v>
      </c>
      <c r="I905" s="14" t="s">
        <v>2158</v>
      </c>
      <c r="J905" s="14" t="s">
        <v>1510</v>
      </c>
      <c r="K905" s="17" t="s">
        <v>3650</v>
      </c>
      <c r="L905" s="17" t="s">
        <v>3615</v>
      </c>
      <c r="M905" s="17" t="s">
        <v>3651</v>
      </c>
      <c r="N905" s="54" t="s">
        <v>1142</v>
      </c>
    </row>
    <row r="906" spans="1:14" ht="31.5" customHeight="1">
      <c r="A906" s="14">
        <v>893</v>
      </c>
      <c r="B906" s="15">
        <v>43725</v>
      </c>
      <c r="C906" s="14" t="s">
        <v>9</v>
      </c>
      <c r="D906" s="62" t="s">
        <v>1143</v>
      </c>
      <c r="E906" s="85" t="s">
        <v>3652</v>
      </c>
      <c r="F906" s="72">
        <v>43739</v>
      </c>
      <c r="G906" s="16" t="s">
        <v>3653</v>
      </c>
      <c r="H906" s="14" t="s">
        <v>1152</v>
      </c>
      <c r="I906" s="14" t="s">
        <v>3345</v>
      </c>
      <c r="J906" s="14" t="s">
        <v>1341</v>
      </c>
      <c r="K906" s="17" t="s">
        <v>3654</v>
      </c>
      <c r="L906" s="17" t="s">
        <v>1033</v>
      </c>
      <c r="M906" s="17" t="s">
        <v>3655</v>
      </c>
      <c r="N906" s="54" t="s">
        <v>1143</v>
      </c>
    </row>
    <row r="907" spans="1:14" ht="26.4" hidden="1">
      <c r="A907" s="14">
        <v>894</v>
      </c>
      <c r="B907" s="15">
        <v>43725</v>
      </c>
      <c r="C907" s="14" t="s">
        <v>9</v>
      </c>
      <c r="D907" s="62" t="s">
        <v>1143</v>
      </c>
      <c r="E907" s="61" t="s">
        <v>3656</v>
      </c>
      <c r="F907" s="72">
        <v>43739</v>
      </c>
      <c r="G907" s="17" t="s">
        <v>2481</v>
      </c>
      <c r="H907" s="14" t="s">
        <v>1147</v>
      </c>
      <c r="I907" s="14" t="s">
        <v>964</v>
      </c>
      <c r="J907" s="14" t="s">
        <v>965</v>
      </c>
      <c r="K907" s="17"/>
      <c r="L907" s="17" t="s">
        <v>1023</v>
      </c>
      <c r="M907" s="17" t="s">
        <v>3657</v>
      </c>
      <c r="N907" s="54" t="s">
        <v>1143</v>
      </c>
    </row>
    <row r="908" spans="1:14" ht="26.4">
      <c r="A908" s="14">
        <v>895</v>
      </c>
      <c r="B908" s="15">
        <v>43725</v>
      </c>
      <c r="C908" s="14" t="s">
        <v>9</v>
      </c>
      <c r="D908" s="62" t="s">
        <v>1142</v>
      </c>
      <c r="E908" s="61" t="s">
        <v>1024</v>
      </c>
      <c r="F908" s="72">
        <v>43739</v>
      </c>
      <c r="G908" s="16" t="s">
        <v>1025</v>
      </c>
      <c r="H908" s="14" t="s">
        <v>952</v>
      </c>
      <c r="I908" s="14" t="s">
        <v>1026</v>
      </c>
      <c r="J908" s="14" t="s">
        <v>1027</v>
      </c>
      <c r="K908" s="17" t="s">
        <v>1028</v>
      </c>
      <c r="L908" s="17" t="s">
        <v>1023</v>
      </c>
      <c r="M908" s="17" t="s">
        <v>3658</v>
      </c>
      <c r="N908" s="54" t="s">
        <v>1142</v>
      </c>
    </row>
    <row r="909" spans="1:14" ht="26.4" hidden="1">
      <c r="A909" s="14">
        <v>896</v>
      </c>
      <c r="B909" s="15">
        <v>43725</v>
      </c>
      <c r="C909" s="14" t="s">
        <v>9</v>
      </c>
      <c r="D909" s="62" t="s">
        <v>5</v>
      </c>
      <c r="E909" s="61" t="s">
        <v>2993</v>
      </c>
      <c r="F909" s="72">
        <v>43739</v>
      </c>
      <c r="G909" s="16" t="s">
        <v>2994</v>
      </c>
      <c r="H909" s="14" t="s">
        <v>1141</v>
      </c>
      <c r="I909" s="14" t="s">
        <v>125</v>
      </c>
      <c r="J909" s="14" t="s">
        <v>121</v>
      </c>
      <c r="K909" s="17"/>
      <c r="L909" s="17" t="s">
        <v>1023</v>
      </c>
      <c r="M909" s="17" t="s">
        <v>3659</v>
      </c>
      <c r="N909" s="85" t="s">
        <v>5</v>
      </c>
    </row>
    <row r="910" spans="1:14" ht="66">
      <c r="A910" s="14">
        <v>897</v>
      </c>
      <c r="B910" s="15">
        <v>43725</v>
      </c>
      <c r="C910" s="14" t="s">
        <v>9</v>
      </c>
      <c r="D910" s="62" t="s">
        <v>1143</v>
      </c>
      <c r="E910" s="61" t="s">
        <v>3660</v>
      </c>
      <c r="F910" s="72">
        <v>43739</v>
      </c>
      <c r="G910" s="16" t="s">
        <v>3475</v>
      </c>
      <c r="H910" s="14" t="s">
        <v>1152</v>
      </c>
      <c r="I910" s="14" t="s">
        <v>3661</v>
      </c>
      <c r="J910" s="14" t="s">
        <v>1236</v>
      </c>
      <c r="K910" s="17" t="s">
        <v>3662</v>
      </c>
      <c r="L910" s="17" t="s">
        <v>1033</v>
      </c>
      <c r="M910" s="17" t="s">
        <v>3663</v>
      </c>
      <c r="N910" s="54" t="s">
        <v>1143</v>
      </c>
    </row>
    <row r="911" spans="1:14" ht="52.8">
      <c r="A911" s="14">
        <v>898</v>
      </c>
      <c r="B911" s="15">
        <v>43725</v>
      </c>
      <c r="C911" s="14" t="s">
        <v>9</v>
      </c>
      <c r="D911" s="62" t="s">
        <v>1143</v>
      </c>
      <c r="E911" s="61" t="s">
        <v>3664</v>
      </c>
      <c r="F911" s="72">
        <v>43739</v>
      </c>
      <c r="G911" s="16" t="s">
        <v>3665</v>
      </c>
      <c r="H911" s="14" t="s">
        <v>1152</v>
      </c>
      <c r="I911" s="14" t="s">
        <v>120</v>
      </c>
      <c r="J911" s="14" t="s">
        <v>989</v>
      </c>
      <c r="K911" s="17" t="s">
        <v>3666</v>
      </c>
      <c r="L911" s="17" t="s">
        <v>1033</v>
      </c>
      <c r="M911" s="17" t="s">
        <v>3667</v>
      </c>
      <c r="N911" s="54" t="s">
        <v>1143</v>
      </c>
    </row>
    <row r="912" spans="1:14" ht="26.4" hidden="1">
      <c r="A912" s="14">
        <v>899</v>
      </c>
      <c r="B912" s="15">
        <v>43726</v>
      </c>
      <c r="C912" s="14" t="s">
        <v>9</v>
      </c>
      <c r="D912" s="94" t="s">
        <v>10</v>
      </c>
      <c r="E912" s="85" t="s">
        <v>3316</v>
      </c>
      <c r="F912" s="72">
        <v>43740</v>
      </c>
      <c r="G912" s="16" t="s">
        <v>3255</v>
      </c>
      <c r="H912" s="14" t="s">
        <v>1147</v>
      </c>
      <c r="I912" s="14" t="s">
        <v>239</v>
      </c>
      <c r="J912" s="14" t="s">
        <v>1047</v>
      </c>
      <c r="K912" s="17"/>
      <c r="L912" s="17"/>
      <c r="M912" s="17"/>
      <c r="N912" s="54" t="s">
        <v>1143</v>
      </c>
    </row>
    <row r="913" spans="1:14" ht="26.4">
      <c r="A913" s="14">
        <v>900</v>
      </c>
      <c r="B913" s="15">
        <v>43726</v>
      </c>
      <c r="C913" s="14" t="s">
        <v>9</v>
      </c>
      <c r="D913" s="62" t="s">
        <v>1142</v>
      </c>
      <c r="E913" s="61" t="s">
        <v>3668</v>
      </c>
      <c r="F913" s="72">
        <v>43740</v>
      </c>
      <c r="G913" s="16" t="s">
        <v>3669</v>
      </c>
      <c r="H913" s="14" t="s">
        <v>1152</v>
      </c>
      <c r="I913" s="14" t="s">
        <v>125</v>
      </c>
      <c r="J913" s="14" t="s">
        <v>121</v>
      </c>
      <c r="K913" s="17"/>
      <c r="L913" s="17"/>
      <c r="M913" s="17"/>
      <c r="N913" s="54" t="s">
        <v>1142</v>
      </c>
    </row>
    <row r="914" spans="1:14" ht="39.6" hidden="1">
      <c r="A914" s="14">
        <v>901</v>
      </c>
      <c r="B914" s="15">
        <v>43726</v>
      </c>
      <c r="C914" s="14" t="s">
        <v>9</v>
      </c>
      <c r="D914" s="62" t="s">
        <v>1142</v>
      </c>
      <c r="E914" s="61" t="s">
        <v>398</v>
      </c>
      <c r="F914" s="72">
        <v>43740</v>
      </c>
      <c r="G914" s="16" t="s">
        <v>3421</v>
      </c>
      <c r="H914" s="14" t="s">
        <v>1147</v>
      </c>
      <c r="I914" s="14" t="s">
        <v>3670</v>
      </c>
      <c r="J914" s="14" t="s">
        <v>1327</v>
      </c>
      <c r="K914" s="17"/>
      <c r="L914" s="17"/>
      <c r="M914" s="17"/>
      <c r="N914" s="54" t="s">
        <v>1142</v>
      </c>
    </row>
    <row r="915" spans="1:14" ht="52.8">
      <c r="A915" s="14">
        <v>902</v>
      </c>
      <c r="B915" s="15">
        <v>43726</v>
      </c>
      <c r="C915" s="14" t="s">
        <v>9</v>
      </c>
      <c r="D915" s="62" t="s">
        <v>10</v>
      </c>
      <c r="E915" s="11" t="s">
        <v>3671</v>
      </c>
      <c r="F915" s="72">
        <v>43740</v>
      </c>
      <c r="G915" s="16" t="s">
        <v>3672</v>
      </c>
      <c r="H915" s="14" t="s">
        <v>1153</v>
      </c>
      <c r="I915" s="14" t="s">
        <v>120</v>
      </c>
      <c r="J915" s="14" t="s">
        <v>989</v>
      </c>
      <c r="K915" s="17" t="s">
        <v>3673</v>
      </c>
      <c r="L915" s="17" t="s">
        <v>3629</v>
      </c>
      <c r="M915" s="17" t="s">
        <v>3674</v>
      </c>
      <c r="N915" s="54" t="s">
        <v>10</v>
      </c>
    </row>
    <row r="916" spans="1:14" ht="52.8" hidden="1">
      <c r="A916" s="14">
        <v>903</v>
      </c>
      <c r="B916" s="15">
        <v>43727</v>
      </c>
      <c r="C916" s="14" t="s">
        <v>9</v>
      </c>
      <c r="D916" s="62" t="s">
        <v>1142</v>
      </c>
      <c r="E916" s="85" t="s">
        <v>3675</v>
      </c>
      <c r="F916" s="72">
        <v>43741</v>
      </c>
      <c r="G916" s="16" t="s">
        <v>3676</v>
      </c>
      <c r="H916" s="14" t="s">
        <v>1147</v>
      </c>
      <c r="I916" s="14" t="s">
        <v>3677</v>
      </c>
      <c r="J916" s="14" t="s">
        <v>1341</v>
      </c>
      <c r="K916" s="17"/>
      <c r="L916" s="17"/>
      <c r="M916" s="17"/>
      <c r="N916" s="54" t="s">
        <v>1142</v>
      </c>
    </row>
    <row r="917" spans="1:14" ht="26.4">
      <c r="A917" s="14">
        <v>904</v>
      </c>
      <c r="B917" s="15">
        <v>43727</v>
      </c>
      <c r="C917" s="14" t="s">
        <v>9</v>
      </c>
      <c r="D917" s="62" t="s">
        <v>10</v>
      </c>
      <c r="E917" s="85" t="s">
        <v>2757</v>
      </c>
      <c r="F917" s="72">
        <v>43741</v>
      </c>
      <c r="G917" s="16" t="s">
        <v>3678</v>
      </c>
      <c r="H917" s="14" t="s">
        <v>1153</v>
      </c>
      <c r="I917" s="14" t="s">
        <v>1364</v>
      </c>
      <c r="J917" s="14" t="s">
        <v>1058</v>
      </c>
      <c r="K917" s="17" t="s">
        <v>3679</v>
      </c>
      <c r="L917" s="17" t="s">
        <v>3629</v>
      </c>
      <c r="M917" s="17" t="s">
        <v>3680</v>
      </c>
      <c r="N917" s="54" t="s">
        <v>10</v>
      </c>
    </row>
    <row r="918" spans="1:14" ht="26.4">
      <c r="A918" s="14">
        <v>905</v>
      </c>
      <c r="B918" s="15">
        <v>43727</v>
      </c>
      <c r="C918" s="14" t="s">
        <v>9</v>
      </c>
      <c r="D918" s="62" t="s">
        <v>1142</v>
      </c>
      <c r="E918" s="85" t="s">
        <v>3681</v>
      </c>
      <c r="F918" s="72">
        <v>43741</v>
      </c>
      <c r="G918" s="16" t="s">
        <v>3682</v>
      </c>
      <c r="H918" s="14" t="s">
        <v>1152</v>
      </c>
      <c r="I918" s="14" t="s">
        <v>536</v>
      </c>
      <c r="J918" s="14" t="s">
        <v>954</v>
      </c>
      <c r="K918" s="17" t="s">
        <v>3683</v>
      </c>
      <c r="L918" s="17" t="s">
        <v>3684</v>
      </c>
      <c r="M918" s="17" t="s">
        <v>3685</v>
      </c>
      <c r="N918" s="54" t="s">
        <v>1142</v>
      </c>
    </row>
    <row r="919" spans="1:14" ht="92.4">
      <c r="A919" s="14">
        <v>906</v>
      </c>
      <c r="B919" s="15">
        <v>43728</v>
      </c>
      <c r="C919" s="14" t="s">
        <v>9</v>
      </c>
      <c r="D919" s="62" t="s">
        <v>10</v>
      </c>
      <c r="E919" s="61" t="s">
        <v>1029</v>
      </c>
      <c r="F919" s="72">
        <v>43742</v>
      </c>
      <c r="G919" s="16" t="s">
        <v>1030</v>
      </c>
      <c r="H919" s="14" t="s">
        <v>952</v>
      </c>
      <c r="I919" s="14" t="s">
        <v>523</v>
      </c>
      <c r="J919" s="14" t="s">
        <v>1031</v>
      </c>
      <c r="K919" s="17" t="s">
        <v>1032</v>
      </c>
      <c r="L919" s="17" t="s">
        <v>1033</v>
      </c>
      <c r="M919" s="17" t="s">
        <v>3686</v>
      </c>
      <c r="N919" s="54" t="s">
        <v>10</v>
      </c>
    </row>
    <row r="920" spans="1:14" ht="39.6" hidden="1">
      <c r="A920" s="14">
        <v>907</v>
      </c>
      <c r="B920" s="15">
        <v>43728</v>
      </c>
      <c r="C920" s="14" t="s">
        <v>9</v>
      </c>
      <c r="D920" s="62" t="s">
        <v>1142</v>
      </c>
      <c r="E920" s="61" t="s">
        <v>2779</v>
      </c>
      <c r="F920" s="72">
        <v>43742</v>
      </c>
      <c r="G920" s="16" t="s">
        <v>3177</v>
      </c>
      <c r="H920" s="14" t="s">
        <v>1147</v>
      </c>
      <c r="I920" s="14" t="s">
        <v>1572</v>
      </c>
      <c r="J920" s="14" t="s">
        <v>1090</v>
      </c>
      <c r="K920" s="17"/>
      <c r="L920" s="17"/>
      <c r="M920" s="17"/>
      <c r="N920" s="54" t="s">
        <v>1142</v>
      </c>
    </row>
    <row r="921" spans="1:14" ht="26.4">
      <c r="A921" s="14">
        <v>908</v>
      </c>
      <c r="B921" s="15">
        <v>43728</v>
      </c>
      <c r="C921" s="14" t="s">
        <v>9</v>
      </c>
      <c r="D921" s="62" t="s">
        <v>1143</v>
      </c>
      <c r="E921" s="61" t="s">
        <v>418</v>
      </c>
      <c r="F921" s="72">
        <v>43742</v>
      </c>
      <c r="G921" s="17" t="s">
        <v>3687</v>
      </c>
      <c r="H921" s="14" t="s">
        <v>1153</v>
      </c>
      <c r="I921" s="14" t="s">
        <v>1069</v>
      </c>
      <c r="J921" s="14" t="s">
        <v>965</v>
      </c>
      <c r="K921" s="17" t="s">
        <v>3688</v>
      </c>
      <c r="L921" s="17" t="s">
        <v>3689</v>
      </c>
      <c r="M921" s="17" t="s">
        <v>3690</v>
      </c>
      <c r="N921" s="54" t="s">
        <v>1143</v>
      </c>
    </row>
    <row r="922" spans="1:14" ht="39.6">
      <c r="A922" s="14">
        <v>909</v>
      </c>
      <c r="B922" s="15">
        <v>43728</v>
      </c>
      <c r="C922" s="14" t="s">
        <v>9</v>
      </c>
      <c r="D922" s="62" t="s">
        <v>5</v>
      </c>
      <c r="E922" s="11" t="s">
        <v>3691</v>
      </c>
      <c r="F922" s="72">
        <v>43742</v>
      </c>
      <c r="G922" s="16" t="s">
        <v>3692</v>
      </c>
      <c r="H922" s="14" t="s">
        <v>1152</v>
      </c>
      <c r="I922" s="14" t="s">
        <v>3693</v>
      </c>
      <c r="J922" s="14" t="s">
        <v>1203</v>
      </c>
      <c r="K922" s="17"/>
      <c r="L922" s="17"/>
      <c r="M922" s="17"/>
      <c r="N922" s="85" t="s">
        <v>5</v>
      </c>
    </row>
    <row r="923" spans="1:14" ht="26.4">
      <c r="A923" s="14">
        <v>910</v>
      </c>
      <c r="B923" s="15">
        <v>43728</v>
      </c>
      <c r="C923" s="14" t="s">
        <v>9</v>
      </c>
      <c r="D923" s="62" t="s">
        <v>1143</v>
      </c>
      <c r="E923" s="61" t="s">
        <v>3694</v>
      </c>
      <c r="F923" s="72">
        <v>43742</v>
      </c>
      <c r="G923" s="17" t="s">
        <v>3687</v>
      </c>
      <c r="H923" s="14" t="s">
        <v>1153</v>
      </c>
      <c r="I923" s="14" t="s">
        <v>1069</v>
      </c>
      <c r="J923" s="14" t="s">
        <v>965</v>
      </c>
      <c r="K923" s="17" t="s">
        <v>3688</v>
      </c>
      <c r="L923" s="17" t="s">
        <v>3689</v>
      </c>
      <c r="M923" s="17" t="s">
        <v>3690</v>
      </c>
      <c r="N923" s="54" t="s">
        <v>1143</v>
      </c>
    </row>
    <row r="924" spans="1:14" ht="39.6" hidden="1">
      <c r="A924" s="14">
        <v>911</v>
      </c>
      <c r="B924" s="15">
        <v>43731</v>
      </c>
      <c r="C924" s="14" t="s">
        <v>9</v>
      </c>
      <c r="D924" s="62" t="s">
        <v>1142</v>
      </c>
      <c r="E924" s="85" t="s">
        <v>3695</v>
      </c>
      <c r="F924" s="72">
        <v>43745</v>
      </c>
      <c r="G924" s="16" t="s">
        <v>3696</v>
      </c>
      <c r="H924" s="14" t="s">
        <v>1147</v>
      </c>
      <c r="I924" s="14" t="s">
        <v>125</v>
      </c>
      <c r="J924" s="14" t="s">
        <v>121</v>
      </c>
      <c r="K924" s="17"/>
      <c r="L924" s="17"/>
      <c r="M924" s="17"/>
      <c r="N924" s="54" t="s">
        <v>1142</v>
      </c>
    </row>
    <row r="925" spans="1:14" ht="39.6">
      <c r="A925" s="14">
        <v>912</v>
      </c>
      <c r="B925" s="15">
        <v>43731</v>
      </c>
      <c r="C925" s="14" t="s">
        <v>9</v>
      </c>
      <c r="D925" s="62" t="s">
        <v>1142</v>
      </c>
      <c r="E925" s="61" t="s">
        <v>3697</v>
      </c>
      <c r="F925" s="72">
        <v>43745</v>
      </c>
      <c r="G925" s="16" t="s">
        <v>3417</v>
      </c>
      <c r="H925" s="14" t="s">
        <v>1152</v>
      </c>
      <c r="I925" s="14" t="s">
        <v>536</v>
      </c>
      <c r="J925" s="14" t="s">
        <v>954</v>
      </c>
      <c r="K925" s="17"/>
      <c r="L925" s="17" t="s">
        <v>3689</v>
      </c>
      <c r="M925" s="17" t="s">
        <v>3698</v>
      </c>
      <c r="N925" s="54" t="s">
        <v>1142</v>
      </c>
    </row>
    <row r="926" spans="1:14" ht="26.4">
      <c r="A926" s="14">
        <v>913</v>
      </c>
      <c r="B926" s="15">
        <v>43731</v>
      </c>
      <c r="C926" s="14" t="s">
        <v>9</v>
      </c>
      <c r="D926" s="62" t="s">
        <v>10</v>
      </c>
      <c r="E926" s="61" t="s">
        <v>3699</v>
      </c>
      <c r="F926" s="72">
        <v>43745</v>
      </c>
      <c r="G926" s="16" t="s">
        <v>3700</v>
      </c>
      <c r="H926" s="14" t="s">
        <v>1153</v>
      </c>
      <c r="I926" s="14" t="s">
        <v>546</v>
      </c>
      <c r="J926" s="14" t="s">
        <v>989</v>
      </c>
      <c r="K926" s="17" t="s">
        <v>3701</v>
      </c>
      <c r="L926" s="17" t="s">
        <v>3702</v>
      </c>
      <c r="M926" s="17" t="s">
        <v>3703</v>
      </c>
      <c r="N926" s="54" t="s">
        <v>10</v>
      </c>
    </row>
    <row r="927" spans="1:14" hidden="1">
      <c r="A927" s="14">
        <v>914</v>
      </c>
      <c r="B927" s="15">
        <v>43731</v>
      </c>
      <c r="C927" s="14" t="s">
        <v>9</v>
      </c>
      <c r="D927" s="62" t="s">
        <v>5</v>
      </c>
      <c r="E927" s="61" t="s">
        <v>3704</v>
      </c>
      <c r="F927" s="72">
        <v>43745</v>
      </c>
      <c r="G927" s="16" t="s">
        <v>3705</v>
      </c>
      <c r="H927" s="14" t="s">
        <v>1151</v>
      </c>
      <c r="I927" s="14" t="s">
        <v>3706</v>
      </c>
      <c r="J927" s="14"/>
      <c r="K927" s="17"/>
      <c r="L927" s="17"/>
      <c r="M927" s="17"/>
      <c r="N927" s="54"/>
    </row>
    <row r="928" spans="1:14" ht="26.4">
      <c r="A928" s="14">
        <v>915</v>
      </c>
      <c r="B928" s="15">
        <v>43732</v>
      </c>
      <c r="C928" s="14" t="s">
        <v>9</v>
      </c>
      <c r="D928" s="62" t="s">
        <v>1142</v>
      </c>
      <c r="E928" s="85" t="s">
        <v>1034</v>
      </c>
      <c r="F928" s="72">
        <v>43746</v>
      </c>
      <c r="G928" s="17" t="s">
        <v>1035</v>
      </c>
      <c r="H928" s="14" t="s">
        <v>952</v>
      </c>
      <c r="I928" s="14" t="s">
        <v>964</v>
      </c>
      <c r="J928" s="14" t="s">
        <v>965</v>
      </c>
      <c r="K928" s="17"/>
      <c r="L928" s="17" t="s">
        <v>1036</v>
      </c>
      <c r="M928" s="17" t="s">
        <v>3707</v>
      </c>
      <c r="N928" s="54" t="s">
        <v>10</v>
      </c>
    </row>
    <row r="929" spans="1:14" ht="26.4">
      <c r="A929" s="14">
        <v>916</v>
      </c>
      <c r="B929" s="15">
        <v>43732</v>
      </c>
      <c r="C929" s="14" t="s">
        <v>9</v>
      </c>
      <c r="D929" s="62" t="s">
        <v>1142</v>
      </c>
      <c r="E929" s="85" t="s">
        <v>196</v>
      </c>
      <c r="F929" s="72">
        <v>43746</v>
      </c>
      <c r="G929" s="17" t="s">
        <v>3708</v>
      </c>
      <c r="H929" s="14" t="s">
        <v>1153</v>
      </c>
      <c r="I929" s="14" t="s">
        <v>964</v>
      </c>
      <c r="J929" s="14" t="s">
        <v>965</v>
      </c>
      <c r="K929" s="17"/>
      <c r="L929" s="17" t="s">
        <v>1036</v>
      </c>
      <c r="M929" s="17" t="s">
        <v>3709</v>
      </c>
      <c r="N929" s="85" t="s">
        <v>1142</v>
      </c>
    </row>
    <row r="930" spans="1:14" ht="26.4">
      <c r="A930" s="14">
        <v>917</v>
      </c>
      <c r="B930" s="15">
        <v>43732</v>
      </c>
      <c r="C930" s="14" t="s">
        <v>9</v>
      </c>
      <c r="D930" s="62" t="s">
        <v>1143</v>
      </c>
      <c r="E930" s="11" t="s">
        <v>3710</v>
      </c>
      <c r="F930" s="72">
        <v>43746</v>
      </c>
      <c r="G930" s="16" t="s">
        <v>3711</v>
      </c>
      <c r="H930" s="14" t="s">
        <v>1153</v>
      </c>
      <c r="I930" s="14" t="s">
        <v>2868</v>
      </c>
      <c r="J930" s="14" t="s">
        <v>989</v>
      </c>
      <c r="K930" s="17" t="s">
        <v>3712</v>
      </c>
      <c r="L930" s="17" t="s">
        <v>3689</v>
      </c>
      <c r="M930" s="17" t="s">
        <v>3713</v>
      </c>
      <c r="N930" s="85" t="s">
        <v>1143</v>
      </c>
    </row>
    <row r="931" spans="1:14" ht="39.6">
      <c r="A931" s="14">
        <v>918</v>
      </c>
      <c r="B931" s="15">
        <v>43732</v>
      </c>
      <c r="C931" s="14" t="s">
        <v>9</v>
      </c>
      <c r="D931" s="62" t="s">
        <v>10</v>
      </c>
      <c r="E931" s="61" t="s">
        <v>3050</v>
      </c>
      <c r="F931" s="72">
        <v>43746</v>
      </c>
      <c r="G931" s="16" t="s">
        <v>3714</v>
      </c>
      <c r="H931" s="14" t="s">
        <v>1153</v>
      </c>
      <c r="I931" s="14" t="s">
        <v>2489</v>
      </c>
      <c r="J931" s="14" t="s">
        <v>1650</v>
      </c>
      <c r="K931" s="17" t="s">
        <v>3715</v>
      </c>
      <c r="L931" s="17" t="s">
        <v>3689</v>
      </c>
      <c r="M931" s="17" t="s">
        <v>3716</v>
      </c>
      <c r="N931" s="85" t="s">
        <v>10</v>
      </c>
    </row>
    <row r="932" spans="1:14" ht="52.8">
      <c r="A932" s="14">
        <v>919</v>
      </c>
      <c r="B932" s="15">
        <v>43732</v>
      </c>
      <c r="C932" s="14" t="s">
        <v>9</v>
      </c>
      <c r="D932" s="62" t="s">
        <v>1142</v>
      </c>
      <c r="E932" s="61" t="s">
        <v>3717</v>
      </c>
      <c r="F932" s="72">
        <v>43746</v>
      </c>
      <c r="G932" s="16" t="s">
        <v>3718</v>
      </c>
      <c r="H932" s="14" t="s">
        <v>1153</v>
      </c>
      <c r="I932" s="14" t="s">
        <v>3719</v>
      </c>
      <c r="J932" s="14" t="s">
        <v>989</v>
      </c>
      <c r="K932" s="17" t="s">
        <v>3720</v>
      </c>
      <c r="L932" s="17" t="s">
        <v>1036</v>
      </c>
      <c r="M932" s="17" t="s">
        <v>3721</v>
      </c>
      <c r="N932" s="85" t="s">
        <v>1142</v>
      </c>
    </row>
    <row r="933" spans="1:14" ht="26.4">
      <c r="A933" s="14">
        <v>920</v>
      </c>
      <c r="B933" s="15">
        <v>43732</v>
      </c>
      <c r="C933" s="14" t="s">
        <v>9</v>
      </c>
      <c r="D933" s="62" t="s">
        <v>1142</v>
      </c>
      <c r="E933" s="61" t="s">
        <v>3722</v>
      </c>
      <c r="F933" s="72">
        <v>43746</v>
      </c>
      <c r="G933" s="17" t="s">
        <v>1040</v>
      </c>
      <c r="H933" s="14" t="s">
        <v>1153</v>
      </c>
      <c r="I933" s="14" t="s">
        <v>964</v>
      </c>
      <c r="J933" s="14" t="s">
        <v>965</v>
      </c>
      <c r="K933" s="17"/>
      <c r="L933" s="17" t="s">
        <v>1036</v>
      </c>
      <c r="M933" s="17" t="s">
        <v>3723</v>
      </c>
      <c r="N933" s="85" t="s">
        <v>1142</v>
      </c>
    </row>
    <row r="934" spans="1:14" ht="26.4">
      <c r="A934" s="14">
        <v>921</v>
      </c>
      <c r="B934" s="15">
        <v>43732</v>
      </c>
      <c r="C934" s="14" t="s">
        <v>9</v>
      </c>
      <c r="D934" s="62" t="s">
        <v>1142</v>
      </c>
      <c r="E934" s="61" t="s">
        <v>1055</v>
      </c>
      <c r="F934" s="72">
        <v>43746</v>
      </c>
      <c r="G934" s="16" t="s">
        <v>3724</v>
      </c>
      <c r="H934" s="14" t="s">
        <v>1153</v>
      </c>
      <c r="I934" s="14" t="s">
        <v>1185</v>
      </c>
      <c r="J934" s="14" t="s">
        <v>1058</v>
      </c>
      <c r="K934" s="17" t="s">
        <v>3725</v>
      </c>
      <c r="L934" s="17" t="s">
        <v>3702</v>
      </c>
      <c r="M934" s="17" t="s">
        <v>3726</v>
      </c>
      <c r="N934" s="85" t="s">
        <v>1142</v>
      </c>
    </row>
    <row r="935" spans="1:14" ht="39.6">
      <c r="A935" s="14">
        <v>922</v>
      </c>
      <c r="B935" s="15">
        <v>43732</v>
      </c>
      <c r="C935" s="14" t="s">
        <v>9</v>
      </c>
      <c r="D935" s="62" t="s">
        <v>1143</v>
      </c>
      <c r="E935" s="61" t="s">
        <v>1175</v>
      </c>
      <c r="F935" s="72">
        <v>43746</v>
      </c>
      <c r="G935" s="16" t="s">
        <v>2695</v>
      </c>
      <c r="H935" s="14" t="s">
        <v>1153</v>
      </c>
      <c r="I935" s="14" t="s">
        <v>3727</v>
      </c>
      <c r="J935" s="14" t="s">
        <v>1090</v>
      </c>
      <c r="K935" s="17" t="s">
        <v>3728</v>
      </c>
      <c r="L935" s="17" t="s">
        <v>3702</v>
      </c>
      <c r="M935" s="17" t="s">
        <v>3729</v>
      </c>
      <c r="N935" s="85" t="s">
        <v>1143</v>
      </c>
    </row>
    <row r="936" spans="1:14" ht="26.4">
      <c r="A936" s="14">
        <v>923</v>
      </c>
      <c r="B936" s="15">
        <v>43733</v>
      </c>
      <c r="C936" s="14" t="s">
        <v>9</v>
      </c>
      <c r="D936" s="62" t="s">
        <v>1142</v>
      </c>
      <c r="E936" s="61" t="s">
        <v>1037</v>
      </c>
      <c r="F936" s="72">
        <v>43747</v>
      </c>
      <c r="G936" s="17" t="s">
        <v>1038</v>
      </c>
      <c r="H936" s="14" t="s">
        <v>952</v>
      </c>
      <c r="I936" s="14" t="s">
        <v>964</v>
      </c>
      <c r="J936" s="14" t="s">
        <v>965</v>
      </c>
      <c r="K936" s="17"/>
      <c r="L936" s="17" t="s">
        <v>1036</v>
      </c>
      <c r="M936" s="17" t="s">
        <v>3730</v>
      </c>
      <c r="N936" s="85" t="s">
        <v>1142</v>
      </c>
    </row>
    <row r="937" spans="1:14" ht="39.6">
      <c r="A937" s="113">
        <v>924</v>
      </c>
      <c r="B937" s="15">
        <v>43733</v>
      </c>
      <c r="C937" s="14" t="s">
        <v>9</v>
      </c>
      <c r="D937" s="62" t="s">
        <v>1142</v>
      </c>
      <c r="E937" s="61" t="s">
        <v>331</v>
      </c>
      <c r="F937" s="72">
        <v>43747</v>
      </c>
      <c r="G937" s="16" t="s">
        <v>3251</v>
      </c>
      <c r="H937" s="14" t="s">
        <v>1153</v>
      </c>
      <c r="I937" s="14" t="s">
        <v>1026</v>
      </c>
      <c r="J937" s="14" t="s">
        <v>1027</v>
      </c>
      <c r="K937" s="17" t="s">
        <v>3731</v>
      </c>
      <c r="L937" s="17" t="s">
        <v>3732</v>
      </c>
      <c r="M937" s="17" t="s">
        <v>3733</v>
      </c>
      <c r="N937" s="85" t="s">
        <v>1142</v>
      </c>
    </row>
    <row r="938" spans="1:14" ht="39.6" hidden="1">
      <c r="A938" s="113">
        <v>925</v>
      </c>
      <c r="B938" s="15">
        <v>43734</v>
      </c>
      <c r="C938" s="14" t="s">
        <v>9</v>
      </c>
      <c r="D938" s="62" t="s">
        <v>10</v>
      </c>
      <c r="E938" s="61" t="s">
        <v>3734</v>
      </c>
      <c r="F938" s="72">
        <v>43748</v>
      </c>
      <c r="G938" s="17" t="s">
        <v>3735</v>
      </c>
      <c r="H938" s="14" t="s">
        <v>1151</v>
      </c>
      <c r="I938" s="14" t="s">
        <v>964</v>
      </c>
      <c r="J938" s="14" t="s">
        <v>965</v>
      </c>
      <c r="K938" s="17"/>
      <c r="L938" s="17"/>
      <c r="M938" s="17"/>
      <c r="N938" s="85" t="s">
        <v>10</v>
      </c>
    </row>
    <row r="939" spans="1:14" ht="26.4" hidden="1">
      <c r="A939" s="113">
        <v>926</v>
      </c>
      <c r="B939" s="15">
        <v>43734</v>
      </c>
      <c r="C939" s="14" t="s">
        <v>9</v>
      </c>
      <c r="D939" s="62" t="s">
        <v>1142</v>
      </c>
      <c r="E939" s="61" t="s">
        <v>3736</v>
      </c>
      <c r="F939" s="72">
        <v>43748</v>
      </c>
      <c r="G939" s="16" t="s">
        <v>3737</v>
      </c>
      <c r="H939" s="14" t="s">
        <v>1147</v>
      </c>
      <c r="I939" s="14" t="s">
        <v>1364</v>
      </c>
      <c r="J939" s="14" t="s">
        <v>1236</v>
      </c>
      <c r="K939" s="17" t="s">
        <v>3738</v>
      </c>
      <c r="L939" s="17" t="s">
        <v>1044</v>
      </c>
      <c r="M939" s="17" t="s">
        <v>3739</v>
      </c>
      <c r="N939" s="85" t="s">
        <v>1142</v>
      </c>
    </row>
    <row r="940" spans="1:14" ht="26.4">
      <c r="A940" s="113">
        <v>927</v>
      </c>
      <c r="B940" s="15">
        <v>43734</v>
      </c>
      <c r="C940" s="14" t="s">
        <v>9</v>
      </c>
      <c r="D940" s="62" t="s">
        <v>1142</v>
      </c>
      <c r="E940" s="61" t="s">
        <v>1039</v>
      </c>
      <c r="F940" s="72">
        <v>43748</v>
      </c>
      <c r="G940" s="17" t="s">
        <v>1040</v>
      </c>
      <c r="H940" s="14" t="s">
        <v>952</v>
      </c>
      <c r="I940" s="14" t="s">
        <v>964</v>
      </c>
      <c r="J940" s="14" t="s">
        <v>965</v>
      </c>
      <c r="K940" s="17"/>
      <c r="L940" s="17" t="s">
        <v>1036</v>
      </c>
      <c r="M940" s="17" t="s">
        <v>3723</v>
      </c>
      <c r="N940" s="85" t="s">
        <v>1142</v>
      </c>
    </row>
    <row r="941" spans="1:14" ht="26.4">
      <c r="A941" s="113">
        <v>928</v>
      </c>
      <c r="B941" s="15">
        <v>43735</v>
      </c>
      <c r="C941" s="14" t="s">
        <v>9</v>
      </c>
      <c r="D941" s="62" t="s">
        <v>23</v>
      </c>
      <c r="E941" s="101" t="s">
        <v>2918</v>
      </c>
      <c r="F941" s="72">
        <v>43749</v>
      </c>
      <c r="G941" s="16" t="s">
        <v>3740</v>
      </c>
      <c r="H941" s="14" t="s">
        <v>1152</v>
      </c>
      <c r="I941" s="14" t="s">
        <v>3741</v>
      </c>
      <c r="J941" s="14" t="s">
        <v>1301</v>
      </c>
      <c r="K941" s="17" t="s">
        <v>3742</v>
      </c>
      <c r="L941" s="17" t="s">
        <v>3732</v>
      </c>
      <c r="M941" s="17" t="s">
        <v>3743</v>
      </c>
      <c r="N941" s="85" t="s">
        <v>23</v>
      </c>
    </row>
    <row r="942" spans="1:14" ht="26.4">
      <c r="A942" s="113">
        <v>929</v>
      </c>
      <c r="B942" s="15">
        <v>43738</v>
      </c>
      <c r="C942" s="14" t="s">
        <v>9</v>
      </c>
      <c r="D942" s="66" t="s">
        <v>1143</v>
      </c>
      <c r="E942" s="61" t="s">
        <v>3744</v>
      </c>
      <c r="F942" s="72">
        <v>43752</v>
      </c>
      <c r="G942" s="16" t="s">
        <v>3745</v>
      </c>
      <c r="H942" s="14" t="s">
        <v>1153</v>
      </c>
      <c r="I942" s="14" t="s">
        <v>520</v>
      </c>
      <c r="J942" s="23" t="s">
        <v>989</v>
      </c>
      <c r="K942" s="17" t="s">
        <v>3746</v>
      </c>
      <c r="L942" s="17" t="s">
        <v>1036</v>
      </c>
      <c r="M942" s="17" t="s">
        <v>3747</v>
      </c>
      <c r="N942" s="104" t="s">
        <v>1143</v>
      </c>
    </row>
    <row r="943" spans="1:14" ht="39.6" hidden="1">
      <c r="A943" s="113">
        <v>930</v>
      </c>
      <c r="B943" s="15">
        <v>43739</v>
      </c>
      <c r="C943" s="14" t="s">
        <v>9</v>
      </c>
      <c r="D943" s="62" t="s">
        <v>10</v>
      </c>
      <c r="E943" s="103" t="s">
        <v>3748</v>
      </c>
      <c r="F943" s="72">
        <v>43753</v>
      </c>
      <c r="G943" s="16" t="s">
        <v>3749</v>
      </c>
      <c r="H943" s="14" t="s">
        <v>1151</v>
      </c>
      <c r="I943" s="14" t="s">
        <v>203</v>
      </c>
      <c r="J943" s="14" t="s">
        <v>1510</v>
      </c>
      <c r="K943" s="17"/>
      <c r="L943" s="17" t="s">
        <v>3684</v>
      </c>
      <c r="M943" s="17" t="s">
        <v>3750</v>
      </c>
      <c r="N943" s="85" t="s">
        <v>10</v>
      </c>
    </row>
    <row r="944" spans="1:14" ht="26.4">
      <c r="A944" s="113">
        <v>931</v>
      </c>
      <c r="B944" s="15">
        <v>43739</v>
      </c>
      <c r="C944" s="14" t="s">
        <v>9</v>
      </c>
      <c r="D944" s="62" t="s">
        <v>10</v>
      </c>
      <c r="E944" s="103" t="s">
        <v>3751</v>
      </c>
      <c r="F944" s="72">
        <v>43753</v>
      </c>
      <c r="G944" s="17" t="s">
        <v>3752</v>
      </c>
      <c r="H944" s="14" t="s">
        <v>1152</v>
      </c>
      <c r="I944" s="14" t="s">
        <v>964</v>
      </c>
      <c r="J944" s="14" t="s">
        <v>965</v>
      </c>
      <c r="K944" s="17" t="s">
        <v>3753</v>
      </c>
      <c r="L944" s="17" t="s">
        <v>1036</v>
      </c>
      <c r="M944" s="17" t="s">
        <v>3754</v>
      </c>
      <c r="N944" s="85" t="s">
        <v>10</v>
      </c>
    </row>
    <row r="945" spans="1:14" ht="39.6" hidden="1">
      <c r="A945" s="113">
        <v>932</v>
      </c>
      <c r="B945" s="15">
        <v>43739</v>
      </c>
      <c r="C945" s="14" t="s">
        <v>9</v>
      </c>
      <c r="D945" s="62" t="s">
        <v>1142</v>
      </c>
      <c r="E945" s="11" t="s">
        <v>496</v>
      </c>
      <c r="F945" s="72">
        <v>43753</v>
      </c>
      <c r="G945" s="16" t="s">
        <v>1997</v>
      </c>
      <c r="H945" s="14" t="s">
        <v>1147</v>
      </c>
      <c r="I945" s="14" t="s">
        <v>3755</v>
      </c>
      <c r="J945" s="14" t="s">
        <v>1236</v>
      </c>
      <c r="K945" s="17"/>
      <c r="L945" s="17"/>
      <c r="M945" s="17"/>
      <c r="N945" s="85" t="s">
        <v>1142</v>
      </c>
    </row>
    <row r="946" spans="1:14" ht="26.4" hidden="1">
      <c r="A946" s="113">
        <v>933</v>
      </c>
      <c r="B946" s="15">
        <v>43740</v>
      </c>
      <c r="C946" s="14" t="s">
        <v>9</v>
      </c>
      <c r="D946" s="62" t="s">
        <v>1142</v>
      </c>
      <c r="E946" s="61" t="s">
        <v>3441</v>
      </c>
      <c r="F946" s="72">
        <v>43754</v>
      </c>
      <c r="G946" s="16" t="s">
        <v>3756</v>
      </c>
      <c r="H946" s="14" t="s">
        <v>1141</v>
      </c>
      <c r="I946" s="14" t="s">
        <v>1688</v>
      </c>
      <c r="J946" s="14" t="s">
        <v>1047</v>
      </c>
      <c r="K946" s="17" t="s">
        <v>3757</v>
      </c>
      <c r="L946" s="17" t="s">
        <v>1044</v>
      </c>
      <c r="M946" s="17" t="s">
        <v>3758</v>
      </c>
      <c r="N946" s="85" t="s">
        <v>5</v>
      </c>
    </row>
    <row r="947" spans="1:14" ht="26.4">
      <c r="A947" s="113">
        <v>934</v>
      </c>
      <c r="B947" s="15">
        <v>43740</v>
      </c>
      <c r="C947" s="14" t="s">
        <v>9</v>
      </c>
      <c r="D947" s="62" t="s">
        <v>3759</v>
      </c>
      <c r="E947" s="61" t="s">
        <v>3760</v>
      </c>
      <c r="F947" s="72">
        <v>43754</v>
      </c>
      <c r="G947" s="16" t="s">
        <v>3761</v>
      </c>
      <c r="H947" s="14" t="s">
        <v>1152</v>
      </c>
      <c r="I947" s="14" t="s">
        <v>3762</v>
      </c>
      <c r="J947" s="14" t="s">
        <v>1058</v>
      </c>
      <c r="K947" s="17" t="s">
        <v>3763</v>
      </c>
      <c r="L947" s="17" t="s">
        <v>1044</v>
      </c>
      <c r="M947" s="17" t="s">
        <v>3764</v>
      </c>
      <c r="N947" s="85" t="s">
        <v>3759</v>
      </c>
    </row>
    <row r="948" spans="1:14" ht="79.2">
      <c r="A948" s="113">
        <v>935</v>
      </c>
      <c r="B948" s="15">
        <v>43741</v>
      </c>
      <c r="C948" s="14" t="s">
        <v>9</v>
      </c>
      <c r="D948" s="62" t="s">
        <v>10</v>
      </c>
      <c r="E948" s="61" t="s">
        <v>3765</v>
      </c>
      <c r="F948" s="72">
        <v>43755</v>
      </c>
      <c r="G948" s="16" t="s">
        <v>3766</v>
      </c>
      <c r="H948" s="14" t="s">
        <v>1152</v>
      </c>
      <c r="I948" s="14" t="s">
        <v>311</v>
      </c>
      <c r="J948" s="14" t="s">
        <v>989</v>
      </c>
      <c r="K948" s="17" t="s">
        <v>3767</v>
      </c>
      <c r="L948" s="17" t="s">
        <v>3732</v>
      </c>
      <c r="M948" s="17" t="s">
        <v>3768</v>
      </c>
      <c r="N948" s="85" t="s">
        <v>10</v>
      </c>
    </row>
    <row r="949" spans="1:14" ht="39.6">
      <c r="A949" s="113">
        <v>936</v>
      </c>
      <c r="B949" s="15">
        <v>43741</v>
      </c>
      <c r="C949" s="14" t="s">
        <v>9</v>
      </c>
      <c r="D949" s="62" t="s">
        <v>1143</v>
      </c>
      <c r="E949" s="85" t="s">
        <v>3769</v>
      </c>
      <c r="F949" s="72">
        <v>43755</v>
      </c>
      <c r="G949" s="16" t="s">
        <v>3770</v>
      </c>
      <c r="H949" s="14" t="s">
        <v>1153</v>
      </c>
      <c r="I949" s="14" t="s">
        <v>2227</v>
      </c>
      <c r="J949" s="14" t="s">
        <v>989</v>
      </c>
      <c r="K949" s="17" t="s">
        <v>3771</v>
      </c>
      <c r="L949" s="17" t="s">
        <v>1044</v>
      </c>
      <c r="M949" s="17" t="s">
        <v>3772</v>
      </c>
      <c r="N949" s="85" t="s">
        <v>3773</v>
      </c>
    </row>
    <row r="950" spans="1:14" ht="39.6">
      <c r="A950" s="113">
        <v>937</v>
      </c>
      <c r="B950" s="15">
        <v>43741</v>
      </c>
      <c r="C950" s="14" t="s">
        <v>9</v>
      </c>
      <c r="D950" s="62" t="s">
        <v>1143</v>
      </c>
      <c r="E950" s="85" t="s">
        <v>2705</v>
      </c>
      <c r="F950" s="72">
        <v>43755</v>
      </c>
      <c r="G950" s="16" t="s">
        <v>3642</v>
      </c>
      <c r="H950" s="14" t="s">
        <v>1153</v>
      </c>
      <c r="I950" s="14" t="s">
        <v>120</v>
      </c>
      <c r="J950" s="14" t="s">
        <v>989</v>
      </c>
      <c r="K950" s="17" t="s">
        <v>3774</v>
      </c>
      <c r="L950" s="17" t="s">
        <v>3775</v>
      </c>
      <c r="M950" s="17" t="s">
        <v>3776</v>
      </c>
      <c r="N950" s="85" t="s">
        <v>1143</v>
      </c>
    </row>
    <row r="951" spans="1:14" ht="45" customHeight="1">
      <c r="A951" s="113">
        <v>938</v>
      </c>
      <c r="B951" s="15">
        <v>43742</v>
      </c>
      <c r="C951" s="14" t="s">
        <v>9</v>
      </c>
      <c r="D951" s="62" t="s">
        <v>3759</v>
      </c>
      <c r="E951" s="61" t="s">
        <v>2055</v>
      </c>
      <c r="F951" s="72">
        <v>43756</v>
      </c>
      <c r="G951" s="16" t="s">
        <v>3777</v>
      </c>
      <c r="H951" s="14" t="s">
        <v>1153</v>
      </c>
      <c r="I951" s="14" t="s">
        <v>1174</v>
      </c>
      <c r="J951" s="14" t="s">
        <v>989</v>
      </c>
      <c r="K951" s="17" t="s">
        <v>3778</v>
      </c>
      <c r="L951" s="17" t="s">
        <v>1044</v>
      </c>
      <c r="M951" s="17" t="s">
        <v>3779</v>
      </c>
      <c r="N951" s="85" t="s">
        <v>3759</v>
      </c>
    </row>
    <row r="952" spans="1:14" ht="52.8">
      <c r="A952" s="113">
        <v>939</v>
      </c>
      <c r="B952" s="15">
        <v>43742</v>
      </c>
      <c r="C952" s="14" t="s">
        <v>9</v>
      </c>
      <c r="D952" s="62" t="s">
        <v>15</v>
      </c>
      <c r="E952" s="11" t="s">
        <v>405</v>
      </c>
      <c r="F952" s="72">
        <v>43756</v>
      </c>
      <c r="G952" s="16" t="s">
        <v>2995</v>
      </c>
      <c r="H952" s="14" t="s">
        <v>1153</v>
      </c>
      <c r="I952" s="14" t="s">
        <v>1185</v>
      </c>
      <c r="J952" s="14" t="s">
        <v>1058</v>
      </c>
      <c r="K952" s="17" t="s">
        <v>3780</v>
      </c>
      <c r="L952" s="17" t="s">
        <v>3781</v>
      </c>
      <c r="M952" s="17" t="s">
        <v>3782</v>
      </c>
      <c r="N952" s="85" t="s">
        <v>15</v>
      </c>
    </row>
    <row r="953" spans="1:14" ht="26.4">
      <c r="A953" s="113">
        <v>940</v>
      </c>
      <c r="B953" s="15">
        <v>43745</v>
      </c>
      <c r="C953" s="14" t="s">
        <v>9</v>
      </c>
      <c r="D953" s="62" t="s">
        <v>1142</v>
      </c>
      <c r="E953" s="353" t="s">
        <v>1270</v>
      </c>
      <c r="F953" s="72">
        <v>43759</v>
      </c>
      <c r="G953" s="16" t="s">
        <v>3639</v>
      </c>
      <c r="H953" s="14" t="s">
        <v>1153</v>
      </c>
      <c r="I953" s="14" t="s">
        <v>1598</v>
      </c>
      <c r="J953" s="14" t="s">
        <v>989</v>
      </c>
      <c r="K953" s="17" t="s">
        <v>3783</v>
      </c>
      <c r="L953" s="17" t="s">
        <v>3781</v>
      </c>
      <c r="M953" s="17" t="s">
        <v>3784</v>
      </c>
      <c r="N953" s="85" t="s">
        <v>1142</v>
      </c>
    </row>
    <row r="954" spans="1:14" ht="26.4">
      <c r="A954" s="113">
        <v>941</v>
      </c>
      <c r="B954" s="15">
        <v>43745</v>
      </c>
      <c r="C954" s="14" t="s">
        <v>9</v>
      </c>
      <c r="D954" s="62" t="s">
        <v>1143</v>
      </c>
      <c r="E954" s="353" t="s">
        <v>1041</v>
      </c>
      <c r="F954" s="72">
        <v>43759</v>
      </c>
      <c r="G954" s="16" t="s">
        <v>1042</v>
      </c>
      <c r="H954" s="14" t="s">
        <v>952</v>
      </c>
      <c r="I954" s="14" t="s">
        <v>121</v>
      </c>
      <c r="J954" s="14" t="s">
        <v>121</v>
      </c>
      <c r="K954" s="17" t="s">
        <v>1043</v>
      </c>
      <c r="L954" s="17" t="s">
        <v>1044</v>
      </c>
      <c r="M954" s="17" t="s">
        <v>3785</v>
      </c>
      <c r="N954" s="85" t="s">
        <v>1143</v>
      </c>
    </row>
    <row r="955" spans="1:14" ht="39.6">
      <c r="A955" s="113">
        <v>942</v>
      </c>
      <c r="B955" s="15">
        <v>43745</v>
      </c>
      <c r="C955" s="14" t="s">
        <v>9</v>
      </c>
      <c r="D955" s="62" t="s">
        <v>3759</v>
      </c>
      <c r="E955" s="85" t="s">
        <v>3786</v>
      </c>
      <c r="F955" s="72">
        <v>43759</v>
      </c>
      <c r="G955" s="16" t="s">
        <v>3787</v>
      </c>
      <c r="H955" s="14" t="s">
        <v>1153</v>
      </c>
      <c r="I955" s="14" t="s">
        <v>1572</v>
      </c>
      <c r="J955" s="14" t="s">
        <v>1090</v>
      </c>
      <c r="K955" s="17" t="s">
        <v>3663</v>
      </c>
      <c r="L955" s="17" t="s">
        <v>3788</v>
      </c>
      <c r="M955" s="17" t="s">
        <v>3789</v>
      </c>
      <c r="N955" s="85" t="s">
        <v>3759</v>
      </c>
    </row>
    <row r="956" spans="1:14" ht="26.4" hidden="1">
      <c r="A956" s="113">
        <v>943</v>
      </c>
      <c r="B956" s="15">
        <v>43745</v>
      </c>
      <c r="C956" s="14" t="s">
        <v>9</v>
      </c>
      <c r="D956" s="62" t="s">
        <v>15</v>
      </c>
      <c r="E956" s="85" t="s">
        <v>2668</v>
      </c>
      <c r="F956" s="72">
        <v>43759</v>
      </c>
      <c r="G956" s="16" t="s">
        <v>3790</v>
      </c>
      <c r="H956" s="14" t="s">
        <v>1151</v>
      </c>
      <c r="I956" s="14" t="s">
        <v>256</v>
      </c>
      <c r="J956" s="14" t="s">
        <v>1341</v>
      </c>
      <c r="K956" s="17" t="s">
        <v>3791</v>
      </c>
      <c r="L956" s="17" t="s">
        <v>1044</v>
      </c>
      <c r="M956" s="17" t="s">
        <v>3792</v>
      </c>
      <c r="N956" s="85" t="s">
        <v>15</v>
      </c>
    </row>
    <row r="957" spans="1:14" ht="26.4">
      <c r="A957" s="113">
        <v>944</v>
      </c>
      <c r="B957" s="15">
        <v>43745</v>
      </c>
      <c r="C957" s="14" t="s">
        <v>9</v>
      </c>
      <c r="D957" s="106" t="s">
        <v>3759</v>
      </c>
      <c r="E957" s="85" t="s">
        <v>877</v>
      </c>
      <c r="F957" s="72">
        <v>43759</v>
      </c>
      <c r="G957" s="16" t="s">
        <v>1045</v>
      </c>
      <c r="H957" s="14" t="s">
        <v>952</v>
      </c>
      <c r="I957" s="14" t="s">
        <v>1046</v>
      </c>
      <c r="J957" s="14" t="s">
        <v>1047</v>
      </c>
      <c r="K957" s="17" t="s">
        <v>1048</v>
      </c>
      <c r="L957" s="17" t="s">
        <v>1044</v>
      </c>
      <c r="M957" s="17" t="s">
        <v>3793</v>
      </c>
      <c r="N957" s="85" t="s">
        <v>3759</v>
      </c>
    </row>
    <row r="958" spans="1:14" ht="79.2">
      <c r="A958" s="113">
        <v>945</v>
      </c>
      <c r="B958" s="15">
        <v>43746</v>
      </c>
      <c r="C958" s="14" t="s">
        <v>9</v>
      </c>
      <c r="D958" s="62" t="s">
        <v>1143</v>
      </c>
      <c r="E958" s="85" t="s">
        <v>3263</v>
      </c>
      <c r="F958" s="72">
        <v>43760</v>
      </c>
      <c r="G958" s="16" t="s">
        <v>3794</v>
      </c>
      <c r="H958" s="14" t="s">
        <v>1153</v>
      </c>
      <c r="I958" s="14" t="s">
        <v>125</v>
      </c>
      <c r="J958" s="14" t="s">
        <v>121</v>
      </c>
      <c r="K958" s="17" t="s">
        <v>3795</v>
      </c>
      <c r="L958" s="17" t="s">
        <v>3781</v>
      </c>
      <c r="M958" s="17" t="s">
        <v>3796</v>
      </c>
      <c r="N958" s="54" t="s">
        <v>1143</v>
      </c>
    </row>
    <row r="959" spans="1:14" ht="26.4" hidden="1">
      <c r="A959" s="113">
        <v>946</v>
      </c>
      <c r="B959" s="15">
        <v>43746</v>
      </c>
      <c r="C959" s="14" t="s">
        <v>9</v>
      </c>
      <c r="D959" s="62" t="s">
        <v>1142</v>
      </c>
      <c r="E959" s="85" t="s">
        <v>3797</v>
      </c>
      <c r="F959" s="72">
        <v>43760</v>
      </c>
      <c r="G959" s="17" t="s">
        <v>3798</v>
      </c>
      <c r="H959" s="14" t="s">
        <v>1141</v>
      </c>
      <c r="I959" s="14" t="s">
        <v>964</v>
      </c>
      <c r="J959" s="14" t="s">
        <v>965</v>
      </c>
      <c r="K959" s="17" t="s">
        <v>3731</v>
      </c>
      <c r="L959" s="17" t="s">
        <v>3781</v>
      </c>
      <c r="M959" s="17" t="s">
        <v>3799</v>
      </c>
      <c r="N959" s="85" t="s">
        <v>1142</v>
      </c>
    </row>
    <row r="960" spans="1:14" ht="39.6">
      <c r="A960" s="113">
        <v>947</v>
      </c>
      <c r="B960" s="15">
        <v>43746</v>
      </c>
      <c r="C960" s="14" t="s">
        <v>9</v>
      </c>
      <c r="D960" s="62" t="s">
        <v>15</v>
      </c>
      <c r="E960" s="85" t="s">
        <v>1183</v>
      </c>
      <c r="F960" s="72">
        <v>43760</v>
      </c>
      <c r="G960" s="16" t="s">
        <v>3800</v>
      </c>
      <c r="H960" s="14" t="s">
        <v>1153</v>
      </c>
      <c r="I960" s="14" t="s">
        <v>120</v>
      </c>
      <c r="J960" s="14" t="s">
        <v>989</v>
      </c>
      <c r="K960" s="17" t="s">
        <v>3414</v>
      </c>
      <c r="L960" s="17" t="s">
        <v>3801</v>
      </c>
      <c r="M960" s="17" t="s">
        <v>3802</v>
      </c>
      <c r="N960" s="105" t="s">
        <v>15</v>
      </c>
    </row>
    <row r="961" spans="1:14" ht="26.4">
      <c r="A961" s="113">
        <v>948</v>
      </c>
      <c r="B961" s="15">
        <v>43747</v>
      </c>
      <c r="C961" s="14" t="s">
        <v>9</v>
      </c>
      <c r="D961" s="62" t="s">
        <v>15</v>
      </c>
      <c r="E961" s="85" t="s">
        <v>3803</v>
      </c>
      <c r="F961" s="72">
        <v>43761</v>
      </c>
      <c r="G961" s="16" t="s">
        <v>3804</v>
      </c>
      <c r="H961" s="14" t="s">
        <v>1153</v>
      </c>
      <c r="I961" s="14" t="s">
        <v>125</v>
      </c>
      <c r="J961" s="14" t="s">
        <v>121</v>
      </c>
      <c r="K961" s="17" t="s">
        <v>3805</v>
      </c>
      <c r="L961" s="17" t="s">
        <v>1054</v>
      </c>
      <c r="M961" s="17" t="s">
        <v>3806</v>
      </c>
      <c r="N961" s="85" t="s">
        <v>15</v>
      </c>
    </row>
    <row r="962" spans="1:14" ht="79.2">
      <c r="A962" s="113">
        <v>949</v>
      </c>
      <c r="B962" s="15">
        <v>43748</v>
      </c>
      <c r="C962" s="14" t="s">
        <v>9</v>
      </c>
      <c r="D962" s="62" t="s">
        <v>3759</v>
      </c>
      <c r="E962" s="85" t="s">
        <v>1050</v>
      </c>
      <c r="F962" s="72">
        <v>43762</v>
      </c>
      <c r="G962" s="16" t="s">
        <v>1051</v>
      </c>
      <c r="H962" s="14" t="s">
        <v>952</v>
      </c>
      <c r="I962" s="14" t="s">
        <v>538</v>
      </c>
      <c r="J962" s="14" t="s">
        <v>1052</v>
      </c>
      <c r="K962" s="17" t="s">
        <v>1053</v>
      </c>
      <c r="L962" s="17" t="s">
        <v>1054</v>
      </c>
      <c r="M962" s="17" t="s">
        <v>3807</v>
      </c>
      <c r="N962" s="85" t="s">
        <v>3759</v>
      </c>
    </row>
    <row r="963" spans="1:14" ht="39.6" hidden="1">
      <c r="A963" s="113">
        <v>950</v>
      </c>
      <c r="B963" s="15">
        <v>43748</v>
      </c>
      <c r="C963" s="14" t="s">
        <v>9</v>
      </c>
      <c r="D963" s="62"/>
      <c r="E963" s="85" t="s">
        <v>3808</v>
      </c>
      <c r="F963" s="72">
        <v>43762</v>
      </c>
      <c r="G963" s="16" t="s">
        <v>3809</v>
      </c>
      <c r="H963" s="14" t="s">
        <v>1151</v>
      </c>
      <c r="I963" s="14" t="s">
        <v>3810</v>
      </c>
      <c r="J963" s="14" t="s">
        <v>1327</v>
      </c>
      <c r="K963" s="17"/>
      <c r="L963" s="17"/>
      <c r="M963" s="17"/>
      <c r="N963" s="85"/>
    </row>
    <row r="964" spans="1:14" ht="39.6">
      <c r="A964" s="113">
        <v>951</v>
      </c>
      <c r="B964" s="15">
        <v>43749</v>
      </c>
      <c r="C964" s="14" t="s">
        <v>9</v>
      </c>
      <c r="D964" s="62" t="s">
        <v>3759</v>
      </c>
      <c r="E964" s="85" t="s">
        <v>3811</v>
      </c>
      <c r="F964" s="72">
        <v>43763</v>
      </c>
      <c r="G964" s="16" t="s">
        <v>3812</v>
      </c>
      <c r="H964" s="14" t="s">
        <v>1153</v>
      </c>
      <c r="I964" s="14" t="s">
        <v>120</v>
      </c>
      <c r="J964" s="14" t="s">
        <v>989</v>
      </c>
      <c r="K964" s="17" t="s">
        <v>3813</v>
      </c>
      <c r="L964" s="17" t="s">
        <v>1054</v>
      </c>
      <c r="M964" s="17" t="s">
        <v>3814</v>
      </c>
      <c r="N964" s="105" t="s">
        <v>3759</v>
      </c>
    </row>
    <row r="965" spans="1:14" ht="79.2">
      <c r="A965" s="113">
        <v>952</v>
      </c>
      <c r="B965" s="15">
        <v>43749</v>
      </c>
      <c r="C965" s="14" t="s">
        <v>9</v>
      </c>
      <c r="D965" s="62" t="s">
        <v>1143</v>
      </c>
      <c r="E965" s="85" t="s">
        <v>3815</v>
      </c>
      <c r="F965" s="72">
        <v>43763</v>
      </c>
      <c r="G965" s="16" t="s">
        <v>3816</v>
      </c>
      <c r="H965" s="14" t="s">
        <v>1152</v>
      </c>
      <c r="I965" s="14" t="s">
        <v>2750</v>
      </c>
      <c r="J965" s="14" t="s">
        <v>989</v>
      </c>
      <c r="K965" s="17" t="s">
        <v>3817</v>
      </c>
      <c r="L965" s="17" t="s">
        <v>3781</v>
      </c>
      <c r="M965" s="17" t="s">
        <v>3818</v>
      </c>
      <c r="N965" s="54" t="s">
        <v>1143</v>
      </c>
    </row>
    <row r="966" spans="1:14" ht="26.4" hidden="1">
      <c r="A966" s="113">
        <v>953</v>
      </c>
      <c r="B966" s="15">
        <v>43749</v>
      </c>
      <c r="C966" s="14" t="s">
        <v>9</v>
      </c>
      <c r="D966" s="62" t="s">
        <v>1143</v>
      </c>
      <c r="E966" s="85" t="s">
        <v>3819</v>
      </c>
      <c r="F966" s="72">
        <v>43763</v>
      </c>
      <c r="G966" s="16" t="s">
        <v>3820</v>
      </c>
      <c r="H966" s="14" t="s">
        <v>1147</v>
      </c>
      <c r="I966" s="14" t="s">
        <v>2126</v>
      </c>
      <c r="J966" s="14" t="s">
        <v>1096</v>
      </c>
      <c r="K966" s="17" t="s">
        <v>3821</v>
      </c>
      <c r="L966" s="17" t="s">
        <v>1054</v>
      </c>
      <c r="M966" s="17" t="s">
        <v>3822</v>
      </c>
      <c r="N966" s="54" t="s">
        <v>1143</v>
      </c>
    </row>
    <row r="967" spans="1:14" ht="52.8">
      <c r="A967" s="113">
        <v>954</v>
      </c>
      <c r="B967" s="15">
        <v>43752</v>
      </c>
      <c r="C967" s="14" t="s">
        <v>9</v>
      </c>
      <c r="D967" s="62" t="s">
        <v>15</v>
      </c>
      <c r="E967" s="85" t="s">
        <v>3823</v>
      </c>
      <c r="F967" s="72">
        <v>43766</v>
      </c>
      <c r="G967" s="16" t="s">
        <v>3824</v>
      </c>
      <c r="H967" s="14" t="s">
        <v>1152</v>
      </c>
      <c r="I967" s="14" t="s">
        <v>3825</v>
      </c>
      <c r="J967" s="14" t="s">
        <v>121</v>
      </c>
      <c r="K967" s="17" t="s">
        <v>3826</v>
      </c>
      <c r="L967" s="17" t="s">
        <v>3827</v>
      </c>
      <c r="M967" s="17" t="s">
        <v>3828</v>
      </c>
      <c r="N967" s="105" t="s">
        <v>15</v>
      </c>
    </row>
    <row r="968" spans="1:14" ht="24" customHeight="1">
      <c r="A968" s="113">
        <v>955</v>
      </c>
      <c r="B968" s="15">
        <v>43752</v>
      </c>
      <c r="C968" s="14" t="s">
        <v>9</v>
      </c>
      <c r="D968" s="62" t="s">
        <v>15</v>
      </c>
      <c r="E968" s="85" t="s">
        <v>3829</v>
      </c>
      <c r="F968" s="72">
        <v>43766</v>
      </c>
      <c r="G968" s="16" t="s">
        <v>3830</v>
      </c>
      <c r="H968" s="14" t="s">
        <v>1153</v>
      </c>
      <c r="I968" s="14" t="s">
        <v>3825</v>
      </c>
      <c r="J968" s="14" t="s">
        <v>121</v>
      </c>
      <c r="K968" s="17" t="s">
        <v>3831</v>
      </c>
      <c r="L968" s="17" t="s">
        <v>3827</v>
      </c>
      <c r="M968" s="17" t="s">
        <v>3832</v>
      </c>
      <c r="N968" s="105" t="s">
        <v>15</v>
      </c>
    </row>
    <row r="969" spans="1:14" ht="52.8">
      <c r="A969" s="113">
        <v>956</v>
      </c>
      <c r="B969" s="15">
        <v>43752</v>
      </c>
      <c r="C969" s="14" t="s">
        <v>9</v>
      </c>
      <c r="D969" s="62" t="s">
        <v>15</v>
      </c>
      <c r="E969" s="85" t="s">
        <v>3829</v>
      </c>
      <c r="F969" s="72">
        <v>43766</v>
      </c>
      <c r="G969" s="16" t="s">
        <v>3833</v>
      </c>
      <c r="H969" s="14" t="s">
        <v>1153</v>
      </c>
      <c r="I969" s="14" t="s">
        <v>3825</v>
      </c>
      <c r="J969" s="14" t="s">
        <v>121</v>
      </c>
      <c r="K969" s="17" t="s">
        <v>3834</v>
      </c>
      <c r="L969" s="17" t="s">
        <v>3827</v>
      </c>
      <c r="M969" s="17" t="s">
        <v>3832</v>
      </c>
      <c r="N969" s="105" t="s">
        <v>15</v>
      </c>
    </row>
    <row r="970" spans="1:14" ht="32.25" hidden="1" customHeight="1">
      <c r="A970" s="113">
        <v>957</v>
      </c>
      <c r="B970" s="15">
        <v>43753</v>
      </c>
      <c r="C970" s="14" t="s">
        <v>9</v>
      </c>
      <c r="D970" s="62" t="s">
        <v>1142</v>
      </c>
      <c r="E970" s="357" t="s">
        <v>3835</v>
      </c>
      <c r="F970" s="72">
        <v>43767</v>
      </c>
      <c r="G970" s="16" t="s">
        <v>3836</v>
      </c>
      <c r="H970" s="14" t="s">
        <v>1147</v>
      </c>
      <c r="I970" s="14" t="s">
        <v>1185</v>
      </c>
      <c r="J970" s="14" t="s">
        <v>1058</v>
      </c>
      <c r="K970" s="17"/>
      <c r="L970" s="17"/>
      <c r="M970" s="17"/>
      <c r="N970" s="85" t="s">
        <v>1142</v>
      </c>
    </row>
    <row r="971" spans="1:14" ht="28.5" hidden="1" customHeight="1">
      <c r="A971" s="113">
        <v>958</v>
      </c>
      <c r="B971" s="15">
        <v>43753</v>
      </c>
      <c r="C971" s="14" t="s">
        <v>9</v>
      </c>
      <c r="D971" s="62" t="s">
        <v>1142</v>
      </c>
      <c r="E971" s="353" t="s">
        <v>3837</v>
      </c>
      <c r="F971" s="72">
        <v>43767</v>
      </c>
      <c r="G971" s="16" t="s">
        <v>3838</v>
      </c>
      <c r="H971" s="14" t="s">
        <v>1147</v>
      </c>
      <c r="I971" s="14" t="s">
        <v>2103</v>
      </c>
      <c r="J971" s="14" t="s">
        <v>121</v>
      </c>
      <c r="K971" s="17"/>
      <c r="L971" s="17" t="s">
        <v>3781</v>
      </c>
      <c r="M971" s="17" t="s">
        <v>3839</v>
      </c>
      <c r="N971" s="85" t="s">
        <v>1142</v>
      </c>
    </row>
    <row r="972" spans="1:14" ht="39.6">
      <c r="A972" s="113">
        <v>959</v>
      </c>
      <c r="B972" s="15">
        <v>43753</v>
      </c>
      <c r="C972" s="14" t="s">
        <v>9</v>
      </c>
      <c r="D972" s="62" t="s">
        <v>3759</v>
      </c>
      <c r="E972" s="85" t="s">
        <v>1698</v>
      </c>
      <c r="F972" s="72">
        <v>43767</v>
      </c>
      <c r="G972" s="16" t="s">
        <v>3840</v>
      </c>
      <c r="H972" s="14" t="s">
        <v>1153</v>
      </c>
      <c r="I972" s="14" t="s">
        <v>538</v>
      </c>
      <c r="J972" s="14" t="s">
        <v>1052</v>
      </c>
      <c r="K972" s="17" t="s">
        <v>3841</v>
      </c>
      <c r="L972" s="17" t="s">
        <v>3842</v>
      </c>
      <c r="M972" s="17" t="s">
        <v>3843</v>
      </c>
      <c r="N972" s="54" t="s">
        <v>3759</v>
      </c>
    </row>
    <row r="973" spans="1:14" ht="26.4" hidden="1">
      <c r="A973" s="113">
        <v>960</v>
      </c>
      <c r="B973" s="15">
        <v>43754</v>
      </c>
      <c r="C973" s="14" t="s">
        <v>9</v>
      </c>
      <c r="D973" s="62" t="s">
        <v>1143</v>
      </c>
      <c r="E973" s="85" t="s">
        <v>3844</v>
      </c>
      <c r="F973" s="72">
        <v>43768</v>
      </c>
      <c r="G973" s="16" t="s">
        <v>3845</v>
      </c>
      <c r="H973" s="14" t="s">
        <v>1147</v>
      </c>
      <c r="I973" s="14" t="s">
        <v>515</v>
      </c>
      <c r="J973" s="14" t="s">
        <v>965</v>
      </c>
      <c r="K973" s="17"/>
      <c r="L973" s="17" t="s">
        <v>3788</v>
      </c>
      <c r="M973" s="17" t="s">
        <v>3846</v>
      </c>
      <c r="N973" s="54" t="s">
        <v>1143</v>
      </c>
    </row>
    <row r="974" spans="1:14" ht="26.4">
      <c r="A974" s="113">
        <v>961</v>
      </c>
      <c r="B974" s="15">
        <v>43755</v>
      </c>
      <c r="C974" s="14" t="s">
        <v>9</v>
      </c>
      <c r="D974" s="62" t="s">
        <v>1142</v>
      </c>
      <c r="E974" s="85" t="s">
        <v>196</v>
      </c>
      <c r="F974" s="72">
        <v>43769</v>
      </c>
      <c r="G974" s="17" t="s">
        <v>3847</v>
      </c>
      <c r="H974" s="14" t="s">
        <v>1153</v>
      </c>
      <c r="I974" s="14" t="s">
        <v>1069</v>
      </c>
      <c r="J974" s="14" t="s">
        <v>965</v>
      </c>
      <c r="K974" s="17"/>
      <c r="L974" s="17"/>
      <c r="M974" s="17"/>
      <c r="N974" s="85" t="s">
        <v>1142</v>
      </c>
    </row>
    <row r="975" spans="1:14" ht="39.6">
      <c r="A975" s="113">
        <v>962</v>
      </c>
      <c r="B975" s="15">
        <v>43756</v>
      </c>
      <c r="C975" s="14" t="s">
        <v>9</v>
      </c>
      <c r="D975" s="62" t="s">
        <v>1143</v>
      </c>
      <c r="E975" s="85" t="s">
        <v>3848</v>
      </c>
      <c r="F975" s="72">
        <v>43770</v>
      </c>
      <c r="G975" s="16" t="s">
        <v>3849</v>
      </c>
      <c r="H975" s="14" t="s">
        <v>1153</v>
      </c>
      <c r="I975" s="14" t="s">
        <v>3850</v>
      </c>
      <c r="J975" s="14" t="s">
        <v>1090</v>
      </c>
      <c r="K975" s="17" t="s">
        <v>3851</v>
      </c>
      <c r="L975" s="17" t="s">
        <v>3852</v>
      </c>
      <c r="M975" s="17" t="s">
        <v>3853</v>
      </c>
      <c r="N975" s="54" t="s">
        <v>1143</v>
      </c>
    </row>
    <row r="976" spans="1:14" ht="39.6" hidden="1">
      <c r="A976" s="113">
        <v>963</v>
      </c>
      <c r="B976" s="15">
        <v>43759</v>
      </c>
      <c r="C976" s="14" t="s">
        <v>9</v>
      </c>
      <c r="D976" s="62" t="s">
        <v>3759</v>
      </c>
      <c r="E976" s="85" t="s">
        <v>1636</v>
      </c>
      <c r="F976" s="72">
        <v>43773</v>
      </c>
      <c r="G976" s="16" t="s">
        <v>3854</v>
      </c>
      <c r="H976" s="14" t="s">
        <v>1147</v>
      </c>
      <c r="I976" s="14" t="s">
        <v>1638</v>
      </c>
      <c r="J976" s="14" t="s">
        <v>1212</v>
      </c>
      <c r="K976" s="17"/>
      <c r="L976" s="17" t="s">
        <v>1054</v>
      </c>
      <c r="M976" s="17" t="s">
        <v>3855</v>
      </c>
      <c r="N976" s="54" t="s">
        <v>3759</v>
      </c>
    </row>
    <row r="977" spans="1:15" ht="39.6" hidden="1">
      <c r="A977" s="113">
        <v>964</v>
      </c>
      <c r="B977" s="15">
        <v>43759</v>
      </c>
      <c r="C977" s="14" t="s">
        <v>9</v>
      </c>
      <c r="D977" s="62" t="s">
        <v>1142</v>
      </c>
      <c r="E977" s="85" t="s">
        <v>3856</v>
      </c>
      <c r="F977" s="72">
        <v>43773</v>
      </c>
      <c r="G977" s="16" t="s">
        <v>3857</v>
      </c>
      <c r="H977" s="14" t="s">
        <v>1141</v>
      </c>
      <c r="I977" s="14" t="s">
        <v>121</v>
      </c>
      <c r="J977" s="14" t="s">
        <v>121</v>
      </c>
      <c r="K977" s="17"/>
      <c r="L977" s="17" t="s">
        <v>3858</v>
      </c>
      <c r="M977" s="17" t="s">
        <v>3859</v>
      </c>
      <c r="N977" s="85" t="s">
        <v>1142</v>
      </c>
    </row>
    <row r="978" spans="1:15" ht="39.6" hidden="1">
      <c r="A978" s="113">
        <v>965</v>
      </c>
      <c r="B978" s="15">
        <v>43759</v>
      </c>
      <c r="C978" s="14" t="s">
        <v>9</v>
      </c>
      <c r="D978" s="62" t="s">
        <v>3759</v>
      </c>
      <c r="E978" s="85" t="s">
        <v>3860</v>
      </c>
      <c r="F978" s="72">
        <v>43773</v>
      </c>
      <c r="G978" s="16" t="s">
        <v>3861</v>
      </c>
      <c r="H978" s="14" t="s">
        <v>1151</v>
      </c>
      <c r="I978" s="14"/>
      <c r="J978" s="14"/>
      <c r="K978" s="17"/>
      <c r="L978" s="17"/>
      <c r="M978" s="17"/>
      <c r="N978" s="54"/>
    </row>
    <row r="979" spans="1:15" ht="26.4">
      <c r="A979" s="113">
        <v>966</v>
      </c>
      <c r="B979" s="15">
        <v>43759</v>
      </c>
      <c r="C979" s="14" t="s">
        <v>9</v>
      </c>
      <c r="D979" s="62" t="s">
        <v>23</v>
      </c>
      <c r="E979" s="85" t="s">
        <v>1682</v>
      </c>
      <c r="F979" s="72">
        <v>43773</v>
      </c>
      <c r="G979" s="16" t="s">
        <v>3862</v>
      </c>
      <c r="H979" s="14" t="s">
        <v>1153</v>
      </c>
      <c r="I979" s="14" t="s">
        <v>1021</v>
      </c>
      <c r="J979" s="14" t="s">
        <v>989</v>
      </c>
      <c r="K979" s="98" t="s">
        <v>3863</v>
      </c>
      <c r="L979" s="17" t="s">
        <v>3864</v>
      </c>
      <c r="M979" s="17" t="s">
        <v>3865</v>
      </c>
      <c r="N979" s="105" t="s">
        <v>23</v>
      </c>
      <c r="O979" s="99"/>
    </row>
    <row r="980" spans="1:15" ht="39.6">
      <c r="A980" s="113">
        <v>967</v>
      </c>
      <c r="B980" s="15">
        <v>43761</v>
      </c>
      <c r="C980" s="14" t="s">
        <v>4</v>
      </c>
      <c r="D980" s="62" t="s">
        <v>1142</v>
      </c>
      <c r="E980" s="85" t="s">
        <v>1061</v>
      </c>
      <c r="F980" s="72">
        <v>43775</v>
      </c>
      <c r="G980" s="16" t="s">
        <v>3866</v>
      </c>
      <c r="H980" s="14" t="s">
        <v>1153</v>
      </c>
      <c r="I980" s="14" t="s">
        <v>1333</v>
      </c>
      <c r="J980" s="14" t="s">
        <v>1277</v>
      </c>
      <c r="K980" s="17" t="s">
        <v>3867</v>
      </c>
      <c r="L980" s="17" t="s">
        <v>3868</v>
      </c>
      <c r="M980" s="17" t="s">
        <v>3869</v>
      </c>
      <c r="N980" s="85" t="s">
        <v>1142</v>
      </c>
    </row>
    <row r="981" spans="1:15" ht="26.4" hidden="1">
      <c r="A981" s="113">
        <v>968</v>
      </c>
      <c r="B981" s="15">
        <v>43761</v>
      </c>
      <c r="C981" s="14" t="s">
        <v>4</v>
      </c>
      <c r="D981" s="62" t="s">
        <v>1143</v>
      </c>
      <c r="E981" s="85" t="s">
        <v>2693</v>
      </c>
      <c r="F981" s="72">
        <v>43775</v>
      </c>
      <c r="G981" s="17" t="s">
        <v>3870</v>
      </c>
      <c r="H981" s="14" t="s">
        <v>1147</v>
      </c>
      <c r="I981" s="14" t="s">
        <v>964</v>
      </c>
      <c r="J981" s="14" t="s">
        <v>965</v>
      </c>
      <c r="K981" s="17"/>
      <c r="L981" s="17" t="s">
        <v>3871</v>
      </c>
      <c r="M981" s="17" t="s">
        <v>3872</v>
      </c>
      <c r="N981" s="54" t="s">
        <v>1143</v>
      </c>
    </row>
    <row r="982" spans="1:15" ht="26.4">
      <c r="A982" s="113">
        <v>969</v>
      </c>
      <c r="B982" s="15">
        <v>43762</v>
      </c>
      <c r="C982" s="14" t="s">
        <v>4</v>
      </c>
      <c r="D982" s="106" t="s">
        <v>10</v>
      </c>
      <c r="E982" s="61" t="s">
        <v>3699</v>
      </c>
      <c r="F982" s="72">
        <v>43776</v>
      </c>
      <c r="G982" s="16" t="s">
        <v>3700</v>
      </c>
      <c r="H982" s="14" t="s">
        <v>1153</v>
      </c>
      <c r="I982" s="14" t="s">
        <v>546</v>
      </c>
      <c r="J982" s="14" t="s">
        <v>989</v>
      </c>
      <c r="K982" s="17" t="s">
        <v>3873</v>
      </c>
      <c r="L982" s="17" t="s">
        <v>3874</v>
      </c>
      <c r="M982" s="17" t="s">
        <v>3875</v>
      </c>
      <c r="N982" s="105" t="s">
        <v>10</v>
      </c>
    </row>
    <row r="983" spans="1:15" ht="39.6">
      <c r="A983" s="113">
        <v>970</v>
      </c>
      <c r="B983" s="15">
        <v>43762</v>
      </c>
      <c r="C983" s="14" t="s">
        <v>4</v>
      </c>
      <c r="D983" s="62" t="s">
        <v>1142</v>
      </c>
      <c r="E983" s="61" t="s">
        <v>3876</v>
      </c>
      <c r="F983" s="72">
        <v>43776</v>
      </c>
      <c r="G983" s="16" t="s">
        <v>3866</v>
      </c>
      <c r="H983" s="14" t="s">
        <v>1153</v>
      </c>
      <c r="I983" s="14" t="s">
        <v>1333</v>
      </c>
      <c r="J983" s="14" t="s">
        <v>1277</v>
      </c>
      <c r="K983" s="17" t="s">
        <v>3867</v>
      </c>
      <c r="L983" s="17" t="s">
        <v>3868</v>
      </c>
      <c r="M983" s="17" t="s">
        <v>3869</v>
      </c>
      <c r="N983" s="105" t="s">
        <v>1142</v>
      </c>
    </row>
    <row r="984" spans="1:15" ht="26.4">
      <c r="A984" s="113">
        <v>971</v>
      </c>
      <c r="B984" s="15">
        <v>43763</v>
      </c>
      <c r="C984" s="14" t="s">
        <v>4</v>
      </c>
      <c r="D984" s="62" t="s">
        <v>23</v>
      </c>
      <c r="E984" s="353" t="s">
        <v>3877</v>
      </c>
      <c r="F984" s="72">
        <v>43777</v>
      </c>
      <c r="G984" s="16" t="s">
        <v>3878</v>
      </c>
      <c r="H984" s="14" t="s">
        <v>1153</v>
      </c>
      <c r="I984" s="14" t="s">
        <v>170</v>
      </c>
      <c r="J984" s="14" t="s">
        <v>121</v>
      </c>
      <c r="K984" s="17" t="s">
        <v>3879</v>
      </c>
      <c r="L984" s="17" t="s">
        <v>3842</v>
      </c>
      <c r="M984" s="17" t="s">
        <v>3880</v>
      </c>
      <c r="N984" s="105" t="s">
        <v>23</v>
      </c>
    </row>
    <row r="985" spans="1:15" ht="52.8">
      <c r="A985" s="113">
        <v>972</v>
      </c>
      <c r="B985" s="15">
        <v>43763</v>
      </c>
      <c r="C985" s="14" t="s">
        <v>4</v>
      </c>
      <c r="D985" s="62" t="s">
        <v>1142</v>
      </c>
      <c r="E985" s="353" t="s">
        <v>537</v>
      </c>
      <c r="F985" s="72">
        <v>43777</v>
      </c>
      <c r="G985" s="16" t="s">
        <v>3881</v>
      </c>
      <c r="H985" s="14" t="s">
        <v>1153</v>
      </c>
      <c r="I985" s="14" t="s">
        <v>2014</v>
      </c>
      <c r="J985" s="14" t="s">
        <v>3882</v>
      </c>
      <c r="K985" s="17" t="s">
        <v>3883</v>
      </c>
      <c r="L985" s="17" t="s">
        <v>1060</v>
      </c>
      <c r="M985" s="17" t="s">
        <v>3884</v>
      </c>
      <c r="N985" s="105" t="s">
        <v>1142</v>
      </c>
    </row>
    <row r="986" spans="1:15" ht="39.6">
      <c r="A986" s="113">
        <v>973</v>
      </c>
      <c r="B986" s="15">
        <v>43763</v>
      </c>
      <c r="C986" s="14" t="s">
        <v>4</v>
      </c>
      <c r="D986" s="62" t="s">
        <v>1142</v>
      </c>
      <c r="E986" s="85" t="s">
        <v>3885</v>
      </c>
      <c r="F986" s="72">
        <v>43777</v>
      </c>
      <c r="G986" s="16" t="s">
        <v>3857</v>
      </c>
      <c r="H986" s="14" t="s">
        <v>1153</v>
      </c>
      <c r="I986" s="14" t="s">
        <v>121</v>
      </c>
      <c r="J986" s="14" t="s">
        <v>121</v>
      </c>
      <c r="K986" s="17" t="s">
        <v>3886</v>
      </c>
      <c r="L986" s="17" t="s">
        <v>3852</v>
      </c>
      <c r="M986" s="17" t="s">
        <v>3887</v>
      </c>
      <c r="N986" s="85" t="s">
        <v>1142</v>
      </c>
    </row>
    <row r="987" spans="1:15" ht="39.6">
      <c r="A987" s="113">
        <v>974</v>
      </c>
      <c r="B987" s="15">
        <v>43766</v>
      </c>
      <c r="C987" s="14" t="s">
        <v>9</v>
      </c>
      <c r="D987" s="62" t="s">
        <v>15</v>
      </c>
      <c r="E987" s="85" t="s">
        <v>3888</v>
      </c>
      <c r="F987" s="72">
        <v>43781</v>
      </c>
      <c r="G987" s="16" t="s">
        <v>3889</v>
      </c>
      <c r="H987" s="14" t="s">
        <v>1153</v>
      </c>
      <c r="I987" s="14" t="s">
        <v>3890</v>
      </c>
      <c r="J987" s="14" t="s">
        <v>989</v>
      </c>
      <c r="K987" s="17" t="s">
        <v>3891</v>
      </c>
      <c r="L987" s="17" t="s">
        <v>3892</v>
      </c>
      <c r="M987" s="17" t="s">
        <v>3893</v>
      </c>
      <c r="N987" s="105" t="s">
        <v>15</v>
      </c>
    </row>
    <row r="988" spans="1:15" ht="26.4">
      <c r="A988" s="113">
        <v>975</v>
      </c>
      <c r="B988" s="15">
        <v>43767</v>
      </c>
      <c r="C988" s="14" t="s">
        <v>9</v>
      </c>
      <c r="D988" s="62" t="s">
        <v>1143</v>
      </c>
      <c r="E988" s="85" t="s">
        <v>3894</v>
      </c>
      <c r="F988" s="72">
        <v>43781</v>
      </c>
      <c r="G988" s="16" t="s">
        <v>3895</v>
      </c>
      <c r="H988" s="14" t="s">
        <v>1153</v>
      </c>
      <c r="I988" s="14" t="s">
        <v>3896</v>
      </c>
      <c r="J988" s="14" t="s">
        <v>1212</v>
      </c>
      <c r="K988" s="17" t="s">
        <v>3897</v>
      </c>
      <c r="L988" s="17" t="s">
        <v>1071</v>
      </c>
      <c r="M988" s="17" t="s">
        <v>3898</v>
      </c>
      <c r="N988" s="54" t="s">
        <v>1143</v>
      </c>
    </row>
    <row r="989" spans="1:15" ht="39.6">
      <c r="A989" s="113">
        <v>976</v>
      </c>
      <c r="B989" s="15">
        <v>43766</v>
      </c>
      <c r="C989" s="14" t="s">
        <v>9</v>
      </c>
      <c r="D989" s="62" t="s">
        <v>1142</v>
      </c>
      <c r="E989" s="85" t="s">
        <v>1055</v>
      </c>
      <c r="F989" s="72">
        <v>43780</v>
      </c>
      <c r="G989" s="16" t="s">
        <v>1056</v>
      </c>
      <c r="H989" s="14" t="s">
        <v>952</v>
      </c>
      <c r="I989" s="14" t="s">
        <v>1057</v>
      </c>
      <c r="J989" s="14" t="s">
        <v>1058</v>
      </c>
      <c r="K989" s="17" t="s">
        <v>1059</v>
      </c>
      <c r="L989" s="17" t="s">
        <v>1060</v>
      </c>
      <c r="M989" s="17" t="s">
        <v>3899</v>
      </c>
      <c r="N989" s="85" t="s">
        <v>1142</v>
      </c>
    </row>
    <row r="990" spans="1:15" ht="26.4" hidden="1">
      <c r="A990" s="113">
        <v>977</v>
      </c>
      <c r="B990" s="15">
        <v>43766</v>
      </c>
      <c r="C990" s="14" t="s">
        <v>9</v>
      </c>
      <c r="D990" s="62" t="s">
        <v>23</v>
      </c>
      <c r="E990" s="85" t="s">
        <v>137</v>
      </c>
      <c r="F990" s="72">
        <v>43780</v>
      </c>
      <c r="G990" s="16" t="s">
        <v>3900</v>
      </c>
      <c r="H990" s="14" t="s">
        <v>1147</v>
      </c>
      <c r="I990" s="14" t="s">
        <v>3901</v>
      </c>
      <c r="J990" s="14" t="s">
        <v>989</v>
      </c>
      <c r="K990" s="17"/>
      <c r="L990" s="17" t="s">
        <v>3902</v>
      </c>
      <c r="M990" s="17" t="s">
        <v>3903</v>
      </c>
      <c r="N990" s="85" t="s">
        <v>23</v>
      </c>
    </row>
    <row r="991" spans="1:15" ht="39.6">
      <c r="A991" s="113">
        <v>978</v>
      </c>
      <c r="B991" s="15">
        <v>43768</v>
      </c>
      <c r="C991" s="14" t="s">
        <v>9</v>
      </c>
      <c r="D991" s="62" t="s">
        <v>3759</v>
      </c>
      <c r="E991" s="85" t="s">
        <v>1061</v>
      </c>
      <c r="F991" s="72">
        <v>43782</v>
      </c>
      <c r="G991" s="16" t="s">
        <v>1062</v>
      </c>
      <c r="H991" s="14" t="s">
        <v>952</v>
      </c>
      <c r="I991" s="14" t="s">
        <v>1063</v>
      </c>
      <c r="J991" s="14" t="s">
        <v>1064</v>
      </c>
      <c r="K991" s="17" t="s">
        <v>1065</v>
      </c>
      <c r="L991" s="17" t="s">
        <v>1066</v>
      </c>
      <c r="M991" s="17" t="s">
        <v>3904</v>
      </c>
      <c r="N991" s="105" t="s">
        <v>3759</v>
      </c>
    </row>
    <row r="992" spans="1:15" ht="26.4">
      <c r="A992" s="113">
        <v>979</v>
      </c>
      <c r="B992" s="15">
        <v>43768</v>
      </c>
      <c r="C992" s="14" t="s">
        <v>9</v>
      </c>
      <c r="D992" s="62" t="s">
        <v>1142</v>
      </c>
      <c r="E992" s="85" t="s">
        <v>380</v>
      </c>
      <c r="F992" s="72">
        <v>43782</v>
      </c>
      <c r="G992" s="16" t="s">
        <v>3905</v>
      </c>
      <c r="H992" s="14" t="s">
        <v>1153</v>
      </c>
      <c r="I992" s="14" t="s">
        <v>311</v>
      </c>
      <c r="J992" s="14" t="s">
        <v>989</v>
      </c>
      <c r="K992" s="17" t="s">
        <v>3906</v>
      </c>
      <c r="L992" s="17" t="s">
        <v>1081</v>
      </c>
      <c r="M992" s="17" t="s">
        <v>3907</v>
      </c>
      <c r="N992" s="105" t="s">
        <v>1142</v>
      </c>
    </row>
    <row r="993" spans="1:14" ht="26.4">
      <c r="A993" s="113">
        <v>980</v>
      </c>
      <c r="B993" s="15">
        <v>43769</v>
      </c>
      <c r="C993" s="14" t="s">
        <v>9</v>
      </c>
      <c r="D993" s="62" t="s">
        <v>1143</v>
      </c>
      <c r="E993" s="85" t="s">
        <v>1067</v>
      </c>
      <c r="F993" s="72">
        <v>43783</v>
      </c>
      <c r="G993" s="17" t="s">
        <v>1068</v>
      </c>
      <c r="H993" s="14" t="s">
        <v>952</v>
      </c>
      <c r="I993" s="14" t="s">
        <v>1069</v>
      </c>
      <c r="J993" s="14" t="s">
        <v>965</v>
      </c>
      <c r="K993" s="17" t="s">
        <v>1070</v>
      </c>
      <c r="L993" s="17" t="s">
        <v>1071</v>
      </c>
      <c r="M993" s="17" t="s">
        <v>3908</v>
      </c>
      <c r="N993" s="105" t="s">
        <v>1143</v>
      </c>
    </row>
    <row r="994" spans="1:14" ht="26.4">
      <c r="A994" s="113">
        <v>981</v>
      </c>
      <c r="B994" s="15">
        <v>43769</v>
      </c>
      <c r="C994" s="14" t="s">
        <v>9</v>
      </c>
      <c r="D994" s="62" t="s">
        <v>1142</v>
      </c>
      <c r="E994" s="85" t="s">
        <v>2779</v>
      </c>
      <c r="F994" s="72">
        <v>43783</v>
      </c>
      <c r="G994" s="16" t="s">
        <v>3909</v>
      </c>
      <c r="H994" s="14" t="s">
        <v>1153</v>
      </c>
      <c r="I994" s="14" t="s">
        <v>121</v>
      </c>
      <c r="J994" s="14" t="s">
        <v>121</v>
      </c>
      <c r="K994" s="17" t="s">
        <v>3910</v>
      </c>
      <c r="L994" s="17" t="s">
        <v>3911</v>
      </c>
      <c r="M994" s="17" t="s">
        <v>3912</v>
      </c>
      <c r="N994" s="105" t="s">
        <v>1142</v>
      </c>
    </row>
    <row r="995" spans="1:14" ht="26.4">
      <c r="A995" s="113">
        <v>982</v>
      </c>
      <c r="B995" s="15">
        <v>43770</v>
      </c>
      <c r="C995" s="14" t="s">
        <v>9</v>
      </c>
      <c r="D995" s="62" t="s">
        <v>1142</v>
      </c>
      <c r="E995" s="85" t="s">
        <v>1072</v>
      </c>
      <c r="F995" s="72">
        <v>43784</v>
      </c>
      <c r="G995" s="16" t="s">
        <v>1073</v>
      </c>
      <c r="H995" s="14" t="s">
        <v>952</v>
      </c>
      <c r="I995" s="14" t="s">
        <v>1074</v>
      </c>
      <c r="J995" s="14" t="s">
        <v>954</v>
      </c>
      <c r="K995" s="17" t="s">
        <v>1075</v>
      </c>
      <c r="L995" s="17" t="s">
        <v>1076</v>
      </c>
      <c r="M995" s="17" t="s">
        <v>3913</v>
      </c>
      <c r="N995" s="105" t="s">
        <v>1142</v>
      </c>
    </row>
    <row r="996" spans="1:14" ht="26.4">
      <c r="A996" s="113">
        <v>983</v>
      </c>
      <c r="B996" s="15">
        <v>43770</v>
      </c>
      <c r="C996" s="14" t="s">
        <v>9</v>
      </c>
      <c r="D996" s="62" t="s">
        <v>10</v>
      </c>
      <c r="E996" s="85" t="s">
        <v>1077</v>
      </c>
      <c r="F996" s="72">
        <v>43784</v>
      </c>
      <c r="G996" s="16" t="s">
        <v>1078</v>
      </c>
      <c r="H996" s="14" t="s">
        <v>952</v>
      </c>
      <c r="I996" s="14" t="s">
        <v>1079</v>
      </c>
      <c r="J996" s="14" t="s">
        <v>954</v>
      </c>
      <c r="K996" s="17" t="s">
        <v>1080</v>
      </c>
      <c r="L996" s="17" t="s">
        <v>1081</v>
      </c>
      <c r="M996" s="17" t="s">
        <v>3914</v>
      </c>
      <c r="N996" s="105" t="s">
        <v>10</v>
      </c>
    </row>
    <row r="997" spans="1:14" ht="52.8" hidden="1">
      <c r="A997" s="113">
        <v>984</v>
      </c>
      <c r="B997" s="15">
        <v>43770</v>
      </c>
      <c r="C997" s="14" t="s">
        <v>9</v>
      </c>
      <c r="D997" s="62" t="s">
        <v>15</v>
      </c>
      <c r="E997" s="85" t="s">
        <v>405</v>
      </c>
      <c r="F997" s="72">
        <v>43784</v>
      </c>
      <c r="G997" s="16" t="s">
        <v>2995</v>
      </c>
      <c r="H997" s="14" t="s">
        <v>1147</v>
      </c>
      <c r="I997" s="14" t="s">
        <v>1185</v>
      </c>
      <c r="J997" s="14" t="s">
        <v>1058</v>
      </c>
      <c r="K997" s="17" t="s">
        <v>3915</v>
      </c>
      <c r="L997" s="17" t="s">
        <v>1076</v>
      </c>
      <c r="M997" s="17" t="s">
        <v>3916</v>
      </c>
      <c r="N997" s="105" t="s">
        <v>15</v>
      </c>
    </row>
    <row r="998" spans="1:14" ht="39.6" hidden="1">
      <c r="A998" s="113">
        <v>985</v>
      </c>
      <c r="B998" s="15">
        <v>43773</v>
      </c>
      <c r="C998" s="14" t="s">
        <v>9</v>
      </c>
      <c r="D998" s="62" t="s">
        <v>1143</v>
      </c>
      <c r="E998" s="85" t="s">
        <v>2705</v>
      </c>
      <c r="F998" s="72">
        <v>43787</v>
      </c>
      <c r="G998" s="16" t="s">
        <v>3642</v>
      </c>
      <c r="H998" s="14" t="s">
        <v>1147</v>
      </c>
      <c r="I998" s="14" t="s">
        <v>120</v>
      </c>
      <c r="J998" s="14" t="s">
        <v>989</v>
      </c>
      <c r="K998" s="17"/>
      <c r="L998" s="17" t="s">
        <v>3874</v>
      </c>
      <c r="M998" s="17" t="s">
        <v>3917</v>
      </c>
      <c r="N998" s="105" t="s">
        <v>1143</v>
      </c>
    </row>
    <row r="999" spans="1:14" ht="26.4" hidden="1">
      <c r="A999" s="113">
        <v>986</v>
      </c>
      <c r="B999" s="15">
        <v>43770</v>
      </c>
      <c r="C999" s="14" t="s">
        <v>9</v>
      </c>
      <c r="D999" s="62" t="s">
        <v>3759</v>
      </c>
      <c r="E999" s="85" t="s">
        <v>1636</v>
      </c>
      <c r="F999" s="72">
        <v>43784</v>
      </c>
      <c r="G999" s="16" t="s">
        <v>3918</v>
      </c>
      <c r="H999" s="14" t="s">
        <v>1147</v>
      </c>
      <c r="I999" s="14" t="s">
        <v>1638</v>
      </c>
      <c r="J999" s="14" t="s">
        <v>1212</v>
      </c>
      <c r="K999" s="17"/>
      <c r="L999" s="17" t="s">
        <v>3874</v>
      </c>
      <c r="M999" s="17" t="s">
        <v>3919</v>
      </c>
      <c r="N999" s="105" t="s">
        <v>3759</v>
      </c>
    </row>
    <row r="1000" spans="1:14" ht="39.6">
      <c r="A1000" s="113">
        <v>987</v>
      </c>
      <c r="B1000" s="15">
        <v>43774</v>
      </c>
      <c r="C1000" s="14" t="s">
        <v>4</v>
      </c>
      <c r="D1000" s="62" t="s">
        <v>10</v>
      </c>
      <c r="E1000" s="85" t="s">
        <v>331</v>
      </c>
      <c r="F1000" s="72">
        <v>43788</v>
      </c>
      <c r="G1000" s="16" t="s">
        <v>3920</v>
      </c>
      <c r="H1000" s="14" t="s">
        <v>1153</v>
      </c>
      <c r="I1000" s="14" t="s">
        <v>2750</v>
      </c>
      <c r="J1000" s="14" t="s">
        <v>989</v>
      </c>
      <c r="K1000" s="17" t="s">
        <v>3921</v>
      </c>
      <c r="L1000" s="17" t="s">
        <v>1081</v>
      </c>
      <c r="M1000" s="17" t="s">
        <v>3922</v>
      </c>
      <c r="N1000" s="54" t="s">
        <v>10</v>
      </c>
    </row>
    <row r="1001" spans="1:14" ht="26.4" hidden="1">
      <c r="A1001" s="113">
        <v>988</v>
      </c>
      <c r="B1001" s="15">
        <v>43767</v>
      </c>
      <c r="C1001" s="14" t="s">
        <v>9</v>
      </c>
      <c r="D1001" s="62" t="s">
        <v>3759</v>
      </c>
      <c r="E1001" s="354" t="s">
        <v>3923</v>
      </c>
      <c r="F1001" s="72">
        <v>43781</v>
      </c>
      <c r="G1001" s="17" t="s">
        <v>3924</v>
      </c>
      <c r="H1001" s="14" t="s">
        <v>1151</v>
      </c>
      <c r="I1001" s="14" t="s">
        <v>1069</v>
      </c>
      <c r="J1001" s="14" t="s">
        <v>515</v>
      </c>
      <c r="K1001" s="17" t="s">
        <v>3925</v>
      </c>
      <c r="L1001" s="17" t="s">
        <v>1081</v>
      </c>
      <c r="M1001" s="17" t="s">
        <v>3926</v>
      </c>
      <c r="N1001" s="105" t="s">
        <v>3759</v>
      </c>
    </row>
    <row r="1002" spans="1:14" ht="26.4" hidden="1">
      <c r="A1002" s="113">
        <v>989</v>
      </c>
      <c r="B1002" s="15">
        <v>43776</v>
      </c>
      <c r="C1002" s="14" t="s">
        <v>9</v>
      </c>
      <c r="D1002" s="62" t="s">
        <v>15</v>
      </c>
      <c r="E1002" s="85" t="s">
        <v>3803</v>
      </c>
      <c r="F1002" s="72">
        <v>43790</v>
      </c>
      <c r="G1002" s="16" t="s">
        <v>3804</v>
      </c>
      <c r="H1002" s="14" t="s">
        <v>1151</v>
      </c>
      <c r="I1002" s="14" t="s">
        <v>125</v>
      </c>
      <c r="J1002" s="14" t="s">
        <v>121</v>
      </c>
      <c r="K1002" s="17" t="s">
        <v>1611</v>
      </c>
      <c r="L1002" s="17" t="s">
        <v>1081</v>
      </c>
      <c r="M1002" s="17" t="s">
        <v>3927</v>
      </c>
      <c r="N1002" s="105" t="s">
        <v>15</v>
      </c>
    </row>
    <row r="1003" spans="1:14" ht="26.4" hidden="1">
      <c r="A1003" s="113">
        <v>990</v>
      </c>
      <c r="B1003" s="15">
        <v>43776</v>
      </c>
      <c r="C1003" s="14" t="s">
        <v>9</v>
      </c>
      <c r="D1003" s="62" t="s">
        <v>3759</v>
      </c>
      <c r="E1003" s="85" t="s">
        <v>1758</v>
      </c>
      <c r="F1003" s="72">
        <v>43790</v>
      </c>
      <c r="G1003" s="16" t="s">
        <v>1083</v>
      </c>
      <c r="H1003" s="14" t="s">
        <v>1141</v>
      </c>
      <c r="I1003" s="14" t="s">
        <v>1026</v>
      </c>
      <c r="J1003" s="14" t="s">
        <v>1027</v>
      </c>
      <c r="K1003" s="17" t="s">
        <v>3928</v>
      </c>
      <c r="L1003" s="17" t="s">
        <v>1085</v>
      </c>
      <c r="M1003" s="17" t="s">
        <v>3929</v>
      </c>
      <c r="N1003" s="105" t="s">
        <v>3759</v>
      </c>
    </row>
    <row r="1004" spans="1:14" ht="26.4">
      <c r="A1004" s="113">
        <v>991</v>
      </c>
      <c r="B1004" s="15">
        <v>43776</v>
      </c>
      <c r="C1004" s="14" t="s">
        <v>9</v>
      </c>
      <c r="D1004" s="62" t="s">
        <v>1142</v>
      </c>
      <c r="E1004" s="85" t="s">
        <v>3930</v>
      </c>
      <c r="F1004" s="72">
        <v>43790</v>
      </c>
      <c r="G1004" s="16" t="s">
        <v>3931</v>
      </c>
      <c r="H1004" s="14" t="s">
        <v>1152</v>
      </c>
      <c r="I1004" s="14" t="s">
        <v>3932</v>
      </c>
      <c r="J1004" s="14" t="s">
        <v>2496</v>
      </c>
      <c r="K1004" s="17" t="s">
        <v>3933</v>
      </c>
      <c r="L1004" s="17" t="s">
        <v>3934</v>
      </c>
      <c r="M1004" s="17" t="s">
        <v>3935</v>
      </c>
      <c r="N1004" s="105" t="s">
        <v>1142</v>
      </c>
    </row>
    <row r="1005" spans="1:14" ht="39.6">
      <c r="A1005" s="113">
        <v>992</v>
      </c>
      <c r="B1005" s="15">
        <v>43776</v>
      </c>
      <c r="C1005" s="14" t="s">
        <v>9</v>
      </c>
      <c r="D1005" s="62" t="s">
        <v>1143</v>
      </c>
      <c r="E1005" s="85" t="s">
        <v>3769</v>
      </c>
      <c r="F1005" s="72">
        <v>43790</v>
      </c>
      <c r="G1005" s="16" t="s">
        <v>3770</v>
      </c>
      <c r="H1005" s="14" t="s">
        <v>1153</v>
      </c>
      <c r="I1005" s="14" t="s">
        <v>2227</v>
      </c>
      <c r="J1005" s="14" t="s">
        <v>989</v>
      </c>
      <c r="K1005" s="17" t="s">
        <v>3936</v>
      </c>
      <c r="L1005" s="17" t="s">
        <v>3937</v>
      </c>
      <c r="M1005" s="17" t="s">
        <v>3938</v>
      </c>
      <c r="N1005" s="105" t="s">
        <v>1143</v>
      </c>
    </row>
    <row r="1006" spans="1:14" ht="39.6">
      <c r="A1006" s="113">
        <v>993</v>
      </c>
      <c r="B1006" s="15">
        <v>43777</v>
      </c>
      <c r="C1006" s="14" t="s">
        <v>9</v>
      </c>
      <c r="D1006" s="62" t="s">
        <v>10</v>
      </c>
      <c r="E1006" s="354" t="s">
        <v>3333</v>
      </c>
      <c r="F1006" s="72">
        <v>43791</v>
      </c>
      <c r="G1006" s="16" t="s">
        <v>3939</v>
      </c>
      <c r="H1006" s="14" t="s">
        <v>1153</v>
      </c>
      <c r="I1006" s="14" t="s">
        <v>121</v>
      </c>
      <c r="J1006" s="14" t="s">
        <v>121</v>
      </c>
      <c r="K1006" s="17" t="s">
        <v>3940</v>
      </c>
      <c r="L1006" s="17" t="s">
        <v>3941</v>
      </c>
      <c r="M1006" s="17" t="s">
        <v>3942</v>
      </c>
      <c r="N1006" s="105" t="s">
        <v>10</v>
      </c>
    </row>
    <row r="1007" spans="1:14" ht="26.4">
      <c r="A1007" s="113">
        <v>994</v>
      </c>
      <c r="B1007" s="15">
        <v>43777</v>
      </c>
      <c r="C1007" s="14" t="s">
        <v>9</v>
      </c>
      <c r="D1007" s="62" t="s">
        <v>15</v>
      </c>
      <c r="E1007" s="85" t="s">
        <v>366</v>
      </c>
      <c r="F1007" s="72">
        <v>43791</v>
      </c>
      <c r="G1007" s="16" t="s">
        <v>3943</v>
      </c>
      <c r="H1007" s="14" t="s">
        <v>1153</v>
      </c>
      <c r="I1007" s="14" t="s">
        <v>125</v>
      </c>
      <c r="J1007" s="14" t="s">
        <v>121</v>
      </c>
      <c r="K1007" s="17" t="s">
        <v>3944</v>
      </c>
      <c r="L1007" s="17" t="s">
        <v>1092</v>
      </c>
      <c r="M1007" s="17" t="s">
        <v>3945</v>
      </c>
      <c r="N1007" s="105" t="s">
        <v>15</v>
      </c>
    </row>
    <row r="1008" spans="1:14" ht="52.8">
      <c r="A1008" s="113">
        <v>995</v>
      </c>
      <c r="B1008" s="15">
        <v>43777</v>
      </c>
      <c r="C1008" s="14" t="s">
        <v>9</v>
      </c>
      <c r="D1008" s="62" t="s">
        <v>1143</v>
      </c>
      <c r="E1008" s="85" t="s">
        <v>3946</v>
      </c>
      <c r="F1008" s="72">
        <v>43791</v>
      </c>
      <c r="G1008" s="16" t="s">
        <v>3947</v>
      </c>
      <c r="H1008" s="14" t="s">
        <v>1153</v>
      </c>
      <c r="I1008" s="14" t="s">
        <v>2156</v>
      </c>
      <c r="J1008" s="14" t="s">
        <v>989</v>
      </c>
      <c r="K1008" s="17"/>
      <c r="L1008" s="17" t="s">
        <v>3937</v>
      </c>
      <c r="M1008" s="17" t="s">
        <v>3948</v>
      </c>
      <c r="N1008" s="105" t="s">
        <v>1143</v>
      </c>
    </row>
    <row r="1009" spans="1:14" ht="52.8" hidden="1">
      <c r="A1009" s="113">
        <v>996</v>
      </c>
      <c r="B1009" s="15">
        <v>43776</v>
      </c>
      <c r="C1009" s="14" t="s">
        <v>9</v>
      </c>
      <c r="D1009" s="62" t="s">
        <v>3759</v>
      </c>
      <c r="E1009" s="85" t="s">
        <v>1758</v>
      </c>
      <c r="F1009" s="72">
        <v>43790</v>
      </c>
      <c r="G1009" s="16" t="s">
        <v>1086</v>
      </c>
      <c r="H1009" s="14" t="s">
        <v>1141</v>
      </c>
      <c r="I1009" s="14" t="s">
        <v>1026</v>
      </c>
      <c r="J1009" s="14" t="s">
        <v>1027</v>
      </c>
      <c r="K1009" s="17" t="s">
        <v>3928</v>
      </c>
      <c r="L1009" s="17" t="s">
        <v>1085</v>
      </c>
      <c r="M1009" s="17" t="s">
        <v>3929</v>
      </c>
      <c r="N1009" s="105" t="s">
        <v>3759</v>
      </c>
    </row>
    <row r="1010" spans="1:14" ht="26.4">
      <c r="A1010" s="113">
        <v>997</v>
      </c>
      <c r="B1010" s="15">
        <v>43776</v>
      </c>
      <c r="C1010" s="14" t="s">
        <v>9</v>
      </c>
      <c r="D1010" s="62" t="s">
        <v>3759</v>
      </c>
      <c r="E1010" s="85" t="s">
        <v>1082</v>
      </c>
      <c r="F1010" s="72">
        <v>43790</v>
      </c>
      <c r="G1010" s="16" t="s">
        <v>1083</v>
      </c>
      <c r="H1010" s="14" t="s">
        <v>952</v>
      </c>
      <c r="I1010" s="14" t="s">
        <v>1026</v>
      </c>
      <c r="J1010" s="14" t="s">
        <v>1027</v>
      </c>
      <c r="K1010" s="17" t="s">
        <v>1084</v>
      </c>
      <c r="L1010" s="17" t="s">
        <v>1085</v>
      </c>
      <c r="M1010" s="17" t="s">
        <v>3929</v>
      </c>
      <c r="N1010" s="105" t="s">
        <v>3759</v>
      </c>
    </row>
    <row r="1011" spans="1:14" ht="52.8">
      <c r="A1011" s="113">
        <v>998</v>
      </c>
      <c r="B1011" s="15">
        <v>43776</v>
      </c>
      <c r="C1011" s="14" t="s">
        <v>9</v>
      </c>
      <c r="D1011" s="62" t="s">
        <v>3759</v>
      </c>
      <c r="E1011" s="85" t="s">
        <v>1082</v>
      </c>
      <c r="F1011" s="72">
        <v>43790</v>
      </c>
      <c r="G1011" s="16" t="s">
        <v>1086</v>
      </c>
      <c r="H1011" s="14" t="s">
        <v>952</v>
      </c>
      <c r="I1011" s="14" t="s">
        <v>1026</v>
      </c>
      <c r="J1011" s="14" t="s">
        <v>1027</v>
      </c>
      <c r="K1011" s="17" t="s">
        <v>1084</v>
      </c>
      <c r="L1011" s="17" t="s">
        <v>1085</v>
      </c>
      <c r="M1011" s="17" t="s">
        <v>3929</v>
      </c>
      <c r="N1011" s="105" t="s">
        <v>3759</v>
      </c>
    </row>
    <row r="1012" spans="1:14" ht="39.6">
      <c r="A1012" s="113">
        <v>999</v>
      </c>
      <c r="B1012" s="15">
        <v>43780</v>
      </c>
      <c r="C1012" s="14" t="s">
        <v>9</v>
      </c>
      <c r="D1012" s="62" t="s">
        <v>10</v>
      </c>
      <c r="E1012" s="354" t="s">
        <v>1087</v>
      </c>
      <c r="F1012" s="72">
        <v>43794</v>
      </c>
      <c r="G1012" s="16" t="s">
        <v>1088</v>
      </c>
      <c r="H1012" s="14" t="s">
        <v>952</v>
      </c>
      <c r="I1012" s="14" t="s">
        <v>1089</v>
      </c>
      <c r="J1012" s="14" t="s">
        <v>1090</v>
      </c>
      <c r="K1012" s="17" t="s">
        <v>1091</v>
      </c>
      <c r="L1012" s="17" t="s">
        <v>1092</v>
      </c>
      <c r="M1012" s="17" t="s">
        <v>3949</v>
      </c>
      <c r="N1012" s="105" t="s">
        <v>10</v>
      </c>
    </row>
    <row r="1013" spans="1:14" ht="26.4" hidden="1">
      <c r="A1013" s="113">
        <v>1000</v>
      </c>
      <c r="B1013" s="15">
        <v>43780</v>
      </c>
      <c r="C1013" s="14" t="s">
        <v>9</v>
      </c>
      <c r="D1013" s="62" t="s">
        <v>10</v>
      </c>
      <c r="E1013" s="354" t="s">
        <v>405</v>
      </c>
      <c r="F1013" s="72">
        <v>43794</v>
      </c>
      <c r="G1013" s="16" t="s">
        <v>3950</v>
      </c>
      <c r="H1013" s="14" t="s">
        <v>1151</v>
      </c>
      <c r="I1013" s="14" t="s">
        <v>538</v>
      </c>
      <c r="J1013" s="14" t="s">
        <v>1052</v>
      </c>
      <c r="K1013" s="17" t="s">
        <v>3951</v>
      </c>
      <c r="L1013" s="17" t="s">
        <v>3934</v>
      </c>
      <c r="M1013" s="17" t="s">
        <v>3952</v>
      </c>
      <c r="N1013" s="105" t="s">
        <v>10</v>
      </c>
    </row>
    <row r="1014" spans="1:14" ht="39.6" hidden="1">
      <c r="A1014" s="113">
        <v>1001</v>
      </c>
      <c r="B1014" s="15">
        <v>43781</v>
      </c>
      <c r="C1014" s="14" t="s">
        <v>9</v>
      </c>
      <c r="D1014" s="62" t="s">
        <v>3759</v>
      </c>
      <c r="E1014" s="85" t="s">
        <v>2779</v>
      </c>
      <c r="F1014" s="72">
        <v>43795</v>
      </c>
      <c r="G1014" s="16" t="s">
        <v>3787</v>
      </c>
      <c r="H1014" s="14" t="s">
        <v>1151</v>
      </c>
      <c r="I1014" s="14" t="s">
        <v>1572</v>
      </c>
      <c r="J1014" s="14" t="s">
        <v>1090</v>
      </c>
      <c r="K1014" s="17"/>
      <c r="L1014" s="17" t="s">
        <v>3941</v>
      </c>
      <c r="M1014" s="17" t="s">
        <v>3953</v>
      </c>
      <c r="N1014" s="105" t="s">
        <v>3759</v>
      </c>
    </row>
    <row r="1015" spans="1:14" ht="39.6">
      <c r="A1015" s="113">
        <v>1002</v>
      </c>
      <c r="B1015" s="15">
        <v>43781</v>
      </c>
      <c r="C1015" s="14" t="s">
        <v>9</v>
      </c>
      <c r="D1015" s="62" t="s">
        <v>1142</v>
      </c>
      <c r="E1015" s="85" t="s">
        <v>1061</v>
      </c>
      <c r="F1015" s="72">
        <v>43795</v>
      </c>
      <c r="G1015" s="16" t="s">
        <v>3866</v>
      </c>
      <c r="H1015" s="14" t="s">
        <v>1153</v>
      </c>
      <c r="I1015" s="14" t="s">
        <v>1333</v>
      </c>
      <c r="J1015" s="14" t="s">
        <v>1277</v>
      </c>
      <c r="K1015" s="17" t="s">
        <v>3954</v>
      </c>
      <c r="L1015" s="17" t="s">
        <v>3941</v>
      </c>
      <c r="M1015" s="17" t="s">
        <v>3954</v>
      </c>
      <c r="N1015" s="105" t="s">
        <v>1142</v>
      </c>
    </row>
    <row r="1016" spans="1:14" ht="39.6">
      <c r="A1016" s="113">
        <v>1003</v>
      </c>
      <c r="B1016" s="24">
        <v>43783</v>
      </c>
      <c r="C1016" s="25" t="s">
        <v>9</v>
      </c>
      <c r="D1016" s="63" t="s">
        <v>1142</v>
      </c>
      <c r="E1016" s="101" t="s">
        <v>3513</v>
      </c>
      <c r="F1016" s="73">
        <v>43797</v>
      </c>
      <c r="G1016" s="111" t="s">
        <v>3955</v>
      </c>
      <c r="H1016" s="14" t="s">
        <v>1153</v>
      </c>
      <c r="I1016" s="25" t="s">
        <v>1089</v>
      </c>
      <c r="J1016" s="25" t="s">
        <v>1090</v>
      </c>
      <c r="K1016" s="27"/>
      <c r="L1016" s="27"/>
      <c r="M1016" s="27"/>
      <c r="N1016" s="63" t="s">
        <v>1142</v>
      </c>
    </row>
    <row r="1017" spans="1:14" ht="26.4">
      <c r="A1017" s="113">
        <v>1004</v>
      </c>
      <c r="B1017" s="29">
        <v>43783</v>
      </c>
      <c r="C1017" s="30" t="s">
        <v>9</v>
      </c>
      <c r="D1017" s="62" t="s">
        <v>3759</v>
      </c>
      <c r="E1017" s="90" t="s">
        <v>3097</v>
      </c>
      <c r="F1017" s="74">
        <v>43797</v>
      </c>
      <c r="G1017" s="39" t="s">
        <v>3956</v>
      </c>
      <c r="H1017" s="30" t="s">
        <v>1153</v>
      </c>
      <c r="I1017" s="30" t="s">
        <v>3957</v>
      </c>
      <c r="J1017" s="30" t="s">
        <v>1090</v>
      </c>
      <c r="K1017" s="32" t="s">
        <v>3958</v>
      </c>
      <c r="L1017" s="32" t="s">
        <v>1085</v>
      </c>
      <c r="M1017" s="32" t="s">
        <v>3959</v>
      </c>
      <c r="N1017" s="62" t="s">
        <v>3759</v>
      </c>
    </row>
    <row r="1018" spans="1:14" ht="26.4">
      <c r="A1018" s="113">
        <v>1005</v>
      </c>
      <c r="B1018" s="29">
        <v>43784</v>
      </c>
      <c r="C1018" s="30" t="s">
        <v>9</v>
      </c>
      <c r="D1018" s="62" t="s">
        <v>1143</v>
      </c>
      <c r="E1018" s="90" t="s">
        <v>140</v>
      </c>
      <c r="F1018" s="74">
        <v>43798</v>
      </c>
      <c r="G1018" s="32" t="s">
        <v>3960</v>
      </c>
      <c r="H1018" s="30" t="s">
        <v>1153</v>
      </c>
      <c r="I1018" s="30" t="s">
        <v>964</v>
      </c>
      <c r="J1018" s="30" t="s">
        <v>965</v>
      </c>
      <c r="K1018" s="32" t="s">
        <v>3961</v>
      </c>
      <c r="L1018" s="32" t="s">
        <v>3962</v>
      </c>
      <c r="M1018" s="32" t="s">
        <v>3963</v>
      </c>
      <c r="N1018" s="62" t="s">
        <v>1143</v>
      </c>
    </row>
    <row r="1019" spans="1:14" ht="66">
      <c r="A1019" s="113">
        <v>1006</v>
      </c>
      <c r="B1019" s="29">
        <v>43784</v>
      </c>
      <c r="C1019" s="30" t="s">
        <v>9</v>
      </c>
      <c r="D1019" s="63" t="s">
        <v>1142</v>
      </c>
      <c r="E1019" s="90" t="s">
        <v>3964</v>
      </c>
      <c r="F1019" s="74">
        <v>43798</v>
      </c>
      <c r="G1019" s="39" t="s">
        <v>3965</v>
      </c>
      <c r="H1019" s="14" t="s">
        <v>1153</v>
      </c>
      <c r="I1019" s="30" t="s">
        <v>554</v>
      </c>
      <c r="J1019" s="30" t="s">
        <v>1236</v>
      </c>
      <c r="K1019" s="32"/>
      <c r="L1019" s="32"/>
      <c r="M1019" s="32"/>
      <c r="N1019" s="63" t="s">
        <v>1142</v>
      </c>
    </row>
    <row r="1020" spans="1:14" ht="26.4" hidden="1">
      <c r="A1020" s="113">
        <v>1007</v>
      </c>
      <c r="B1020" s="29">
        <v>43785</v>
      </c>
      <c r="C1020" s="30" t="s">
        <v>9</v>
      </c>
      <c r="D1020" s="62" t="s">
        <v>10</v>
      </c>
      <c r="E1020" s="354" t="s">
        <v>1087</v>
      </c>
      <c r="F1020" s="74">
        <v>43799</v>
      </c>
      <c r="G1020" s="39" t="s">
        <v>3966</v>
      </c>
      <c r="H1020" s="30" t="s">
        <v>1147</v>
      </c>
      <c r="I1020" s="30" t="s">
        <v>125</v>
      </c>
      <c r="J1020" s="30" t="s">
        <v>121</v>
      </c>
      <c r="K1020" s="32"/>
      <c r="L1020" s="32" t="s">
        <v>3941</v>
      </c>
      <c r="M1020" s="32" t="s">
        <v>3967</v>
      </c>
      <c r="N1020" s="62" t="s">
        <v>10</v>
      </c>
    </row>
    <row r="1021" spans="1:14" ht="26.4" hidden="1">
      <c r="A1021" s="113">
        <v>1008</v>
      </c>
      <c r="B1021" s="29">
        <v>43789</v>
      </c>
      <c r="C1021" s="30" t="s">
        <v>9</v>
      </c>
      <c r="D1021" s="106" t="s">
        <v>1143</v>
      </c>
      <c r="E1021" s="90" t="s">
        <v>2693</v>
      </c>
      <c r="F1021" s="74">
        <v>43803</v>
      </c>
      <c r="G1021" s="98" t="s">
        <v>3870</v>
      </c>
      <c r="H1021" s="30" t="s">
        <v>1147</v>
      </c>
      <c r="I1021" s="113" t="s">
        <v>964</v>
      </c>
      <c r="J1021" s="113" t="s">
        <v>965</v>
      </c>
      <c r="K1021" s="32"/>
      <c r="L1021" s="32" t="s">
        <v>3934</v>
      </c>
      <c r="M1021" s="32" t="s">
        <v>3968</v>
      </c>
      <c r="N1021" s="106" t="s">
        <v>1143</v>
      </c>
    </row>
    <row r="1022" spans="1:14" ht="39.6">
      <c r="A1022" s="113">
        <v>1009</v>
      </c>
      <c r="B1022" s="29">
        <v>43789</v>
      </c>
      <c r="C1022" s="30" t="s">
        <v>9</v>
      </c>
      <c r="D1022" s="106" t="s">
        <v>10</v>
      </c>
      <c r="E1022" s="90" t="s">
        <v>361</v>
      </c>
      <c r="F1022" s="74">
        <v>43803</v>
      </c>
      <c r="G1022" s="39" t="s">
        <v>3969</v>
      </c>
      <c r="H1022" s="30" t="s">
        <v>1153</v>
      </c>
      <c r="I1022" s="30" t="s">
        <v>2476</v>
      </c>
      <c r="J1022" s="30" t="s">
        <v>2267</v>
      </c>
      <c r="K1022" s="32" t="s">
        <v>3970</v>
      </c>
      <c r="L1022" s="32" t="s">
        <v>3971</v>
      </c>
      <c r="M1022" s="32" t="s">
        <v>3972</v>
      </c>
      <c r="N1022" s="106" t="s">
        <v>10</v>
      </c>
    </row>
    <row r="1023" spans="1:14" ht="26.4">
      <c r="A1023" s="113">
        <v>1010</v>
      </c>
      <c r="B1023" s="29">
        <v>43789</v>
      </c>
      <c r="C1023" s="30" t="s">
        <v>9</v>
      </c>
      <c r="D1023" s="106" t="s">
        <v>3759</v>
      </c>
      <c r="E1023" s="90" t="s">
        <v>1758</v>
      </c>
      <c r="F1023" s="74">
        <v>43803</v>
      </c>
      <c r="G1023" s="32" t="s">
        <v>3255</v>
      </c>
      <c r="H1023" s="30" t="s">
        <v>1153</v>
      </c>
      <c r="I1023" s="113" t="s">
        <v>964</v>
      </c>
      <c r="J1023" s="113" t="s">
        <v>965</v>
      </c>
      <c r="K1023" s="32" t="s">
        <v>3973</v>
      </c>
      <c r="L1023" s="32" t="s">
        <v>3974</v>
      </c>
      <c r="M1023" s="32" t="s">
        <v>3975</v>
      </c>
      <c r="N1023" s="106" t="s">
        <v>3759</v>
      </c>
    </row>
    <row r="1024" spans="1:14" ht="26.4">
      <c r="A1024" s="113">
        <v>1011</v>
      </c>
      <c r="B1024" s="29">
        <v>43789</v>
      </c>
      <c r="C1024" s="30" t="s">
        <v>9</v>
      </c>
      <c r="D1024" s="106" t="s">
        <v>3759</v>
      </c>
      <c r="E1024" s="354" t="s">
        <v>2055</v>
      </c>
      <c r="F1024" s="74">
        <v>43803</v>
      </c>
      <c r="G1024" s="39" t="s">
        <v>3976</v>
      </c>
      <c r="H1024" s="30" t="s">
        <v>1153</v>
      </c>
      <c r="I1024" s="30" t="s">
        <v>1057</v>
      </c>
      <c r="J1024" s="30" t="s">
        <v>1058</v>
      </c>
      <c r="K1024" s="32" t="s">
        <v>3977</v>
      </c>
      <c r="L1024" s="32" t="s">
        <v>3974</v>
      </c>
      <c r="M1024" s="32" t="s">
        <v>3978</v>
      </c>
      <c r="N1024" s="106" t="s">
        <v>3759</v>
      </c>
    </row>
    <row r="1025" spans="1:117" ht="26.4" hidden="1">
      <c r="A1025" s="113">
        <v>1012</v>
      </c>
      <c r="B1025" s="29">
        <v>43789</v>
      </c>
      <c r="C1025" s="30" t="s">
        <v>9</v>
      </c>
      <c r="D1025" s="106" t="s">
        <v>10</v>
      </c>
      <c r="E1025" s="354" t="s">
        <v>1434</v>
      </c>
      <c r="F1025" s="74">
        <v>43803</v>
      </c>
      <c r="G1025" s="39" t="s">
        <v>3979</v>
      </c>
      <c r="H1025" s="30" t="s">
        <v>1147</v>
      </c>
      <c r="I1025" s="113" t="s">
        <v>125</v>
      </c>
      <c r="J1025" s="113" t="s">
        <v>121</v>
      </c>
      <c r="K1025" s="32"/>
      <c r="L1025" s="32" t="s">
        <v>3934</v>
      </c>
      <c r="M1025" s="32" t="s">
        <v>3980</v>
      </c>
      <c r="N1025" s="106" t="s">
        <v>10</v>
      </c>
    </row>
    <row r="1026" spans="1:117" ht="39.6">
      <c r="A1026" s="113">
        <v>1013</v>
      </c>
      <c r="B1026" s="29">
        <v>43790</v>
      </c>
      <c r="C1026" s="30" t="s">
        <v>9</v>
      </c>
      <c r="D1026" s="114" t="s">
        <v>1142</v>
      </c>
      <c r="E1026" s="354" t="s">
        <v>218</v>
      </c>
      <c r="F1026" s="74">
        <v>43804</v>
      </c>
      <c r="G1026" s="39" t="s">
        <v>3981</v>
      </c>
      <c r="H1026" s="14" t="s">
        <v>1153</v>
      </c>
      <c r="I1026" s="30" t="s">
        <v>120</v>
      </c>
      <c r="J1026" s="30" t="s">
        <v>989</v>
      </c>
      <c r="K1026" s="32"/>
      <c r="L1026" s="32" t="s">
        <v>3982</v>
      </c>
      <c r="M1026" s="32" t="s">
        <v>3983</v>
      </c>
      <c r="N1026" s="114" t="s">
        <v>1142</v>
      </c>
    </row>
    <row r="1027" spans="1:117" ht="39.6">
      <c r="A1027" s="113">
        <v>1014</v>
      </c>
      <c r="B1027" s="29">
        <v>43790</v>
      </c>
      <c r="C1027" s="30" t="s">
        <v>9</v>
      </c>
      <c r="D1027" s="114" t="s">
        <v>1142</v>
      </c>
      <c r="E1027" s="354" t="s">
        <v>3984</v>
      </c>
      <c r="F1027" s="74">
        <v>43804</v>
      </c>
      <c r="G1027" s="115" t="s">
        <v>3981</v>
      </c>
      <c r="H1027" s="14" t="s">
        <v>1153</v>
      </c>
      <c r="I1027" s="30" t="s">
        <v>120</v>
      </c>
      <c r="J1027" s="30" t="s">
        <v>989</v>
      </c>
      <c r="K1027" s="117"/>
      <c r="L1027" s="32" t="s">
        <v>3982</v>
      </c>
      <c r="M1027" s="32" t="s">
        <v>3983</v>
      </c>
      <c r="N1027" s="114" t="s">
        <v>1142</v>
      </c>
    </row>
    <row r="1028" spans="1:117" ht="26.4">
      <c r="A1028" s="113">
        <v>1015</v>
      </c>
      <c r="B1028" s="29">
        <v>43791</v>
      </c>
      <c r="C1028" s="30" t="s">
        <v>9</v>
      </c>
      <c r="D1028" s="106" t="s">
        <v>10</v>
      </c>
      <c r="E1028" s="90" t="s">
        <v>3985</v>
      </c>
      <c r="F1028" s="74">
        <v>43805</v>
      </c>
      <c r="G1028" s="39" t="s">
        <v>3986</v>
      </c>
      <c r="H1028" s="30" t="s">
        <v>1153</v>
      </c>
      <c r="I1028" s="30" t="s">
        <v>125</v>
      </c>
      <c r="J1028" s="30" t="s">
        <v>121</v>
      </c>
      <c r="K1028" s="32" t="s">
        <v>3987</v>
      </c>
      <c r="L1028" s="32" t="s">
        <v>3982</v>
      </c>
      <c r="M1028" s="32" t="s">
        <v>3988</v>
      </c>
      <c r="N1028" s="106" t="s">
        <v>10</v>
      </c>
    </row>
    <row r="1029" spans="1:117" ht="39.6" hidden="1">
      <c r="A1029" s="113">
        <v>1016</v>
      </c>
      <c r="B1029" s="29">
        <v>43791</v>
      </c>
      <c r="C1029" s="30" t="s">
        <v>9</v>
      </c>
      <c r="D1029" s="62" t="s">
        <v>1142</v>
      </c>
      <c r="E1029" s="90" t="s">
        <v>1445</v>
      </c>
      <c r="F1029" s="74">
        <v>43805</v>
      </c>
      <c r="G1029" s="16" t="s">
        <v>3857</v>
      </c>
      <c r="H1029" s="113" t="s">
        <v>1147</v>
      </c>
      <c r="I1029" s="30" t="s">
        <v>121</v>
      </c>
      <c r="J1029" s="30" t="s">
        <v>121</v>
      </c>
      <c r="K1029" s="32"/>
      <c r="L1029" s="32"/>
      <c r="M1029" s="32"/>
      <c r="N1029" s="106" t="s">
        <v>1142</v>
      </c>
    </row>
    <row r="1030" spans="1:117" ht="26.4">
      <c r="A1030" s="113">
        <v>1017</v>
      </c>
      <c r="B1030" s="29">
        <v>43791</v>
      </c>
      <c r="C1030" s="30" t="s">
        <v>9</v>
      </c>
      <c r="D1030" s="62" t="s">
        <v>15</v>
      </c>
      <c r="E1030" s="354" t="s">
        <v>3989</v>
      </c>
      <c r="F1030" s="74">
        <v>43805</v>
      </c>
      <c r="G1030" s="39" t="s">
        <v>3990</v>
      </c>
      <c r="H1030" s="113" t="s">
        <v>1153</v>
      </c>
      <c r="I1030" s="30" t="s">
        <v>3991</v>
      </c>
      <c r="J1030" s="30" t="s">
        <v>1341</v>
      </c>
      <c r="K1030" s="32" t="s">
        <v>3992</v>
      </c>
      <c r="L1030" s="98" t="s">
        <v>3993</v>
      </c>
      <c r="M1030" s="98" t="s">
        <v>3994</v>
      </c>
      <c r="N1030" s="106" t="s">
        <v>15</v>
      </c>
    </row>
    <row r="1031" spans="1:117" ht="26.4">
      <c r="A1031" s="113">
        <v>1018</v>
      </c>
      <c r="B1031" s="29">
        <v>43791</v>
      </c>
      <c r="C1031" s="30" t="s">
        <v>9</v>
      </c>
      <c r="D1031" s="62" t="s">
        <v>15</v>
      </c>
      <c r="E1031" s="354" t="s">
        <v>3995</v>
      </c>
      <c r="F1031" s="74">
        <v>43805</v>
      </c>
      <c r="G1031" s="39" t="s">
        <v>3996</v>
      </c>
      <c r="H1031" s="113" t="s">
        <v>1153</v>
      </c>
      <c r="I1031" s="30" t="s">
        <v>3991</v>
      </c>
      <c r="J1031" s="30" t="s">
        <v>1341</v>
      </c>
      <c r="K1031" s="32" t="s">
        <v>3992</v>
      </c>
      <c r="L1031" s="98" t="s">
        <v>3993</v>
      </c>
      <c r="M1031" s="98" t="s">
        <v>3994</v>
      </c>
      <c r="N1031" s="106" t="s">
        <v>15</v>
      </c>
    </row>
    <row r="1032" spans="1:117" ht="26.4">
      <c r="A1032" s="113">
        <v>1019</v>
      </c>
      <c r="B1032" s="118">
        <v>43777</v>
      </c>
      <c r="C1032" s="113" t="s">
        <v>9</v>
      </c>
      <c r="D1032" s="106" t="s">
        <v>15</v>
      </c>
      <c r="E1032" s="85" t="s">
        <v>366</v>
      </c>
      <c r="F1032" s="72">
        <v>43791</v>
      </c>
      <c r="G1032" s="112" t="s">
        <v>3997</v>
      </c>
      <c r="H1032" s="113" t="s">
        <v>1153</v>
      </c>
      <c r="I1032" s="113" t="s">
        <v>125</v>
      </c>
      <c r="J1032" s="113" t="s">
        <v>121</v>
      </c>
      <c r="K1032" s="98" t="s">
        <v>3944</v>
      </c>
      <c r="L1032" s="98" t="s">
        <v>1092</v>
      </c>
      <c r="M1032" s="98" t="s">
        <v>3945</v>
      </c>
      <c r="N1032" s="105" t="s">
        <v>15</v>
      </c>
      <c r="O1032" s="99"/>
      <c r="P1032" s="99"/>
      <c r="Q1032" s="99"/>
      <c r="R1032" s="99"/>
      <c r="S1032" s="99"/>
      <c r="T1032" s="99"/>
      <c r="U1032" s="99"/>
      <c r="V1032" s="99"/>
      <c r="W1032" s="99"/>
      <c r="X1032" s="99"/>
      <c r="Y1032" s="99"/>
      <c r="Z1032" s="99"/>
      <c r="AA1032" s="99"/>
      <c r="AB1032" s="99"/>
      <c r="AC1032" s="99"/>
      <c r="AD1032" s="99"/>
      <c r="AE1032" s="99"/>
      <c r="AF1032" s="99"/>
      <c r="AG1032" s="99"/>
      <c r="AH1032" s="99"/>
      <c r="AI1032" s="99"/>
      <c r="AJ1032" s="99"/>
      <c r="AK1032" s="99"/>
      <c r="AL1032" s="99"/>
      <c r="AM1032" s="99"/>
      <c r="AN1032" s="99"/>
      <c r="AO1032" s="99"/>
      <c r="AP1032" s="99"/>
      <c r="AQ1032" s="99"/>
      <c r="AR1032" s="99"/>
      <c r="AS1032" s="99"/>
      <c r="AT1032" s="99"/>
      <c r="AU1032" s="99"/>
      <c r="AV1032" s="99"/>
      <c r="AW1032" s="99"/>
      <c r="AX1032" s="99"/>
      <c r="AY1032" s="99"/>
      <c r="AZ1032" s="99"/>
      <c r="BA1032" s="99"/>
      <c r="BB1032" s="99"/>
      <c r="BC1032" s="99"/>
      <c r="BD1032" s="99"/>
      <c r="BE1032" s="99"/>
      <c r="BF1032" s="99"/>
      <c r="BG1032" s="99"/>
      <c r="BH1032" s="99"/>
      <c r="BI1032" s="99"/>
      <c r="BJ1032" s="99"/>
      <c r="BK1032" s="99"/>
      <c r="BL1032" s="99"/>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c r="DJ1032" s="99"/>
      <c r="DK1032" s="99"/>
      <c r="DL1032" s="99"/>
      <c r="DM1032" s="99"/>
    </row>
    <row r="1033" spans="1:117" ht="39.6">
      <c r="A1033" s="113">
        <v>1020</v>
      </c>
      <c r="B1033" s="29">
        <v>43794</v>
      </c>
      <c r="C1033" s="30" t="s">
        <v>9</v>
      </c>
      <c r="D1033" s="106" t="s">
        <v>10</v>
      </c>
      <c r="E1033" s="90" t="s">
        <v>1204</v>
      </c>
      <c r="F1033" s="74">
        <v>43808</v>
      </c>
      <c r="G1033" s="39" t="s">
        <v>3998</v>
      </c>
      <c r="H1033" s="30" t="s">
        <v>1153</v>
      </c>
      <c r="I1033" s="30" t="s">
        <v>120</v>
      </c>
      <c r="J1033" s="30" t="s">
        <v>989</v>
      </c>
      <c r="K1033" s="32"/>
      <c r="L1033" s="32" t="s">
        <v>3999</v>
      </c>
      <c r="M1033" s="32" t="s">
        <v>4000</v>
      </c>
      <c r="N1033" s="106" t="s">
        <v>10</v>
      </c>
    </row>
    <row r="1034" spans="1:117" ht="39.6">
      <c r="A1034" s="113">
        <v>1021</v>
      </c>
      <c r="B1034" s="29">
        <v>43794</v>
      </c>
      <c r="C1034" s="30" t="s">
        <v>9</v>
      </c>
      <c r="D1034" s="64" t="s">
        <v>1143</v>
      </c>
      <c r="E1034" s="90" t="s">
        <v>3109</v>
      </c>
      <c r="F1034" s="74">
        <v>43808</v>
      </c>
      <c r="G1034" s="39" t="s">
        <v>4001</v>
      </c>
      <c r="H1034" s="30" t="s">
        <v>1153</v>
      </c>
      <c r="I1034" s="30" t="s">
        <v>1012</v>
      </c>
      <c r="J1034" s="30" t="s">
        <v>121</v>
      </c>
      <c r="K1034" s="32" t="s">
        <v>4002</v>
      </c>
      <c r="L1034" s="32" t="s">
        <v>4003</v>
      </c>
      <c r="M1034" s="32" t="s">
        <v>4002</v>
      </c>
      <c r="N1034" s="102" t="s">
        <v>1143</v>
      </c>
    </row>
    <row r="1035" spans="1:117" ht="26.4" hidden="1">
      <c r="A1035" s="113">
        <v>1022</v>
      </c>
      <c r="B1035" s="29">
        <v>43798</v>
      </c>
      <c r="C1035" s="30" t="s">
        <v>9</v>
      </c>
      <c r="D1035" s="64" t="s">
        <v>23</v>
      </c>
      <c r="E1035" s="90" t="s">
        <v>2918</v>
      </c>
      <c r="F1035" s="74">
        <v>43812</v>
      </c>
      <c r="G1035" s="39" t="s">
        <v>4004</v>
      </c>
      <c r="H1035" s="113" t="s">
        <v>1147</v>
      </c>
      <c r="I1035" s="30" t="s">
        <v>4005</v>
      </c>
      <c r="J1035" s="30" t="s">
        <v>1301</v>
      </c>
      <c r="K1035" s="32"/>
      <c r="L1035" s="32" t="s">
        <v>3982</v>
      </c>
      <c r="M1035" s="32" t="s">
        <v>4006</v>
      </c>
      <c r="N1035" s="119" t="s">
        <v>23</v>
      </c>
    </row>
    <row r="1036" spans="1:117" ht="39.6">
      <c r="A1036" s="113">
        <v>1023</v>
      </c>
      <c r="B1036" s="29">
        <v>43801</v>
      </c>
      <c r="C1036" s="30" t="s">
        <v>9</v>
      </c>
      <c r="D1036" s="106" t="s">
        <v>10</v>
      </c>
      <c r="E1036" s="90" t="s">
        <v>4007</v>
      </c>
      <c r="F1036" s="74">
        <v>43815</v>
      </c>
      <c r="G1036" s="39" t="s">
        <v>3998</v>
      </c>
      <c r="H1036" s="30" t="s">
        <v>1153</v>
      </c>
      <c r="I1036" s="30" t="s">
        <v>120</v>
      </c>
      <c r="J1036" s="30" t="s">
        <v>989</v>
      </c>
      <c r="K1036" s="32"/>
      <c r="L1036" s="32" t="s">
        <v>3999</v>
      </c>
      <c r="M1036" s="32" t="s">
        <v>4000</v>
      </c>
      <c r="N1036" s="106" t="s">
        <v>10</v>
      </c>
    </row>
    <row r="1037" spans="1:117" ht="26.4" hidden="1">
      <c r="A1037" s="113">
        <v>1024</v>
      </c>
      <c r="B1037" s="29">
        <v>43802</v>
      </c>
      <c r="C1037" s="30" t="s">
        <v>9</v>
      </c>
      <c r="D1037" s="62" t="s">
        <v>1142</v>
      </c>
      <c r="E1037" s="90" t="s">
        <v>4008</v>
      </c>
      <c r="F1037" s="74">
        <v>43816</v>
      </c>
      <c r="G1037" s="16" t="s">
        <v>3909</v>
      </c>
      <c r="H1037" s="14" t="s">
        <v>1147</v>
      </c>
      <c r="I1037" s="14" t="s">
        <v>121</v>
      </c>
      <c r="J1037" s="14" t="s">
        <v>121</v>
      </c>
      <c r="K1037" s="32"/>
      <c r="L1037" s="32"/>
      <c r="M1037" s="32"/>
      <c r="N1037" s="62" t="s">
        <v>1142</v>
      </c>
    </row>
    <row r="1038" spans="1:117" ht="26.4">
      <c r="A1038" s="113">
        <v>1025</v>
      </c>
      <c r="B1038" s="29">
        <v>43797</v>
      </c>
      <c r="C1038" s="30" t="s">
        <v>9</v>
      </c>
      <c r="D1038" s="64" t="s">
        <v>23</v>
      </c>
      <c r="E1038" s="90" t="s">
        <v>4009</v>
      </c>
      <c r="F1038" s="74">
        <v>43811</v>
      </c>
      <c r="G1038" s="39" t="s">
        <v>4010</v>
      </c>
      <c r="H1038" s="113" t="s">
        <v>1153</v>
      </c>
      <c r="I1038" s="14" t="s">
        <v>121</v>
      </c>
      <c r="J1038" s="14" t="s">
        <v>121</v>
      </c>
      <c r="K1038" s="32" t="s">
        <v>4011</v>
      </c>
      <c r="L1038" s="32" t="s">
        <v>3999</v>
      </c>
      <c r="M1038" s="32" t="s">
        <v>4012</v>
      </c>
      <c r="N1038" s="64" t="s">
        <v>23</v>
      </c>
    </row>
    <row r="1039" spans="1:117" ht="26.4">
      <c r="A1039" s="113">
        <v>1026</v>
      </c>
      <c r="B1039" s="29">
        <v>43803</v>
      </c>
      <c r="C1039" s="30" t="s">
        <v>9</v>
      </c>
      <c r="D1039" s="106" t="s">
        <v>3759</v>
      </c>
      <c r="E1039" s="90" t="s">
        <v>1093</v>
      </c>
      <c r="F1039" s="74">
        <v>43817</v>
      </c>
      <c r="G1039" s="39" t="s">
        <v>1094</v>
      </c>
      <c r="H1039" s="113" t="s">
        <v>952</v>
      </c>
      <c r="I1039" s="30" t="s">
        <v>1095</v>
      </c>
      <c r="J1039" s="30" t="s">
        <v>1096</v>
      </c>
      <c r="K1039" s="32" t="s">
        <v>1097</v>
      </c>
      <c r="L1039" s="32" t="s">
        <v>1098</v>
      </c>
      <c r="M1039" s="32" t="s">
        <v>4013</v>
      </c>
      <c r="N1039" s="106" t="s">
        <v>3759</v>
      </c>
    </row>
    <row r="1040" spans="1:117" ht="26.4">
      <c r="A1040" s="113">
        <v>1027</v>
      </c>
      <c r="B1040" s="29">
        <v>43804</v>
      </c>
      <c r="C1040" s="30" t="s">
        <v>9</v>
      </c>
      <c r="D1040" s="106" t="s">
        <v>1143</v>
      </c>
      <c r="E1040" s="90" t="s">
        <v>1099</v>
      </c>
      <c r="F1040" s="74">
        <v>43818</v>
      </c>
      <c r="G1040" s="39" t="s">
        <v>1100</v>
      </c>
      <c r="H1040" s="113" t="s">
        <v>952</v>
      </c>
      <c r="I1040" s="30" t="s">
        <v>546</v>
      </c>
      <c r="J1040" s="30" t="s">
        <v>989</v>
      </c>
      <c r="K1040" s="32" t="s">
        <v>1101</v>
      </c>
      <c r="L1040" s="32" t="s">
        <v>1102</v>
      </c>
      <c r="M1040" s="32" t="s">
        <v>4014</v>
      </c>
      <c r="N1040" s="106" t="s">
        <v>1143</v>
      </c>
    </row>
    <row r="1041" spans="1:14" ht="26.4">
      <c r="A1041" s="113">
        <v>1028</v>
      </c>
      <c r="B1041" s="29">
        <v>43804</v>
      </c>
      <c r="C1041" s="30" t="s">
        <v>9</v>
      </c>
      <c r="D1041" s="106" t="s">
        <v>1143</v>
      </c>
      <c r="E1041" s="90" t="s">
        <v>2447</v>
      </c>
      <c r="F1041" s="74">
        <v>43818</v>
      </c>
      <c r="G1041" s="32" t="s">
        <v>4015</v>
      </c>
      <c r="H1041" s="113" t="s">
        <v>1153</v>
      </c>
      <c r="I1041" s="30" t="s">
        <v>964</v>
      </c>
      <c r="J1041" s="30" t="s">
        <v>965</v>
      </c>
      <c r="K1041" s="32" t="s">
        <v>4016</v>
      </c>
      <c r="L1041" s="32"/>
      <c r="M1041" s="32"/>
      <c r="N1041" s="106" t="s">
        <v>1143</v>
      </c>
    </row>
    <row r="1042" spans="1:14" ht="26.4">
      <c r="A1042" s="113">
        <v>1029</v>
      </c>
      <c r="B1042" s="29">
        <v>43805</v>
      </c>
      <c r="C1042" s="30" t="s">
        <v>9</v>
      </c>
      <c r="D1042" s="64" t="s">
        <v>1142</v>
      </c>
      <c r="E1042" s="90" t="s">
        <v>4017</v>
      </c>
      <c r="F1042" s="74">
        <v>43819</v>
      </c>
      <c r="G1042" s="39" t="s">
        <v>4018</v>
      </c>
      <c r="H1042" s="14" t="s">
        <v>1153</v>
      </c>
      <c r="I1042" s="30" t="s">
        <v>4019</v>
      </c>
      <c r="J1042" s="14" t="s">
        <v>989</v>
      </c>
      <c r="K1042" s="32"/>
      <c r="L1042" s="32"/>
      <c r="M1042" s="32"/>
      <c r="N1042" s="64" t="s">
        <v>1142</v>
      </c>
    </row>
    <row r="1043" spans="1:14" ht="26.4">
      <c r="A1043" s="113">
        <v>1030</v>
      </c>
      <c r="B1043" s="29">
        <v>43808</v>
      </c>
      <c r="C1043" s="30" t="s">
        <v>9</v>
      </c>
      <c r="D1043" s="64" t="s">
        <v>15</v>
      </c>
      <c r="E1043" s="90" t="s">
        <v>4020</v>
      </c>
      <c r="F1043" s="74">
        <v>43822</v>
      </c>
      <c r="G1043" s="39" t="s">
        <v>4021</v>
      </c>
      <c r="H1043" s="113" t="s">
        <v>1153</v>
      </c>
      <c r="I1043" s="30" t="s">
        <v>1026</v>
      </c>
      <c r="J1043" s="30" t="s">
        <v>1027</v>
      </c>
      <c r="K1043" s="32" t="s">
        <v>4022</v>
      </c>
      <c r="L1043" s="32" t="s">
        <v>1107</v>
      </c>
      <c r="M1043" s="32" t="s">
        <v>4023</v>
      </c>
      <c r="N1043" s="64" t="s">
        <v>15</v>
      </c>
    </row>
    <row r="1044" spans="1:14" ht="26.4" hidden="1">
      <c r="A1044" s="113">
        <v>1031</v>
      </c>
      <c r="B1044" s="29">
        <v>43808</v>
      </c>
      <c r="C1044" s="30" t="s">
        <v>9</v>
      </c>
      <c r="D1044" s="64" t="s">
        <v>4024</v>
      </c>
      <c r="E1044" s="90" t="s">
        <v>4025</v>
      </c>
      <c r="F1044" s="74">
        <v>43822</v>
      </c>
      <c r="G1044" s="39" t="s">
        <v>4026</v>
      </c>
      <c r="H1044" s="113" t="s">
        <v>1141</v>
      </c>
      <c r="I1044" s="30" t="s">
        <v>2476</v>
      </c>
      <c r="J1044" s="30" t="s">
        <v>2267</v>
      </c>
      <c r="K1044" s="32"/>
      <c r="L1044" s="32" t="s">
        <v>1098</v>
      </c>
      <c r="M1044" s="32" t="s">
        <v>4027</v>
      </c>
      <c r="N1044" s="64" t="s">
        <v>4024</v>
      </c>
    </row>
    <row r="1045" spans="1:14" ht="39.6">
      <c r="A1045" s="113">
        <v>1032</v>
      </c>
      <c r="B1045" s="29">
        <v>43808</v>
      </c>
      <c r="C1045" s="30" t="s">
        <v>9</v>
      </c>
      <c r="D1045" s="64" t="s">
        <v>1143</v>
      </c>
      <c r="E1045" s="90" t="s">
        <v>1103</v>
      </c>
      <c r="F1045" s="110">
        <v>43822</v>
      </c>
      <c r="G1045" s="39" t="s">
        <v>1104</v>
      </c>
      <c r="H1045" s="113" t="s">
        <v>952</v>
      </c>
      <c r="I1045" s="30" t="s">
        <v>1105</v>
      </c>
      <c r="J1045" s="30" t="s">
        <v>121</v>
      </c>
      <c r="K1045" s="32" t="s">
        <v>1106</v>
      </c>
      <c r="L1045" s="32" t="s">
        <v>1107</v>
      </c>
      <c r="M1045" s="32" t="s">
        <v>4028</v>
      </c>
      <c r="N1045" s="64" t="s">
        <v>1143</v>
      </c>
    </row>
    <row r="1046" spans="1:14" ht="26.4" hidden="1">
      <c r="A1046" s="113">
        <v>1033</v>
      </c>
      <c r="B1046" s="29">
        <v>43809</v>
      </c>
      <c r="C1046" s="30" t="s">
        <v>9</v>
      </c>
      <c r="D1046" s="64" t="s">
        <v>4029</v>
      </c>
      <c r="E1046" s="90" t="s">
        <v>2949</v>
      </c>
      <c r="F1046" s="110" t="s">
        <v>4030</v>
      </c>
      <c r="G1046" s="39" t="s">
        <v>4031</v>
      </c>
      <c r="H1046" s="113" t="s">
        <v>1151</v>
      </c>
      <c r="I1046" s="30" t="s">
        <v>4032</v>
      </c>
      <c r="J1046" s="30" t="s">
        <v>1327</v>
      </c>
      <c r="K1046" s="32"/>
      <c r="L1046" s="32" t="s">
        <v>1107</v>
      </c>
      <c r="M1046" s="32" t="s">
        <v>4033</v>
      </c>
      <c r="N1046" s="64" t="s">
        <v>4029</v>
      </c>
    </row>
    <row r="1047" spans="1:14" ht="26.4">
      <c r="A1047" s="113">
        <v>1034</v>
      </c>
      <c r="B1047" s="29">
        <v>43810</v>
      </c>
      <c r="C1047" s="30" t="s">
        <v>9</v>
      </c>
      <c r="D1047" s="64" t="s">
        <v>15</v>
      </c>
      <c r="E1047" s="90" t="s">
        <v>4034</v>
      </c>
      <c r="F1047" s="110" t="s">
        <v>1098</v>
      </c>
      <c r="G1047" s="39" t="s">
        <v>4035</v>
      </c>
      <c r="H1047" s="113" t="s">
        <v>1152</v>
      </c>
      <c r="I1047" s="30" t="s">
        <v>1139</v>
      </c>
      <c r="J1047" s="30" t="s">
        <v>1750</v>
      </c>
      <c r="K1047" s="32" t="s">
        <v>4036</v>
      </c>
      <c r="L1047" s="32" t="s">
        <v>1107</v>
      </c>
      <c r="M1047" s="32" t="s">
        <v>4037</v>
      </c>
      <c r="N1047" s="64" t="s">
        <v>15</v>
      </c>
    </row>
    <row r="1048" spans="1:14" ht="26.4">
      <c r="A1048" s="113">
        <v>1035</v>
      </c>
      <c r="B1048" s="29">
        <v>43810</v>
      </c>
      <c r="C1048" s="30" t="s">
        <v>9</v>
      </c>
      <c r="D1048" s="64" t="s">
        <v>4038</v>
      </c>
      <c r="E1048" s="90" t="s">
        <v>137</v>
      </c>
      <c r="F1048" s="110" t="s">
        <v>1098</v>
      </c>
      <c r="G1048" s="39" t="s">
        <v>4039</v>
      </c>
      <c r="H1048" s="113" t="s">
        <v>1153</v>
      </c>
      <c r="I1048" s="30" t="s">
        <v>1026</v>
      </c>
      <c r="J1048" s="30" t="s">
        <v>1027</v>
      </c>
      <c r="K1048" s="32" t="s">
        <v>4040</v>
      </c>
      <c r="L1048" s="32" t="s">
        <v>1098</v>
      </c>
      <c r="M1048" s="32" t="s">
        <v>4041</v>
      </c>
      <c r="N1048" s="64" t="s">
        <v>4038</v>
      </c>
    </row>
    <row r="1049" spans="1:14" ht="26.4">
      <c r="A1049" s="113">
        <v>1036</v>
      </c>
      <c r="B1049" s="29">
        <v>43810</v>
      </c>
      <c r="C1049" s="30" t="s">
        <v>9</v>
      </c>
      <c r="D1049" s="64" t="s">
        <v>23</v>
      </c>
      <c r="E1049" s="90" t="s">
        <v>4042</v>
      </c>
      <c r="F1049" s="110" t="s">
        <v>1098</v>
      </c>
      <c r="G1049" s="39" t="s">
        <v>4043</v>
      </c>
      <c r="H1049" s="113" t="s">
        <v>1153</v>
      </c>
      <c r="I1049" s="30" t="s">
        <v>170</v>
      </c>
      <c r="J1049" s="30" t="s">
        <v>121</v>
      </c>
      <c r="K1049" s="32" t="s">
        <v>4044</v>
      </c>
      <c r="L1049" s="32" t="s">
        <v>1098</v>
      </c>
      <c r="M1049" s="32" t="s">
        <v>4045</v>
      </c>
      <c r="N1049" s="64" t="s">
        <v>23</v>
      </c>
    </row>
    <row r="1050" spans="1:14" ht="52.8" hidden="1">
      <c r="A1050" s="113">
        <v>1037</v>
      </c>
      <c r="B1050" s="29">
        <v>43811</v>
      </c>
      <c r="C1050" s="30" t="s">
        <v>9</v>
      </c>
      <c r="D1050" s="64" t="s">
        <v>1143</v>
      </c>
      <c r="E1050" s="90" t="s">
        <v>179</v>
      </c>
      <c r="F1050" s="110" t="s">
        <v>4046</v>
      </c>
      <c r="G1050" s="39" t="s">
        <v>4047</v>
      </c>
      <c r="H1050" s="113" t="s">
        <v>1141</v>
      </c>
      <c r="I1050" s="30" t="s">
        <v>4048</v>
      </c>
      <c r="J1050" s="30" t="s">
        <v>4049</v>
      </c>
      <c r="K1050" s="32" t="s">
        <v>4050</v>
      </c>
      <c r="L1050" s="32" t="s">
        <v>1107</v>
      </c>
      <c r="M1050" s="32" t="s">
        <v>4051</v>
      </c>
      <c r="N1050" s="119" t="s">
        <v>1143</v>
      </c>
    </row>
    <row r="1051" spans="1:14" ht="26.4">
      <c r="A1051" s="113">
        <v>1038</v>
      </c>
      <c r="B1051" s="29">
        <v>43811</v>
      </c>
      <c r="C1051" s="30" t="s">
        <v>9</v>
      </c>
      <c r="D1051" s="64" t="s">
        <v>1143</v>
      </c>
      <c r="E1051" s="90" t="s">
        <v>3632</v>
      </c>
      <c r="F1051" s="110" t="s">
        <v>4046</v>
      </c>
      <c r="G1051" s="39" t="s">
        <v>3409</v>
      </c>
      <c r="H1051" s="113" t="s">
        <v>1153</v>
      </c>
      <c r="I1051" s="30" t="s">
        <v>121</v>
      </c>
      <c r="J1051" s="30" t="s">
        <v>121</v>
      </c>
      <c r="K1051" s="32" t="s">
        <v>4052</v>
      </c>
      <c r="L1051" s="32" t="s">
        <v>1098</v>
      </c>
      <c r="M1051" s="32" t="s">
        <v>4053</v>
      </c>
      <c r="N1051" s="102" t="s">
        <v>1143</v>
      </c>
    </row>
    <row r="1052" spans="1:14">
      <c r="A1052" s="113">
        <v>1039</v>
      </c>
      <c r="B1052" s="29">
        <v>43812</v>
      </c>
      <c r="C1052" s="30" t="s">
        <v>9</v>
      </c>
      <c r="D1052" s="64" t="s">
        <v>4038</v>
      </c>
      <c r="E1052" s="90" t="s">
        <v>4054</v>
      </c>
      <c r="F1052" s="110" t="s">
        <v>4055</v>
      </c>
      <c r="G1052" s="39" t="s">
        <v>4056</v>
      </c>
      <c r="H1052" s="113" t="s">
        <v>1153</v>
      </c>
      <c r="I1052" s="30" t="s">
        <v>4057</v>
      </c>
      <c r="J1052" s="30" t="s">
        <v>1750</v>
      </c>
      <c r="K1052" s="32" t="s">
        <v>4058</v>
      </c>
      <c r="L1052" s="32" t="s">
        <v>4046</v>
      </c>
      <c r="M1052" s="32" t="s">
        <v>4059</v>
      </c>
      <c r="N1052" s="119" t="s">
        <v>4038</v>
      </c>
    </row>
    <row r="1053" spans="1:14" ht="52.8" hidden="1">
      <c r="A1053" s="113">
        <v>1040</v>
      </c>
      <c r="B1053" s="29">
        <v>43812</v>
      </c>
      <c r="C1053" s="30" t="s">
        <v>9</v>
      </c>
      <c r="D1053" s="64" t="s">
        <v>1142</v>
      </c>
      <c r="E1053" s="90" t="s">
        <v>331</v>
      </c>
      <c r="F1053" s="110" t="s">
        <v>4055</v>
      </c>
      <c r="G1053" s="39" t="s">
        <v>4060</v>
      </c>
      <c r="H1053" s="113" t="s">
        <v>1141</v>
      </c>
      <c r="I1053" s="30" t="s">
        <v>1026</v>
      </c>
      <c r="J1053" s="30" t="s">
        <v>1027</v>
      </c>
      <c r="K1053" s="32"/>
      <c r="L1053" s="32"/>
      <c r="M1053" s="32"/>
      <c r="N1053" s="119" t="s">
        <v>1142</v>
      </c>
    </row>
    <row r="1054" spans="1:14" ht="39.6">
      <c r="A1054" s="113">
        <v>1041</v>
      </c>
      <c r="B1054" s="29">
        <v>43815</v>
      </c>
      <c r="C1054" s="30" t="s">
        <v>9</v>
      </c>
      <c r="D1054" s="64" t="s">
        <v>3759</v>
      </c>
      <c r="E1054" s="90" t="s">
        <v>1175</v>
      </c>
      <c r="F1054" s="110" t="s">
        <v>1119</v>
      </c>
      <c r="G1054" s="112" t="s">
        <v>2695</v>
      </c>
      <c r="H1054" s="113" t="s">
        <v>1153</v>
      </c>
      <c r="I1054" s="30" t="s">
        <v>3727</v>
      </c>
      <c r="J1054" s="30" t="s">
        <v>1090</v>
      </c>
      <c r="K1054" s="32" t="s">
        <v>4061</v>
      </c>
      <c r="L1054" s="32" t="s">
        <v>1114</v>
      </c>
      <c r="M1054" s="32" t="s">
        <v>4062</v>
      </c>
      <c r="N1054" s="119" t="s">
        <v>3759</v>
      </c>
    </row>
    <row r="1055" spans="1:14" ht="26.4">
      <c r="A1055" s="113">
        <v>1042</v>
      </c>
      <c r="B1055" s="29">
        <v>43816</v>
      </c>
      <c r="C1055" s="30" t="s">
        <v>9</v>
      </c>
      <c r="D1055" s="64" t="s">
        <v>4024</v>
      </c>
      <c r="E1055" s="90" t="s">
        <v>240</v>
      </c>
      <c r="F1055" s="110" t="s">
        <v>1114</v>
      </c>
      <c r="G1055" s="39" t="s">
        <v>4063</v>
      </c>
      <c r="H1055" s="113" t="s">
        <v>1153</v>
      </c>
      <c r="I1055" s="30" t="s">
        <v>4064</v>
      </c>
      <c r="J1055" s="30" t="s">
        <v>1212</v>
      </c>
      <c r="K1055" s="32" t="s">
        <v>4065</v>
      </c>
      <c r="L1055" s="32" t="s">
        <v>1119</v>
      </c>
      <c r="M1055" s="32"/>
      <c r="N1055" s="119" t="s">
        <v>4024</v>
      </c>
    </row>
    <row r="1056" spans="1:14" ht="26.4">
      <c r="A1056" s="113">
        <v>1043</v>
      </c>
      <c r="B1056" s="29">
        <v>43817</v>
      </c>
      <c r="C1056" s="30" t="s">
        <v>9</v>
      </c>
      <c r="D1056" s="64" t="s">
        <v>4024</v>
      </c>
      <c r="E1056" s="90" t="s">
        <v>4066</v>
      </c>
      <c r="F1056" s="110" t="s">
        <v>4067</v>
      </c>
      <c r="G1056" s="39" t="s">
        <v>4068</v>
      </c>
      <c r="H1056" s="113" t="s">
        <v>1153</v>
      </c>
      <c r="I1056" s="30" t="s">
        <v>1057</v>
      </c>
      <c r="J1056" s="30" t="s">
        <v>1058</v>
      </c>
      <c r="K1056" s="32" t="s">
        <v>4069</v>
      </c>
      <c r="L1056" s="32" t="s">
        <v>4046</v>
      </c>
      <c r="M1056" s="32" t="s">
        <v>4070</v>
      </c>
      <c r="N1056" s="119" t="s">
        <v>4024</v>
      </c>
    </row>
    <row r="1057" spans="1:15" ht="26.4">
      <c r="A1057" s="113">
        <v>1044</v>
      </c>
      <c r="B1057" s="29">
        <v>43817</v>
      </c>
      <c r="C1057" s="30" t="s">
        <v>9</v>
      </c>
      <c r="D1057" s="64" t="s">
        <v>4024</v>
      </c>
      <c r="E1057" s="90" t="s">
        <v>490</v>
      </c>
      <c r="F1057" s="110" t="s">
        <v>4067</v>
      </c>
      <c r="G1057" s="39" t="s">
        <v>4068</v>
      </c>
      <c r="H1057" s="113" t="s">
        <v>1153</v>
      </c>
      <c r="I1057" s="30" t="s">
        <v>1057</v>
      </c>
      <c r="J1057" s="30" t="s">
        <v>1058</v>
      </c>
      <c r="K1057" s="32" t="s">
        <v>4069</v>
      </c>
      <c r="L1057" s="32" t="s">
        <v>4046</v>
      </c>
      <c r="M1057" s="32" t="s">
        <v>4070</v>
      </c>
      <c r="N1057" s="119" t="s">
        <v>4024</v>
      </c>
    </row>
    <row r="1058" spans="1:15" ht="26.4">
      <c r="A1058" s="113">
        <v>1045</v>
      </c>
      <c r="B1058" s="29">
        <v>43818</v>
      </c>
      <c r="C1058" s="30" t="s">
        <v>9</v>
      </c>
      <c r="D1058" s="64" t="s">
        <v>1142</v>
      </c>
      <c r="E1058" s="129" t="s">
        <v>1108</v>
      </c>
      <c r="F1058" s="110" t="s">
        <v>1109</v>
      </c>
      <c r="G1058" s="39" t="s">
        <v>1110</v>
      </c>
      <c r="H1058" s="113" t="s">
        <v>952</v>
      </c>
      <c r="I1058" s="30" t="s">
        <v>1026</v>
      </c>
      <c r="J1058" s="30" t="s">
        <v>1027</v>
      </c>
      <c r="K1058" s="32"/>
      <c r="L1058" s="32"/>
      <c r="M1058" s="32"/>
      <c r="N1058" s="119" t="s">
        <v>1142</v>
      </c>
    </row>
    <row r="1059" spans="1:15" ht="26.4">
      <c r="A1059" s="113">
        <v>1046</v>
      </c>
      <c r="B1059" s="29">
        <v>43818</v>
      </c>
      <c r="C1059" s="30" t="s">
        <v>9</v>
      </c>
      <c r="D1059" s="64" t="s">
        <v>23</v>
      </c>
      <c r="E1059" s="129" t="s">
        <v>1111</v>
      </c>
      <c r="F1059" s="110" t="s">
        <v>1109</v>
      </c>
      <c r="G1059" s="32" t="s">
        <v>1112</v>
      </c>
      <c r="H1059" s="113" t="s">
        <v>952</v>
      </c>
      <c r="I1059" s="30" t="s">
        <v>964</v>
      </c>
      <c r="J1059" s="30" t="s">
        <v>965</v>
      </c>
      <c r="K1059" s="32" t="s">
        <v>1113</v>
      </c>
      <c r="L1059" s="32" t="s">
        <v>1114</v>
      </c>
      <c r="M1059" s="32" t="s">
        <v>4071</v>
      </c>
      <c r="N1059" s="119" t="s">
        <v>23</v>
      </c>
    </row>
    <row r="1060" spans="1:15" ht="52.8">
      <c r="A1060" s="113">
        <v>1047</v>
      </c>
      <c r="B1060" s="29">
        <v>43819</v>
      </c>
      <c r="C1060" s="30" t="s">
        <v>9</v>
      </c>
      <c r="D1060" s="120" t="s">
        <v>4024</v>
      </c>
      <c r="E1060" s="129" t="s">
        <v>1115</v>
      </c>
      <c r="F1060" s="110" t="s">
        <v>1116</v>
      </c>
      <c r="G1060" s="39" t="s">
        <v>1117</v>
      </c>
      <c r="H1060" s="113" t="s">
        <v>952</v>
      </c>
      <c r="I1060" s="30" t="s">
        <v>1026</v>
      </c>
      <c r="J1060" s="30" t="s">
        <v>1027</v>
      </c>
      <c r="K1060" s="32" t="s">
        <v>1118</v>
      </c>
      <c r="L1060" s="32" t="s">
        <v>1119</v>
      </c>
      <c r="M1060" s="32" t="s">
        <v>4072</v>
      </c>
      <c r="N1060" s="120" t="s">
        <v>4024</v>
      </c>
    </row>
    <row r="1061" spans="1:15" ht="39.6">
      <c r="A1061" s="113">
        <v>1048</v>
      </c>
      <c r="B1061" s="29">
        <v>43819</v>
      </c>
      <c r="C1061" s="30" t="s">
        <v>9</v>
      </c>
      <c r="D1061" s="64" t="s">
        <v>3759</v>
      </c>
      <c r="E1061" s="129" t="s">
        <v>4073</v>
      </c>
      <c r="F1061" s="110" t="s">
        <v>1116</v>
      </c>
      <c r="G1061" s="39" t="s">
        <v>4074</v>
      </c>
      <c r="H1061" s="113" t="s">
        <v>1153</v>
      </c>
      <c r="I1061" s="30" t="s">
        <v>2145</v>
      </c>
      <c r="J1061" s="30" t="s">
        <v>1090</v>
      </c>
      <c r="K1061" s="32" t="s">
        <v>4075</v>
      </c>
      <c r="L1061" s="32" t="s">
        <v>4076</v>
      </c>
      <c r="M1061" s="32" t="s">
        <v>4077</v>
      </c>
      <c r="N1061" s="119" t="s">
        <v>3759</v>
      </c>
    </row>
    <row r="1062" spans="1:15" ht="26.4" hidden="1">
      <c r="A1062" s="113">
        <v>1049</v>
      </c>
      <c r="B1062" s="29">
        <v>43819</v>
      </c>
      <c r="C1062" s="30" t="s">
        <v>9</v>
      </c>
      <c r="D1062" s="64" t="s">
        <v>1142</v>
      </c>
      <c r="E1062" s="129" t="s">
        <v>2330</v>
      </c>
      <c r="F1062" s="110" t="s">
        <v>1116</v>
      </c>
      <c r="G1062" s="39" t="s">
        <v>4078</v>
      </c>
      <c r="H1062" s="113" t="s">
        <v>1149</v>
      </c>
      <c r="I1062" s="30" t="s">
        <v>523</v>
      </c>
      <c r="J1062" s="30" t="s">
        <v>1031</v>
      </c>
      <c r="K1062" s="32"/>
      <c r="L1062" s="32"/>
      <c r="M1062" s="32"/>
      <c r="N1062" s="119" t="s">
        <v>1142</v>
      </c>
    </row>
    <row r="1063" spans="1:15" ht="39.6" hidden="1">
      <c r="A1063" s="113">
        <v>1050</v>
      </c>
      <c r="B1063" s="29">
        <v>43819</v>
      </c>
      <c r="C1063" s="30" t="s">
        <v>9</v>
      </c>
      <c r="D1063" s="64" t="s">
        <v>15</v>
      </c>
      <c r="E1063" s="129" t="s">
        <v>3995</v>
      </c>
      <c r="F1063" s="110" t="s">
        <v>1116</v>
      </c>
      <c r="G1063" s="39" t="s">
        <v>4079</v>
      </c>
      <c r="H1063" s="113" t="s">
        <v>1151</v>
      </c>
      <c r="I1063" s="30" t="s">
        <v>3991</v>
      </c>
      <c r="J1063" s="30" t="s">
        <v>1341</v>
      </c>
      <c r="K1063" s="32" t="s">
        <v>1611</v>
      </c>
      <c r="L1063" s="32" t="s">
        <v>1098</v>
      </c>
      <c r="M1063" s="32" t="s">
        <v>4080</v>
      </c>
      <c r="N1063" s="119" t="s">
        <v>15</v>
      </c>
    </row>
    <row r="1064" spans="1:15" ht="39.6" hidden="1">
      <c r="A1064" s="113">
        <v>1051</v>
      </c>
      <c r="B1064" s="29">
        <v>43819</v>
      </c>
      <c r="C1064" s="30" t="s">
        <v>9</v>
      </c>
      <c r="D1064" s="120" t="s">
        <v>4024</v>
      </c>
      <c r="E1064" s="90" t="s">
        <v>4081</v>
      </c>
      <c r="F1064" s="110" t="s">
        <v>1116</v>
      </c>
      <c r="G1064" s="39" t="s">
        <v>4082</v>
      </c>
      <c r="H1064" s="113" t="s">
        <v>1151</v>
      </c>
      <c r="I1064" s="30" t="s">
        <v>4083</v>
      </c>
      <c r="J1064" s="30"/>
      <c r="K1064" s="32"/>
      <c r="L1064" s="32" t="s">
        <v>4046</v>
      </c>
      <c r="M1064" s="32" t="s">
        <v>4084</v>
      </c>
      <c r="N1064" s="120" t="s">
        <v>4024</v>
      </c>
    </row>
    <row r="1065" spans="1:15" ht="39.6">
      <c r="A1065" s="113">
        <v>1052</v>
      </c>
      <c r="B1065" s="29">
        <v>43819</v>
      </c>
      <c r="C1065" s="30" t="s">
        <v>9</v>
      </c>
      <c r="D1065" s="64" t="s">
        <v>1143</v>
      </c>
      <c r="E1065" s="90" t="s">
        <v>4085</v>
      </c>
      <c r="F1065" s="110" t="s">
        <v>1116</v>
      </c>
      <c r="G1065" s="39" t="s">
        <v>4086</v>
      </c>
      <c r="H1065" s="113" t="s">
        <v>1153</v>
      </c>
      <c r="I1065" s="30" t="s">
        <v>120</v>
      </c>
      <c r="J1065" s="30" t="s">
        <v>989</v>
      </c>
      <c r="K1065" s="32" t="s">
        <v>4087</v>
      </c>
      <c r="L1065" s="32" t="s">
        <v>1119</v>
      </c>
      <c r="M1065" s="32" t="s">
        <v>4088</v>
      </c>
      <c r="N1065" s="119" t="s">
        <v>1143</v>
      </c>
    </row>
    <row r="1066" spans="1:15" ht="26.4">
      <c r="A1066" s="113">
        <v>1053</v>
      </c>
      <c r="B1066" s="29">
        <v>43822</v>
      </c>
      <c r="C1066" s="30" t="s">
        <v>9</v>
      </c>
      <c r="D1066" s="64" t="s">
        <v>1143</v>
      </c>
      <c r="E1066" s="90" t="s">
        <v>4089</v>
      </c>
      <c r="F1066" s="110" t="s">
        <v>1121</v>
      </c>
      <c r="G1066" s="39" t="s">
        <v>4090</v>
      </c>
      <c r="H1066" s="113" t="s">
        <v>1153</v>
      </c>
      <c r="I1066" s="30" t="s">
        <v>1057</v>
      </c>
      <c r="J1066" s="30" t="s">
        <v>1058</v>
      </c>
      <c r="K1066" s="32" t="s">
        <v>4091</v>
      </c>
      <c r="L1066" s="32" t="s">
        <v>4046</v>
      </c>
      <c r="M1066" s="32" t="s">
        <v>4092</v>
      </c>
      <c r="N1066" s="119" t="s">
        <v>1143</v>
      </c>
    </row>
    <row r="1067" spans="1:15" ht="39.6">
      <c r="A1067" s="113">
        <v>1054</v>
      </c>
      <c r="B1067" s="29">
        <v>43822</v>
      </c>
      <c r="C1067" s="30" t="s">
        <v>9</v>
      </c>
      <c r="D1067" s="64" t="s">
        <v>1142</v>
      </c>
      <c r="E1067" s="129" t="s">
        <v>390</v>
      </c>
      <c r="F1067" s="110" t="s">
        <v>1121</v>
      </c>
      <c r="G1067" s="39" t="s">
        <v>1122</v>
      </c>
      <c r="H1067" s="113" t="s">
        <v>952</v>
      </c>
      <c r="I1067" s="30" t="s">
        <v>1057</v>
      </c>
      <c r="J1067" s="30" t="s">
        <v>1058</v>
      </c>
      <c r="K1067" s="32"/>
      <c r="L1067" s="32"/>
      <c r="M1067" s="32"/>
      <c r="N1067" s="119" t="s">
        <v>1142</v>
      </c>
    </row>
    <row r="1068" spans="1:15" ht="26.4" hidden="1">
      <c r="A1068" s="113">
        <v>1055</v>
      </c>
      <c r="B1068" s="29">
        <v>43822</v>
      </c>
      <c r="C1068" s="30" t="s">
        <v>9</v>
      </c>
      <c r="D1068" s="64" t="s">
        <v>15</v>
      </c>
      <c r="E1068" s="129" t="s">
        <v>2918</v>
      </c>
      <c r="F1068" s="110" t="s">
        <v>1121</v>
      </c>
      <c r="G1068" s="39" t="s">
        <v>4093</v>
      </c>
      <c r="H1068" s="113" t="s">
        <v>1147</v>
      </c>
      <c r="I1068" s="30" t="s">
        <v>1688</v>
      </c>
      <c r="J1068" s="30" t="s">
        <v>1047</v>
      </c>
      <c r="K1068" s="32" t="s">
        <v>4094</v>
      </c>
      <c r="L1068" s="32" t="s">
        <v>4046</v>
      </c>
      <c r="M1068" s="32" t="s">
        <v>4095</v>
      </c>
      <c r="N1068" s="119" t="s">
        <v>15</v>
      </c>
    </row>
    <row r="1069" spans="1:15" ht="26.4">
      <c r="A1069" s="113">
        <v>1056</v>
      </c>
      <c r="B1069" s="29">
        <v>43823</v>
      </c>
      <c r="C1069" s="30" t="s">
        <v>9</v>
      </c>
      <c r="D1069" s="64" t="s">
        <v>1142</v>
      </c>
      <c r="E1069" s="129" t="s">
        <v>4096</v>
      </c>
      <c r="F1069" s="110" t="s">
        <v>1124</v>
      </c>
      <c r="G1069" s="32" t="s">
        <v>4097</v>
      </c>
      <c r="H1069" s="113" t="s">
        <v>1153</v>
      </c>
      <c r="I1069" s="30" t="s">
        <v>964</v>
      </c>
      <c r="J1069" s="30" t="s">
        <v>965</v>
      </c>
      <c r="K1069" s="32"/>
      <c r="L1069" s="32"/>
      <c r="M1069" s="32"/>
      <c r="N1069" s="119" t="s">
        <v>1142</v>
      </c>
    </row>
    <row r="1070" spans="1:15" ht="39.6">
      <c r="A1070" s="113">
        <v>1057</v>
      </c>
      <c r="B1070" s="29">
        <v>43823</v>
      </c>
      <c r="C1070" s="30" t="s">
        <v>9</v>
      </c>
      <c r="D1070" s="64" t="s">
        <v>1142</v>
      </c>
      <c r="E1070" s="129" t="s">
        <v>1123</v>
      </c>
      <c r="F1070" s="110" t="s">
        <v>1124</v>
      </c>
      <c r="G1070" s="39" t="s">
        <v>1125</v>
      </c>
      <c r="H1070" s="113" t="s">
        <v>952</v>
      </c>
      <c r="I1070" s="30" t="s">
        <v>120</v>
      </c>
      <c r="J1070" s="30" t="s">
        <v>989</v>
      </c>
      <c r="K1070" s="32"/>
      <c r="L1070" s="32" t="s">
        <v>1119</v>
      </c>
      <c r="M1070" s="32" t="s">
        <v>4098</v>
      </c>
      <c r="N1070" s="119" t="s">
        <v>1142</v>
      </c>
      <c r="O1070" s="99"/>
    </row>
    <row r="1071" spans="1:15" ht="39.6">
      <c r="A1071" s="113">
        <v>1058</v>
      </c>
      <c r="B1071" s="29">
        <v>43823</v>
      </c>
      <c r="C1071" s="30" t="s">
        <v>9</v>
      </c>
      <c r="D1071" s="64" t="s">
        <v>1142</v>
      </c>
      <c r="E1071" s="90" t="s">
        <v>4099</v>
      </c>
      <c r="F1071" s="110" t="s">
        <v>1124</v>
      </c>
      <c r="G1071" s="39" t="s">
        <v>1125</v>
      </c>
      <c r="H1071" s="113" t="s">
        <v>1153</v>
      </c>
      <c r="I1071" s="30" t="s">
        <v>120</v>
      </c>
      <c r="J1071" s="30" t="s">
        <v>989</v>
      </c>
      <c r="K1071" s="32"/>
      <c r="L1071" s="32" t="s">
        <v>1119</v>
      </c>
      <c r="M1071" s="32" t="s">
        <v>4098</v>
      </c>
      <c r="N1071" s="119" t="s">
        <v>1142</v>
      </c>
    </row>
    <row r="1072" spans="1:15" ht="39.6" hidden="1">
      <c r="A1072" s="113">
        <v>1059</v>
      </c>
      <c r="B1072" s="29">
        <v>43826</v>
      </c>
      <c r="C1072" s="30" t="s">
        <v>9</v>
      </c>
      <c r="D1072" s="120" t="s">
        <v>4024</v>
      </c>
      <c r="E1072" s="90" t="s">
        <v>1204</v>
      </c>
      <c r="F1072" s="110" t="s">
        <v>4100</v>
      </c>
      <c r="G1072" s="39" t="s">
        <v>3998</v>
      </c>
      <c r="H1072" s="30" t="s">
        <v>1151</v>
      </c>
      <c r="I1072" s="30" t="s">
        <v>120</v>
      </c>
      <c r="J1072" s="30" t="s">
        <v>989</v>
      </c>
      <c r="K1072" s="32"/>
      <c r="L1072" s="32" t="s">
        <v>1114</v>
      </c>
      <c r="M1072" s="32" t="s">
        <v>4101</v>
      </c>
      <c r="N1072" s="120" t="s">
        <v>4024</v>
      </c>
    </row>
    <row r="1073" spans="1:14" ht="26.4">
      <c r="A1073" s="113">
        <v>1060</v>
      </c>
      <c r="B1073" s="29">
        <v>43830</v>
      </c>
      <c r="C1073" s="30" t="s">
        <v>9</v>
      </c>
      <c r="D1073" s="64" t="s">
        <v>15</v>
      </c>
      <c r="E1073" s="61" t="s">
        <v>2452</v>
      </c>
      <c r="F1073" s="110" t="s">
        <v>4102</v>
      </c>
      <c r="G1073" s="16" t="s">
        <v>2453</v>
      </c>
      <c r="H1073" s="14" t="s">
        <v>1153</v>
      </c>
      <c r="I1073" s="14" t="s">
        <v>203</v>
      </c>
      <c r="J1073" s="14" t="s">
        <v>1510</v>
      </c>
      <c r="K1073" s="32" t="s">
        <v>4103</v>
      </c>
      <c r="L1073" s="32" t="s">
        <v>4104</v>
      </c>
      <c r="M1073" s="32" t="s">
        <v>4105</v>
      </c>
      <c r="N1073" s="64" t="s">
        <v>15</v>
      </c>
    </row>
    <row r="1074" spans="1:14" ht="26.4">
      <c r="A1074" s="113">
        <v>1061</v>
      </c>
      <c r="B1074" s="29">
        <v>43830</v>
      </c>
      <c r="C1074" s="30" t="s">
        <v>9</v>
      </c>
      <c r="D1074" s="64" t="s">
        <v>1142</v>
      </c>
      <c r="E1074" s="61" t="s">
        <v>1591</v>
      </c>
      <c r="F1074" s="110" t="s">
        <v>1121</v>
      </c>
      <c r="G1074" s="39" t="s">
        <v>4106</v>
      </c>
      <c r="H1074" s="113" t="s">
        <v>1153</v>
      </c>
      <c r="I1074" s="30" t="s">
        <v>170</v>
      </c>
      <c r="J1074" s="30" t="s">
        <v>121</v>
      </c>
      <c r="K1074" s="32" t="s">
        <v>4107</v>
      </c>
      <c r="L1074" s="32" t="s">
        <v>4108</v>
      </c>
      <c r="M1074" s="32" t="s">
        <v>4109</v>
      </c>
      <c r="N1074" s="102" t="s">
        <v>3759</v>
      </c>
    </row>
    <row r="1075" spans="1:14" hidden="1">
      <c r="A1075" s="116"/>
      <c r="B1075" s="29"/>
      <c r="C1075" s="30"/>
      <c r="D1075" s="64"/>
      <c r="E1075" s="90"/>
      <c r="F1075" s="110"/>
      <c r="G1075" s="39"/>
      <c r="H1075" s="113"/>
      <c r="I1075" s="30"/>
      <c r="J1075" s="30"/>
      <c r="K1075" s="32"/>
      <c r="L1075" s="32"/>
      <c r="M1075" s="32"/>
      <c r="N1075" s="102"/>
    </row>
    <row r="1076" spans="1:14" hidden="1">
      <c r="A1076" s="116"/>
      <c r="B1076" s="29"/>
      <c r="C1076" s="30"/>
      <c r="D1076" s="64"/>
      <c r="E1076" s="90"/>
      <c r="F1076" s="110"/>
      <c r="G1076" s="39"/>
      <c r="H1076" s="113"/>
      <c r="I1076" s="30"/>
      <c r="J1076" s="30"/>
      <c r="K1076" s="32"/>
      <c r="L1076" s="32"/>
      <c r="M1076" s="32"/>
      <c r="N1076" s="102"/>
    </row>
    <row r="1077" spans="1:14" hidden="1">
      <c r="A1077" s="116"/>
      <c r="B1077" s="29"/>
      <c r="C1077" s="30"/>
      <c r="D1077" s="64"/>
      <c r="E1077" s="90"/>
      <c r="F1077" s="110"/>
      <c r="G1077" s="39"/>
      <c r="H1077" s="113"/>
      <c r="I1077" s="30"/>
      <c r="J1077" s="30"/>
      <c r="K1077" s="32"/>
      <c r="L1077" s="32"/>
      <c r="M1077" s="32"/>
      <c r="N1077" s="102"/>
    </row>
    <row r="1078" spans="1:14" hidden="1">
      <c r="A1078" s="116"/>
      <c r="B1078" s="29"/>
      <c r="C1078" s="30"/>
      <c r="D1078" s="64"/>
      <c r="E1078" s="90"/>
      <c r="F1078" s="110"/>
      <c r="G1078" s="39"/>
      <c r="H1078" s="113"/>
      <c r="I1078" s="30"/>
      <c r="J1078" s="30"/>
      <c r="K1078" s="32"/>
      <c r="L1078" s="32"/>
      <c r="M1078" s="32"/>
      <c r="N1078" s="102"/>
    </row>
    <row r="1079" spans="1:14" hidden="1">
      <c r="A1079" s="116"/>
      <c r="B1079" s="29"/>
      <c r="C1079" s="30"/>
      <c r="D1079" s="64"/>
      <c r="E1079" s="90"/>
      <c r="F1079" s="110"/>
      <c r="G1079" s="39"/>
      <c r="H1079" s="113"/>
      <c r="I1079" s="30"/>
      <c r="J1079" s="30"/>
      <c r="K1079" s="32"/>
      <c r="L1079" s="32"/>
      <c r="M1079" s="32"/>
      <c r="N1079" s="102"/>
    </row>
    <row r="1080" spans="1:14" hidden="1">
      <c r="A1080" s="116"/>
      <c r="B1080" s="29"/>
      <c r="C1080" s="30"/>
      <c r="D1080" s="64"/>
      <c r="E1080" s="90"/>
      <c r="F1080" s="110"/>
      <c r="G1080" s="39"/>
      <c r="H1080" s="113"/>
      <c r="I1080" s="30"/>
      <c r="J1080" s="30"/>
      <c r="K1080" s="32"/>
      <c r="L1080" s="32"/>
      <c r="M1080" s="32"/>
      <c r="N1080" s="102"/>
    </row>
    <row r="1081" spans="1:14">
      <c r="A1081" s="30"/>
      <c r="B1081" s="29"/>
      <c r="C1081" s="30"/>
      <c r="D1081" s="64"/>
      <c r="E1081" s="90"/>
      <c r="F1081" s="110"/>
      <c r="G1081" s="39"/>
      <c r="H1081" s="113"/>
      <c r="I1081" s="30"/>
      <c r="J1081" s="30"/>
      <c r="K1081" s="32"/>
      <c r="L1081" s="32"/>
      <c r="M1081" s="32"/>
      <c r="N1081" s="102"/>
    </row>
    <row r="1082" spans="1:14">
      <c r="A1082" s="30"/>
      <c r="B1082" s="29"/>
      <c r="C1082" s="30"/>
      <c r="D1082" s="64"/>
      <c r="E1082" s="90"/>
      <c r="F1082" s="110"/>
      <c r="G1082" s="39" t="s">
        <v>4110</v>
      </c>
      <c r="H1082" s="113"/>
      <c r="I1082" s="30"/>
      <c r="J1082" s="30"/>
      <c r="K1082" s="32"/>
      <c r="L1082" s="32"/>
      <c r="M1082" s="32"/>
      <c r="N1082" s="102"/>
    </row>
    <row r="1083" spans="1:14">
      <c r="A1083" s="30"/>
      <c r="B1083" s="29"/>
      <c r="C1083" s="30"/>
      <c r="D1083" s="64"/>
      <c r="E1083" s="90"/>
      <c r="F1083" s="110"/>
      <c r="G1083" s="39"/>
      <c r="H1083" s="113"/>
      <c r="I1083" s="30"/>
      <c r="J1083" s="30"/>
      <c r="K1083" s="32"/>
      <c r="L1083" s="32"/>
      <c r="M1083" s="32"/>
      <c r="N1083" s="102"/>
    </row>
    <row r="1084" spans="1:14">
      <c r="A1084" s="30"/>
      <c r="B1084" s="29"/>
      <c r="C1084" s="30"/>
      <c r="D1084" s="64"/>
      <c r="E1084" s="90"/>
      <c r="F1084" s="110"/>
      <c r="G1084" s="39"/>
      <c r="H1084" s="113"/>
      <c r="I1084" s="30"/>
      <c r="J1084" s="30"/>
      <c r="K1084" s="32"/>
      <c r="L1084" s="32"/>
      <c r="M1084" s="32"/>
      <c r="N1084" s="102"/>
    </row>
    <row r="1085" spans="1:14">
      <c r="A1085" s="30"/>
      <c r="B1085" s="29"/>
      <c r="C1085" s="30"/>
      <c r="D1085" s="64"/>
      <c r="E1085" s="90"/>
      <c r="F1085" s="110"/>
      <c r="G1085" s="39"/>
      <c r="H1085" s="113"/>
      <c r="I1085" s="30"/>
      <c r="J1085" s="30"/>
      <c r="K1085" s="32"/>
      <c r="L1085" s="32"/>
      <c r="M1085" s="32"/>
      <c r="N1085" s="102"/>
    </row>
    <row r="1086" spans="1:14">
      <c r="A1086" s="30"/>
      <c r="B1086" s="29"/>
      <c r="C1086" s="30"/>
      <c r="D1086" s="64"/>
      <c r="E1086" s="90"/>
      <c r="F1086" s="110"/>
      <c r="G1086" s="39"/>
      <c r="H1086" s="113"/>
      <c r="I1086" s="30"/>
      <c r="J1086" s="30"/>
      <c r="K1086" s="32"/>
      <c r="L1086" s="32"/>
      <c r="M1086" s="32"/>
      <c r="N1086" s="102"/>
    </row>
    <row r="1087" spans="1:14">
      <c r="A1087" s="30"/>
      <c r="B1087" s="29"/>
      <c r="C1087" s="30"/>
      <c r="D1087" s="64"/>
      <c r="E1087" s="90"/>
      <c r="F1087" s="110"/>
      <c r="G1087" s="39"/>
      <c r="H1087" s="113"/>
      <c r="I1087" s="30"/>
      <c r="J1087" s="30"/>
      <c r="K1087" s="32"/>
      <c r="L1087" s="32"/>
      <c r="M1087" s="32"/>
      <c r="N1087" s="102"/>
    </row>
    <row r="1088" spans="1:14">
      <c r="A1088" s="30"/>
      <c r="B1088" s="29"/>
      <c r="C1088" s="30"/>
      <c r="D1088" s="64"/>
      <c r="E1088" s="90"/>
      <c r="F1088" s="110"/>
      <c r="G1088" s="39"/>
      <c r="H1088" s="113"/>
      <c r="I1088" s="30"/>
      <c r="J1088" s="30"/>
      <c r="K1088" s="32"/>
      <c r="L1088" s="32"/>
      <c r="M1088" s="32"/>
      <c r="N1088" s="102"/>
    </row>
    <row r="1089" spans="1:14">
      <c r="A1089" s="30"/>
      <c r="B1089" s="29"/>
      <c r="C1089" s="30"/>
      <c r="D1089" s="64"/>
      <c r="E1089" s="90"/>
      <c r="F1089" s="110"/>
      <c r="G1089" s="39"/>
      <c r="H1089" s="113"/>
      <c r="I1089" s="30"/>
      <c r="J1089" s="30"/>
      <c r="K1089" s="32"/>
      <c r="L1089" s="32"/>
      <c r="M1089" s="32"/>
      <c r="N1089" s="102"/>
    </row>
    <row r="1090" spans="1:14">
      <c r="A1090" s="30"/>
      <c r="B1090" s="29"/>
      <c r="C1090" s="30"/>
      <c r="D1090" s="64"/>
      <c r="E1090" s="90"/>
      <c r="F1090" s="110"/>
      <c r="G1090" s="39"/>
      <c r="H1090" s="113"/>
      <c r="I1090" s="30"/>
      <c r="J1090" s="30"/>
      <c r="K1090" s="32"/>
      <c r="L1090" s="32"/>
      <c r="M1090" s="32"/>
      <c r="N1090" s="102"/>
    </row>
    <row r="1091" spans="1:14">
      <c r="A1091" s="30"/>
      <c r="B1091" s="29"/>
      <c r="C1091" s="30"/>
      <c r="D1091" s="64"/>
      <c r="E1091" s="90"/>
      <c r="F1091" s="110"/>
      <c r="G1091" s="39"/>
      <c r="H1091" s="116"/>
      <c r="I1091" s="30"/>
      <c r="J1091" s="30"/>
      <c r="K1091" s="32"/>
      <c r="L1091" s="32"/>
      <c r="M1091" s="32"/>
      <c r="N1091" s="102"/>
    </row>
    <row r="1092" spans="1:14">
      <c r="A1092" s="30"/>
      <c r="B1092" s="29"/>
      <c r="C1092" s="30"/>
      <c r="D1092" s="64"/>
      <c r="E1092" s="90"/>
      <c r="F1092" s="110"/>
      <c r="G1092" s="39"/>
      <c r="H1092" s="116"/>
      <c r="I1092" s="30"/>
      <c r="J1092" s="30"/>
      <c r="K1092" s="32"/>
      <c r="L1092" s="32"/>
      <c r="M1092" s="32"/>
      <c r="N1092" s="102"/>
    </row>
    <row r="1093" spans="1:14">
      <c r="A1093" s="30"/>
      <c r="B1093" s="29"/>
      <c r="C1093" s="30"/>
      <c r="D1093" s="64"/>
      <c r="E1093" s="90"/>
      <c r="F1093" s="110"/>
      <c r="G1093" s="39"/>
      <c r="H1093" s="116"/>
      <c r="I1093" s="30"/>
      <c r="J1093" s="30"/>
      <c r="K1093" s="32"/>
      <c r="L1093" s="32"/>
      <c r="M1093" s="32"/>
      <c r="N1093" s="102"/>
    </row>
    <row r="1094" spans="1:14">
      <c r="A1094" s="30"/>
      <c r="B1094" s="29"/>
      <c r="C1094" s="30"/>
      <c r="D1094" s="64"/>
      <c r="E1094" s="90"/>
      <c r="F1094" s="110"/>
      <c r="G1094" s="39"/>
      <c r="H1094" s="116"/>
      <c r="I1094" s="30"/>
      <c r="J1094" s="30"/>
      <c r="K1094" s="32"/>
      <c r="L1094" s="32"/>
      <c r="M1094" s="32"/>
      <c r="N1094" s="102"/>
    </row>
    <row r="1095" spans="1:14">
      <c r="A1095" s="30"/>
      <c r="B1095" s="29"/>
      <c r="C1095" s="30"/>
      <c r="D1095" s="64"/>
      <c r="E1095" s="90"/>
      <c r="F1095" s="110"/>
      <c r="G1095" s="39"/>
      <c r="H1095" s="116"/>
      <c r="I1095" s="30"/>
      <c r="J1095" s="30"/>
      <c r="K1095" s="32"/>
      <c r="L1095" s="32"/>
      <c r="M1095" s="32"/>
      <c r="N1095" s="102"/>
    </row>
    <row r="1096" spans="1:14">
      <c r="A1096" s="30"/>
      <c r="B1096" s="29"/>
      <c r="C1096" s="30"/>
      <c r="D1096" s="64"/>
      <c r="E1096" s="90"/>
      <c r="F1096" s="110"/>
      <c r="G1096" s="39"/>
      <c r="H1096" s="116"/>
      <c r="I1096" s="30"/>
      <c r="J1096" s="30"/>
      <c r="K1096" s="32"/>
      <c r="L1096" s="32"/>
      <c r="M1096" s="32"/>
      <c r="N1096" s="102"/>
    </row>
    <row r="1097" spans="1:14">
      <c r="A1097" s="30"/>
      <c r="B1097" s="29"/>
      <c r="C1097" s="30"/>
      <c r="D1097" s="64"/>
      <c r="E1097" s="90"/>
      <c r="F1097" s="110"/>
      <c r="G1097" s="39"/>
      <c r="H1097" s="116"/>
      <c r="I1097" s="30"/>
      <c r="J1097" s="30"/>
      <c r="K1097" s="32"/>
      <c r="L1097" s="32"/>
      <c r="M1097" s="32"/>
      <c r="N1097" s="102"/>
    </row>
    <row r="1098" spans="1:14">
      <c r="A1098" s="30"/>
      <c r="B1098" s="29"/>
      <c r="C1098" s="30"/>
      <c r="D1098" s="64"/>
      <c r="E1098" s="90"/>
      <c r="F1098" s="110"/>
      <c r="G1098" s="39"/>
      <c r="H1098" s="116"/>
      <c r="I1098" s="30"/>
      <c r="J1098" s="30"/>
      <c r="K1098" s="32"/>
      <c r="L1098" s="32"/>
      <c r="M1098" s="32"/>
      <c r="N1098" s="102"/>
    </row>
    <row r="1099" spans="1:14">
      <c r="A1099" s="30"/>
      <c r="B1099" s="29"/>
      <c r="C1099" s="30"/>
      <c r="D1099" s="64"/>
      <c r="E1099" s="90"/>
      <c r="F1099" s="110"/>
      <c r="G1099" s="39"/>
      <c r="H1099" s="116"/>
      <c r="I1099" s="30"/>
      <c r="J1099" s="30"/>
      <c r="K1099" s="32"/>
      <c r="L1099" s="32"/>
      <c r="M1099" s="32"/>
      <c r="N1099" s="102"/>
    </row>
    <row r="1100" spans="1:14">
      <c r="A1100" s="30"/>
      <c r="B1100" s="29"/>
      <c r="C1100" s="30"/>
      <c r="D1100" s="64"/>
      <c r="E1100" s="90"/>
      <c r="F1100" s="110"/>
      <c r="G1100" s="39"/>
      <c r="H1100" s="116"/>
      <c r="I1100" s="30"/>
      <c r="J1100" s="30"/>
      <c r="K1100" s="32"/>
      <c r="L1100" s="32"/>
      <c r="M1100" s="32"/>
      <c r="N1100" s="102"/>
    </row>
    <row r="1101" spans="1:14">
      <c r="A1101" s="30"/>
      <c r="B1101" s="29"/>
      <c r="C1101" s="30"/>
      <c r="D1101" s="64"/>
      <c r="E1101" s="90"/>
      <c r="F1101" s="110"/>
      <c r="G1101" s="39"/>
      <c r="H1101" s="116"/>
      <c r="I1101" s="30"/>
      <c r="J1101" s="30"/>
      <c r="K1101" s="32"/>
      <c r="L1101" s="32"/>
      <c r="M1101" s="32"/>
      <c r="N1101" s="102"/>
    </row>
    <row r="1102" spans="1:14">
      <c r="A1102" s="30"/>
      <c r="B1102" s="29"/>
      <c r="C1102" s="30"/>
      <c r="D1102" s="64"/>
      <c r="E1102" s="90"/>
      <c r="F1102" s="110"/>
      <c r="G1102" s="39"/>
      <c r="H1102" s="116"/>
      <c r="I1102" s="30"/>
      <c r="J1102" s="30"/>
      <c r="K1102" s="32"/>
      <c r="L1102" s="32"/>
      <c r="M1102" s="32"/>
      <c r="N1102" s="102"/>
    </row>
    <row r="1103" spans="1:14">
      <c r="A1103" s="30"/>
      <c r="B1103" s="29"/>
      <c r="C1103" s="30"/>
      <c r="D1103" s="64"/>
      <c r="E1103" s="90"/>
      <c r="F1103" s="110"/>
      <c r="G1103" s="39"/>
      <c r="H1103" s="116"/>
      <c r="I1103" s="30"/>
      <c r="J1103" s="30"/>
      <c r="K1103" s="32"/>
      <c r="L1103" s="32"/>
      <c r="M1103" s="32"/>
      <c r="N1103" s="102"/>
    </row>
    <row r="1104" spans="1:14">
      <c r="A1104" s="30"/>
      <c r="B1104" s="29"/>
      <c r="C1104" s="30"/>
      <c r="D1104" s="64"/>
      <c r="E1104" s="90"/>
      <c r="F1104" s="110"/>
      <c r="G1104" s="39"/>
      <c r="H1104" s="116"/>
      <c r="I1104" s="30"/>
      <c r="J1104" s="30"/>
      <c r="K1104" s="32"/>
      <c r="L1104" s="32"/>
      <c r="M1104" s="32"/>
      <c r="N1104" s="102"/>
    </row>
    <row r="1105" spans="1:14">
      <c r="A1105" s="30"/>
      <c r="B1105" s="29"/>
      <c r="C1105" s="30"/>
      <c r="D1105" s="64"/>
      <c r="E1105" s="90"/>
      <c r="F1105" s="110"/>
      <c r="G1105" s="39"/>
      <c r="H1105" s="116"/>
      <c r="I1105" s="30"/>
      <c r="J1105" s="30"/>
      <c r="K1105" s="32"/>
      <c r="L1105" s="32"/>
      <c r="M1105" s="32"/>
      <c r="N1105" s="102"/>
    </row>
    <row r="1106" spans="1:14">
      <c r="A1106" s="30"/>
      <c r="B1106" s="29"/>
      <c r="C1106" s="30"/>
      <c r="D1106" s="64"/>
      <c r="E1106" s="90"/>
      <c r="F1106" s="110"/>
      <c r="G1106" s="39"/>
      <c r="H1106" s="116"/>
      <c r="I1106" s="30"/>
      <c r="J1106" s="30"/>
      <c r="K1106" s="32"/>
      <c r="L1106" s="32"/>
      <c r="M1106" s="32"/>
      <c r="N1106" s="102"/>
    </row>
    <row r="1107" spans="1:14">
      <c r="A1107" s="30"/>
      <c r="B1107" s="29"/>
      <c r="C1107" s="30"/>
      <c r="D1107" s="64"/>
      <c r="E1107" s="90"/>
      <c r="F1107" s="110"/>
      <c r="G1107" s="39"/>
      <c r="H1107" s="116"/>
      <c r="I1107" s="30"/>
      <c r="J1107" s="30"/>
      <c r="K1107" s="32"/>
      <c r="L1107" s="32"/>
      <c r="M1107" s="32"/>
      <c r="N1107" s="102"/>
    </row>
    <row r="1108" spans="1:14">
      <c r="A1108" s="30"/>
      <c r="B1108" s="29"/>
      <c r="C1108" s="30"/>
      <c r="D1108" s="64"/>
      <c r="E1108" s="90"/>
      <c r="F1108" s="110"/>
      <c r="G1108" s="39"/>
      <c r="H1108" s="116"/>
      <c r="I1108" s="30"/>
      <c r="J1108" s="30"/>
      <c r="K1108" s="32"/>
      <c r="L1108" s="32"/>
      <c r="M1108" s="32"/>
      <c r="N1108" s="102"/>
    </row>
    <row r="1109" spans="1:14">
      <c r="A1109" s="30"/>
      <c r="B1109" s="29"/>
      <c r="C1109" s="30"/>
      <c r="D1109" s="64"/>
      <c r="E1109" s="90"/>
      <c r="F1109" s="110"/>
      <c r="G1109" s="39"/>
      <c r="H1109" s="116"/>
      <c r="I1109" s="30"/>
      <c r="J1109" s="30"/>
      <c r="K1109" s="32"/>
      <c r="L1109" s="32"/>
      <c r="M1109" s="32"/>
      <c r="N1109" s="102"/>
    </row>
    <row r="1110" spans="1:14">
      <c r="A1110" s="30"/>
      <c r="B1110" s="29"/>
      <c r="C1110" s="30"/>
      <c r="D1110" s="64"/>
      <c r="E1110" s="90"/>
      <c r="F1110" s="110"/>
      <c r="G1110" s="39"/>
      <c r="H1110" s="116"/>
      <c r="I1110" s="30"/>
      <c r="J1110" s="30"/>
      <c r="K1110" s="32"/>
      <c r="L1110" s="32"/>
      <c r="M1110" s="32"/>
      <c r="N1110" s="102"/>
    </row>
    <row r="1111" spans="1:14">
      <c r="A1111" s="30"/>
      <c r="B1111" s="29"/>
      <c r="C1111" s="30"/>
      <c r="D1111" s="64"/>
      <c r="E1111" s="90"/>
      <c r="F1111" s="110"/>
      <c r="G1111" s="39"/>
      <c r="H1111" s="116"/>
      <c r="I1111" s="30"/>
      <c r="J1111" s="30"/>
      <c r="K1111" s="32"/>
      <c r="L1111" s="32"/>
      <c r="M1111" s="32"/>
      <c r="N1111" s="102"/>
    </row>
    <row r="1112" spans="1:14">
      <c r="A1112" s="30"/>
      <c r="B1112" s="29"/>
      <c r="C1112" s="30"/>
      <c r="D1112" s="64"/>
      <c r="E1112" s="90"/>
      <c r="F1112" s="110"/>
      <c r="G1112" s="39"/>
      <c r="H1112" s="116"/>
      <c r="I1112" s="30"/>
      <c r="J1112" s="30"/>
      <c r="K1112" s="32"/>
      <c r="L1112" s="32"/>
      <c r="M1112" s="32"/>
      <c r="N1112" s="102"/>
    </row>
    <row r="1113" spans="1:14">
      <c r="A1113" s="30"/>
      <c r="B1113" s="29"/>
      <c r="C1113" s="30"/>
      <c r="D1113" s="64"/>
      <c r="E1113" s="90"/>
      <c r="F1113" s="110"/>
      <c r="G1113" s="39"/>
      <c r="H1113" s="116"/>
      <c r="I1113" s="30"/>
      <c r="J1113" s="30"/>
      <c r="K1113" s="32"/>
      <c r="L1113" s="32"/>
      <c r="M1113" s="32"/>
      <c r="N1113" s="102"/>
    </row>
    <row r="1114" spans="1:14">
      <c r="A1114" s="30"/>
      <c r="B1114" s="29"/>
      <c r="C1114" s="30"/>
      <c r="D1114" s="64"/>
      <c r="E1114" s="90"/>
      <c r="F1114" s="110"/>
      <c r="G1114" s="39"/>
      <c r="H1114" s="116"/>
      <c r="I1114" s="30"/>
      <c r="J1114" s="30"/>
      <c r="K1114" s="32"/>
      <c r="L1114" s="32"/>
      <c r="M1114" s="32"/>
      <c r="N1114" s="102"/>
    </row>
    <row r="1115" spans="1:14">
      <c r="A1115" s="30"/>
      <c r="B1115" s="29"/>
      <c r="C1115" s="30"/>
      <c r="D1115" s="64"/>
      <c r="E1115" s="90"/>
      <c r="F1115" s="110"/>
      <c r="G1115" s="39"/>
      <c r="H1115" s="116"/>
      <c r="I1115" s="30"/>
      <c r="J1115" s="30"/>
      <c r="K1115" s="32"/>
      <c r="L1115" s="32"/>
      <c r="M1115" s="32"/>
      <c r="N1115" s="102"/>
    </row>
    <row r="1116" spans="1:14">
      <c r="A1116" s="30"/>
      <c r="B1116" s="29"/>
      <c r="C1116" s="30"/>
      <c r="D1116" s="64"/>
      <c r="E1116" s="90"/>
      <c r="F1116" s="110"/>
      <c r="G1116" s="39"/>
      <c r="H1116" s="116"/>
      <c r="I1116" s="30"/>
      <c r="J1116" s="30"/>
      <c r="K1116" s="32"/>
      <c r="L1116" s="32"/>
      <c r="M1116" s="32"/>
      <c r="N1116" s="102"/>
    </row>
    <row r="1117" spans="1:14">
      <c r="A1117" s="30"/>
      <c r="B1117" s="29"/>
      <c r="C1117" s="30"/>
      <c r="D1117" s="64"/>
      <c r="E1117" s="90"/>
      <c r="F1117" s="110"/>
      <c r="G1117" s="39"/>
      <c r="H1117" s="116"/>
      <c r="I1117" s="30"/>
      <c r="J1117" s="30"/>
      <c r="K1117" s="32"/>
      <c r="L1117" s="32"/>
      <c r="M1117" s="32"/>
      <c r="N1117" s="102"/>
    </row>
    <row r="1118" spans="1:14">
      <c r="A1118" s="30"/>
      <c r="B1118" s="29"/>
      <c r="C1118" s="30"/>
      <c r="D1118" s="64"/>
      <c r="E1118" s="90"/>
      <c r="F1118" s="110"/>
      <c r="G1118" s="39"/>
      <c r="H1118" s="116"/>
      <c r="I1118" s="30"/>
      <c r="J1118" s="30"/>
      <c r="K1118" s="32"/>
      <c r="L1118" s="32"/>
      <c r="M1118" s="32"/>
      <c r="N1118" s="102"/>
    </row>
    <row r="1119" spans="1:14">
      <c r="A1119" s="30"/>
      <c r="B1119" s="29"/>
      <c r="C1119" s="30"/>
      <c r="D1119" s="64"/>
      <c r="E1119" s="90"/>
      <c r="F1119" s="110"/>
      <c r="G1119" s="39"/>
      <c r="H1119" s="116"/>
      <c r="I1119" s="30"/>
      <c r="J1119" s="30"/>
      <c r="K1119" s="32"/>
      <c r="L1119" s="32"/>
      <c r="M1119" s="32"/>
      <c r="N1119" s="102"/>
    </row>
    <row r="1120" spans="1:14">
      <c r="A1120" s="30"/>
      <c r="B1120" s="29"/>
      <c r="C1120" s="30"/>
      <c r="D1120" s="64"/>
      <c r="E1120" s="90"/>
      <c r="F1120" s="110"/>
      <c r="G1120" s="39"/>
      <c r="H1120" s="116"/>
      <c r="I1120" s="30"/>
      <c r="J1120" s="30"/>
      <c r="K1120" s="32"/>
      <c r="L1120" s="32"/>
      <c r="M1120" s="32"/>
      <c r="N1120" s="102"/>
    </row>
    <row r="1121" spans="1:14">
      <c r="A1121" s="30"/>
      <c r="B1121" s="29"/>
      <c r="C1121" s="30"/>
      <c r="D1121" s="64"/>
      <c r="E1121" s="90"/>
      <c r="F1121" s="110"/>
      <c r="G1121" s="39"/>
      <c r="H1121" s="116"/>
      <c r="I1121" s="30"/>
      <c r="J1121" s="30"/>
      <c r="K1121" s="32"/>
      <c r="L1121" s="32"/>
      <c r="M1121" s="32"/>
      <c r="N1121" s="102"/>
    </row>
    <row r="1122" spans="1:14">
      <c r="A1122" s="30"/>
      <c r="B1122" s="29"/>
      <c r="C1122" s="30"/>
      <c r="D1122" s="64"/>
      <c r="E1122" s="90"/>
      <c r="F1122" s="110"/>
      <c r="G1122" s="39"/>
      <c r="H1122" s="116"/>
      <c r="I1122" s="30"/>
      <c r="J1122" s="30"/>
      <c r="K1122" s="32"/>
      <c r="L1122" s="32"/>
      <c r="M1122" s="32"/>
      <c r="N1122" s="102"/>
    </row>
    <row r="1123" spans="1:14">
      <c r="A1123" s="30"/>
      <c r="B1123" s="29"/>
      <c r="C1123" s="30"/>
      <c r="D1123" s="64"/>
      <c r="E1123" s="90"/>
      <c r="F1123" s="110"/>
      <c r="G1123" s="39"/>
      <c r="H1123" s="116"/>
      <c r="I1123" s="30"/>
      <c r="J1123" s="30"/>
      <c r="K1123" s="32"/>
      <c r="L1123" s="32"/>
      <c r="M1123" s="32"/>
      <c r="N1123" s="102"/>
    </row>
    <row r="1124" spans="1:14">
      <c r="A1124" s="30"/>
      <c r="B1124" s="29"/>
      <c r="C1124" s="30"/>
      <c r="D1124" s="64"/>
      <c r="E1124" s="90"/>
      <c r="F1124" s="110"/>
      <c r="G1124" s="39"/>
      <c r="H1124" s="116"/>
      <c r="I1124" s="30"/>
      <c r="J1124" s="30"/>
      <c r="K1124" s="32"/>
      <c r="L1124" s="32"/>
      <c r="M1124" s="32"/>
      <c r="N1124" s="102"/>
    </row>
    <row r="1125" spans="1:14">
      <c r="A1125" s="30"/>
      <c r="B1125" s="29"/>
      <c r="C1125" s="30"/>
      <c r="D1125" s="64"/>
      <c r="E1125" s="90"/>
      <c r="F1125" s="110"/>
      <c r="G1125" s="39"/>
      <c r="H1125" s="116"/>
      <c r="I1125" s="30"/>
      <c r="J1125" s="30"/>
      <c r="K1125" s="32"/>
      <c r="L1125" s="32"/>
      <c r="M1125" s="32"/>
      <c r="N1125" s="102"/>
    </row>
    <row r="1126" spans="1:14">
      <c r="A1126" s="30"/>
      <c r="B1126" s="29"/>
      <c r="C1126" s="30"/>
      <c r="D1126" s="64"/>
      <c r="E1126" s="90"/>
      <c r="F1126" s="110"/>
      <c r="G1126" s="39"/>
      <c r="H1126" s="116"/>
      <c r="I1126" s="30"/>
      <c r="J1126" s="30"/>
      <c r="K1126" s="32"/>
      <c r="L1126" s="32"/>
      <c r="M1126" s="32"/>
      <c r="N1126" s="102"/>
    </row>
    <row r="1127" spans="1:14">
      <c r="A1127" s="30"/>
      <c r="B1127" s="29"/>
      <c r="C1127" s="30"/>
      <c r="D1127" s="64"/>
      <c r="E1127" s="90"/>
      <c r="F1127" s="110"/>
      <c r="G1127" s="39"/>
      <c r="H1127" s="116"/>
      <c r="I1127" s="30"/>
      <c r="J1127" s="30"/>
      <c r="K1127" s="32"/>
      <c r="L1127" s="32"/>
      <c r="M1127" s="32"/>
      <c r="N1127" s="102"/>
    </row>
    <row r="1128" spans="1:14">
      <c r="A1128" s="30"/>
      <c r="B1128" s="29"/>
      <c r="C1128" s="30"/>
      <c r="D1128" s="64"/>
      <c r="E1128" s="90"/>
      <c r="F1128" s="110"/>
      <c r="G1128" s="39"/>
      <c r="H1128" s="116"/>
      <c r="I1128" s="30"/>
      <c r="J1128" s="30"/>
      <c r="K1128" s="32"/>
      <c r="L1128" s="32"/>
      <c r="M1128" s="32"/>
      <c r="N1128" s="102"/>
    </row>
    <row r="1129" spans="1:14">
      <c r="A1129" s="30"/>
      <c r="B1129" s="29"/>
      <c r="C1129" s="30"/>
      <c r="D1129" s="64"/>
      <c r="E1129" s="90"/>
      <c r="F1129" s="110"/>
      <c r="G1129" s="39"/>
      <c r="H1129" s="116"/>
      <c r="I1129" s="30"/>
      <c r="J1129" s="30"/>
      <c r="K1129" s="32"/>
      <c r="L1129" s="32"/>
      <c r="M1129" s="32"/>
      <c r="N1129" s="102"/>
    </row>
    <row r="1130" spans="1:14">
      <c r="A1130" s="30"/>
      <c r="B1130" s="29"/>
      <c r="C1130" s="30"/>
      <c r="D1130" s="64"/>
      <c r="E1130" s="90"/>
      <c r="F1130" s="110"/>
      <c r="G1130" s="39"/>
      <c r="H1130" s="116"/>
      <c r="I1130" s="30"/>
      <c r="J1130" s="30"/>
      <c r="K1130" s="32"/>
      <c r="L1130" s="32"/>
      <c r="M1130" s="32"/>
      <c r="N1130" s="102"/>
    </row>
    <row r="1131" spans="1:14">
      <c r="A1131" s="30"/>
      <c r="B1131" s="29"/>
      <c r="C1131" s="30"/>
      <c r="D1131" s="64"/>
      <c r="E1131" s="90"/>
      <c r="F1131" s="110"/>
      <c r="G1131" s="39"/>
      <c r="H1131" s="116"/>
      <c r="I1131" s="30"/>
      <c r="J1131" s="30"/>
      <c r="K1131" s="32"/>
      <c r="L1131" s="32"/>
      <c r="M1131" s="32"/>
      <c r="N1131" s="102"/>
    </row>
    <row r="1132" spans="1:14">
      <c r="A1132" s="30"/>
      <c r="B1132" s="29"/>
      <c r="C1132" s="30"/>
      <c r="D1132" s="64"/>
      <c r="E1132" s="90"/>
      <c r="F1132" s="110"/>
      <c r="G1132" s="39"/>
      <c r="H1132" s="116"/>
      <c r="I1132" s="30"/>
      <c r="J1132" s="30"/>
      <c r="K1132" s="32"/>
      <c r="L1132" s="32"/>
      <c r="M1132" s="32"/>
      <c r="N1132" s="102"/>
    </row>
    <row r="1133" spans="1:14">
      <c r="A1133" s="30"/>
      <c r="B1133" s="29"/>
      <c r="C1133" s="30"/>
      <c r="D1133" s="64"/>
      <c r="E1133" s="90"/>
      <c r="F1133" s="110"/>
      <c r="G1133" s="39"/>
      <c r="H1133" s="116"/>
      <c r="I1133" s="30"/>
      <c r="J1133" s="30"/>
      <c r="K1133" s="32"/>
      <c r="L1133" s="32"/>
      <c r="M1133" s="32"/>
      <c r="N1133" s="102"/>
    </row>
    <row r="1134" spans="1:14">
      <c r="A1134" s="30"/>
      <c r="B1134" s="29"/>
      <c r="C1134" s="30"/>
      <c r="D1134" s="64"/>
      <c r="E1134" s="90"/>
      <c r="F1134" s="110"/>
      <c r="G1134" s="39"/>
      <c r="H1134" s="116"/>
      <c r="I1134" s="30"/>
      <c r="J1134" s="30"/>
      <c r="K1134" s="32"/>
      <c r="L1134" s="32"/>
      <c r="M1134" s="32"/>
      <c r="N1134" s="102"/>
    </row>
    <row r="1135" spans="1:14">
      <c r="A1135" s="30"/>
      <c r="B1135" s="29"/>
      <c r="C1135" s="30"/>
      <c r="D1135" s="64"/>
      <c r="E1135" s="90"/>
      <c r="F1135" s="110"/>
      <c r="G1135" s="39"/>
      <c r="H1135" s="116"/>
      <c r="I1135" s="30"/>
      <c r="J1135" s="30"/>
      <c r="K1135" s="32"/>
      <c r="L1135" s="32"/>
      <c r="M1135" s="32"/>
      <c r="N1135" s="102"/>
    </row>
    <row r="1136" spans="1:14">
      <c r="A1136" s="30"/>
      <c r="B1136" s="29"/>
      <c r="C1136" s="30"/>
      <c r="D1136" s="64"/>
      <c r="E1136" s="90"/>
      <c r="F1136" s="110"/>
      <c r="G1136" s="39"/>
      <c r="H1136" s="116"/>
      <c r="I1136" s="30"/>
      <c r="J1136" s="30"/>
      <c r="K1136" s="32"/>
      <c r="L1136" s="32"/>
      <c r="M1136" s="32"/>
      <c r="N1136" s="102"/>
    </row>
    <row r="1137" spans="1:14">
      <c r="A1137" s="30"/>
      <c r="B1137" s="29"/>
      <c r="C1137" s="30"/>
      <c r="D1137" s="64"/>
      <c r="E1137" s="90"/>
      <c r="F1137" s="110"/>
      <c r="G1137" s="39"/>
      <c r="H1137" s="116"/>
      <c r="I1137" s="30"/>
      <c r="J1137" s="30"/>
      <c r="K1137" s="32"/>
      <c r="L1137" s="32"/>
      <c r="M1137" s="32"/>
      <c r="N1137" s="102"/>
    </row>
    <row r="1138" spans="1:14">
      <c r="A1138" s="30"/>
      <c r="B1138" s="29"/>
      <c r="C1138" s="30"/>
      <c r="D1138" s="64"/>
      <c r="E1138" s="90"/>
      <c r="F1138" s="110"/>
      <c r="G1138" s="39"/>
      <c r="H1138" s="116"/>
      <c r="I1138" s="30"/>
      <c r="J1138" s="30"/>
      <c r="K1138" s="32"/>
      <c r="L1138" s="32"/>
      <c r="M1138" s="32"/>
      <c r="N1138" s="102"/>
    </row>
    <row r="1139" spans="1:14">
      <c r="A1139" s="30"/>
      <c r="B1139" s="29"/>
      <c r="C1139" s="30"/>
      <c r="D1139" s="64"/>
      <c r="E1139" s="90"/>
      <c r="F1139" s="110"/>
      <c r="G1139" s="39"/>
      <c r="H1139" s="116"/>
      <c r="I1139" s="30"/>
      <c r="J1139" s="30"/>
      <c r="K1139" s="32"/>
      <c r="L1139" s="32"/>
      <c r="M1139" s="32"/>
      <c r="N1139" s="102"/>
    </row>
    <row r="1140" spans="1:14">
      <c r="A1140" s="30"/>
      <c r="B1140" s="29"/>
      <c r="C1140" s="30"/>
      <c r="D1140" s="64"/>
      <c r="E1140" s="90"/>
      <c r="F1140" s="110"/>
      <c r="G1140" s="39"/>
      <c r="H1140" s="116"/>
      <c r="I1140" s="30"/>
      <c r="J1140" s="30"/>
      <c r="K1140" s="32"/>
      <c r="L1140" s="32"/>
      <c r="M1140" s="32"/>
      <c r="N1140" s="102"/>
    </row>
    <row r="1141" spans="1:14">
      <c r="A1141" s="30"/>
      <c r="B1141" s="29"/>
      <c r="C1141" s="30"/>
      <c r="D1141" s="64"/>
      <c r="E1141" s="90"/>
      <c r="F1141" s="110"/>
      <c r="G1141" s="39"/>
      <c r="H1141" s="116"/>
      <c r="I1141" s="30"/>
      <c r="J1141" s="30"/>
      <c r="K1141" s="32"/>
      <c r="L1141" s="32"/>
      <c r="M1141" s="32"/>
      <c r="N1141" s="102"/>
    </row>
    <row r="1142" spans="1:14">
      <c r="A1142" s="30"/>
      <c r="B1142" s="29"/>
      <c r="C1142" s="30"/>
      <c r="D1142" s="64"/>
      <c r="E1142" s="90"/>
      <c r="F1142" s="110"/>
      <c r="G1142" s="39"/>
      <c r="H1142" s="116"/>
      <c r="I1142" s="30"/>
      <c r="J1142" s="30"/>
      <c r="K1142" s="32"/>
      <c r="L1142" s="32"/>
      <c r="M1142" s="32"/>
      <c r="N1142" s="102"/>
    </row>
    <row r="1143" spans="1:14">
      <c r="A1143" s="30"/>
      <c r="B1143" s="29"/>
      <c r="C1143" s="30"/>
      <c r="D1143" s="64"/>
      <c r="E1143" s="90"/>
      <c r="F1143" s="110"/>
      <c r="G1143" s="39"/>
      <c r="H1143" s="116"/>
      <c r="I1143" s="30"/>
      <c r="J1143" s="30"/>
      <c r="K1143" s="32"/>
      <c r="L1143" s="32"/>
      <c r="M1143" s="32"/>
      <c r="N1143" s="102"/>
    </row>
    <row r="1144" spans="1:14">
      <c r="A1144" s="30"/>
      <c r="B1144" s="29"/>
      <c r="C1144" s="30"/>
      <c r="D1144" s="64"/>
      <c r="E1144" s="90"/>
      <c r="F1144" s="110"/>
      <c r="G1144" s="39"/>
      <c r="H1144" s="116"/>
      <c r="I1144" s="30"/>
      <c r="J1144" s="30"/>
      <c r="K1144" s="32"/>
      <c r="L1144" s="32"/>
      <c r="M1144" s="32"/>
      <c r="N1144" s="102"/>
    </row>
    <row r="1145" spans="1:14">
      <c r="A1145" s="30"/>
      <c r="B1145" s="29"/>
      <c r="C1145" s="30"/>
      <c r="D1145" s="64"/>
      <c r="E1145" s="90"/>
      <c r="F1145" s="110"/>
      <c r="G1145" s="39"/>
      <c r="H1145" s="116"/>
      <c r="I1145" s="30"/>
      <c r="J1145" s="30"/>
      <c r="K1145" s="32"/>
      <c r="L1145" s="32"/>
      <c r="M1145" s="32"/>
      <c r="N1145" s="102"/>
    </row>
    <row r="1146" spans="1:14">
      <c r="A1146" s="30"/>
      <c r="B1146" s="29"/>
      <c r="C1146" s="30"/>
      <c r="D1146" s="64"/>
      <c r="E1146" s="90"/>
      <c r="F1146" s="110"/>
      <c r="G1146" s="39"/>
      <c r="H1146" s="116"/>
      <c r="I1146" s="30"/>
      <c r="J1146" s="30"/>
      <c r="K1146" s="32"/>
      <c r="L1146" s="32"/>
      <c r="M1146" s="32"/>
      <c r="N1146" s="102"/>
    </row>
    <row r="1147" spans="1:14">
      <c r="A1147" s="30"/>
      <c r="B1147" s="29"/>
      <c r="C1147" s="30"/>
      <c r="D1147" s="64"/>
      <c r="E1147" s="90"/>
      <c r="F1147" s="110"/>
      <c r="G1147" s="39"/>
      <c r="H1147" s="116"/>
      <c r="I1147" s="30"/>
      <c r="J1147" s="30"/>
      <c r="K1147" s="32"/>
      <c r="L1147" s="32"/>
      <c r="M1147" s="32"/>
      <c r="N1147" s="102"/>
    </row>
    <row r="1148" spans="1:14">
      <c r="A1148" s="30"/>
      <c r="B1148" s="29"/>
      <c r="C1148" s="30"/>
      <c r="D1148" s="64"/>
      <c r="E1148" s="90"/>
      <c r="F1148" s="110"/>
      <c r="G1148" s="39"/>
      <c r="H1148" s="116"/>
      <c r="I1148" s="30"/>
      <c r="J1148" s="30"/>
      <c r="K1148" s="32"/>
      <c r="L1148" s="32"/>
      <c r="M1148" s="32"/>
      <c r="N1148" s="102"/>
    </row>
    <row r="1149" spans="1:14">
      <c r="A1149" s="30"/>
      <c r="B1149" s="29"/>
      <c r="C1149" s="30"/>
      <c r="D1149" s="64"/>
      <c r="E1149" s="90"/>
      <c r="F1149" s="110"/>
      <c r="G1149" s="39"/>
      <c r="H1149" s="116"/>
      <c r="I1149" s="30"/>
      <c r="J1149" s="30"/>
      <c r="K1149" s="32"/>
      <c r="L1149" s="32"/>
      <c r="M1149" s="32"/>
      <c r="N1149" s="102"/>
    </row>
    <row r="1150" spans="1:14">
      <c r="A1150" s="30"/>
      <c r="B1150" s="29"/>
      <c r="C1150" s="30"/>
      <c r="D1150" s="64"/>
      <c r="E1150" s="90"/>
      <c r="F1150" s="110"/>
      <c r="G1150" s="39"/>
      <c r="H1150" s="116"/>
      <c r="I1150" s="30"/>
      <c r="J1150" s="30"/>
      <c r="K1150" s="32"/>
      <c r="L1150" s="32"/>
      <c r="M1150" s="32"/>
      <c r="N1150" s="102"/>
    </row>
    <row r="1151" spans="1:14">
      <c r="A1151" s="30"/>
      <c r="B1151" s="29"/>
      <c r="C1151" s="30"/>
      <c r="D1151" s="64"/>
      <c r="E1151" s="90"/>
      <c r="F1151" s="110"/>
      <c r="G1151" s="39"/>
      <c r="H1151" s="116"/>
      <c r="I1151" s="30"/>
      <c r="J1151" s="30"/>
      <c r="K1151" s="32"/>
      <c r="L1151" s="32"/>
      <c r="M1151" s="32"/>
      <c r="N1151" s="102"/>
    </row>
    <row r="1152" spans="1:14">
      <c r="A1152" s="30"/>
      <c r="B1152" s="29"/>
      <c r="C1152" s="30"/>
      <c r="D1152" s="64"/>
      <c r="E1152" s="90"/>
      <c r="F1152" s="110"/>
      <c r="G1152" s="39"/>
      <c r="H1152" s="116"/>
      <c r="I1152" s="30"/>
      <c r="J1152" s="30"/>
      <c r="K1152" s="32"/>
      <c r="L1152" s="32"/>
      <c r="M1152" s="32"/>
      <c r="N1152" s="102"/>
    </row>
    <row r="1153" spans="1:14">
      <c r="A1153" s="30"/>
      <c r="B1153" s="29"/>
      <c r="C1153" s="30"/>
      <c r="D1153" s="64"/>
      <c r="E1153" s="90"/>
      <c r="F1153" s="110"/>
      <c r="G1153" s="39"/>
      <c r="H1153" s="116"/>
      <c r="I1153" s="30"/>
      <c r="J1153" s="30"/>
      <c r="K1153" s="32"/>
      <c r="L1153" s="32"/>
      <c r="M1153" s="32"/>
      <c r="N1153" s="102"/>
    </row>
    <row r="1154" spans="1:14">
      <c r="A1154" s="30"/>
      <c r="B1154" s="29"/>
      <c r="C1154" s="30"/>
      <c r="D1154" s="64"/>
      <c r="E1154" s="90"/>
      <c r="F1154" s="110"/>
      <c r="G1154" s="39"/>
      <c r="H1154" s="116"/>
      <c r="I1154" s="30"/>
      <c r="J1154" s="30"/>
      <c r="K1154" s="32"/>
      <c r="L1154" s="32"/>
      <c r="M1154" s="32"/>
      <c r="N1154" s="102"/>
    </row>
    <row r="1155" spans="1:14">
      <c r="A1155" s="30"/>
      <c r="B1155" s="29"/>
      <c r="C1155" s="30"/>
      <c r="D1155" s="64"/>
      <c r="E1155" s="90"/>
      <c r="F1155" s="110"/>
      <c r="G1155" s="39"/>
      <c r="H1155" s="116"/>
      <c r="I1155" s="30"/>
      <c r="J1155" s="30"/>
      <c r="K1155" s="32"/>
      <c r="L1155" s="32"/>
      <c r="M1155" s="32"/>
      <c r="N1155" s="102"/>
    </row>
    <row r="1156" spans="1:14">
      <c r="A1156" s="30"/>
      <c r="B1156" s="29"/>
      <c r="C1156" s="30"/>
      <c r="D1156" s="64"/>
      <c r="E1156" s="90"/>
      <c r="F1156" s="110"/>
      <c r="G1156" s="39"/>
      <c r="H1156" s="116"/>
      <c r="I1156" s="30"/>
      <c r="J1156" s="30"/>
      <c r="K1156" s="32"/>
      <c r="L1156" s="32"/>
      <c r="M1156" s="32"/>
      <c r="N1156" s="102"/>
    </row>
    <row r="1157" spans="1:14">
      <c r="H1157" s="113"/>
    </row>
    <row r="1158" spans="1:14">
      <c r="H1158" s="113"/>
    </row>
    <row r="1159" spans="1:14">
      <c r="H1159" s="113"/>
    </row>
    <row r="1160" spans="1:14">
      <c r="H1160" s="113"/>
    </row>
    <row r="1161" spans="1:14">
      <c r="H1161" s="113"/>
    </row>
    <row r="1162" spans="1:14">
      <c r="H1162" s="113"/>
    </row>
    <row r="1163" spans="1:14">
      <c r="H1163" s="113"/>
    </row>
    <row r="1164" spans="1:14">
      <c r="H1164" s="113"/>
    </row>
    <row r="1165" spans="1:14">
      <c r="H1165" s="113"/>
    </row>
    <row r="1166" spans="1:14">
      <c r="H1166" s="113"/>
    </row>
    <row r="1167" spans="1:14">
      <c r="H1167" s="113"/>
    </row>
    <row r="1168" spans="1:14">
      <c r="H1168" s="113"/>
    </row>
    <row r="1169" spans="8:8">
      <c r="H1169" s="113"/>
    </row>
    <row r="1170" spans="8:8">
      <c r="H1170" s="113"/>
    </row>
    <row r="1171" spans="8:8">
      <c r="H1171" s="113"/>
    </row>
    <row r="1172" spans="8:8">
      <c r="H1172" s="113"/>
    </row>
    <row r="1173" spans="8:8">
      <c r="H1173" s="113"/>
    </row>
    <row r="1174" spans="8:8">
      <c r="H1174" s="113"/>
    </row>
    <row r="1175" spans="8:8">
      <c r="H1175" s="113"/>
    </row>
    <row r="1176" spans="8:8">
      <c r="H1176" s="113"/>
    </row>
    <row r="1177" spans="8:8">
      <c r="H1177" s="113"/>
    </row>
    <row r="1178" spans="8:8">
      <c r="H1178" s="113"/>
    </row>
    <row r="1179" spans="8:8">
      <c r="H1179" s="113"/>
    </row>
    <row r="1180" spans="8:8">
      <c r="H1180" s="113"/>
    </row>
    <row r="1181" spans="8:8">
      <c r="H1181" s="113"/>
    </row>
    <row r="1182" spans="8:8">
      <c r="H1182" s="113"/>
    </row>
    <row r="1183" spans="8:8">
      <c r="H1183" s="113"/>
    </row>
    <row r="1184" spans="8:8">
      <c r="H1184" s="113"/>
    </row>
    <row r="1185" spans="8:8">
      <c r="H1185" s="113"/>
    </row>
    <row r="1186" spans="8:8">
      <c r="H1186" s="113"/>
    </row>
    <row r="1187" spans="8:8">
      <c r="H1187" s="113"/>
    </row>
    <row r="1188" spans="8:8">
      <c r="H1188" s="113"/>
    </row>
    <row r="1189" spans="8:8">
      <c r="H1189" s="113"/>
    </row>
    <row r="1190" spans="8:8">
      <c r="H1190" s="113"/>
    </row>
    <row r="1191" spans="8:8">
      <c r="H1191" s="113"/>
    </row>
    <row r="1192" spans="8:8">
      <c r="H1192" s="113"/>
    </row>
    <row r="1193" spans="8:8">
      <c r="H1193" s="113"/>
    </row>
    <row r="1194" spans="8:8">
      <c r="H1194" s="113"/>
    </row>
    <row r="1195" spans="8:8">
      <c r="H1195" s="113"/>
    </row>
    <row r="1196" spans="8:8">
      <c r="H1196" s="113"/>
    </row>
    <row r="1197" spans="8:8">
      <c r="H1197" s="113"/>
    </row>
    <row r="1198" spans="8:8">
      <c r="H1198" s="113"/>
    </row>
    <row r="1199" spans="8:8">
      <c r="H1199" s="113"/>
    </row>
    <row r="1200" spans="8:8">
      <c r="H1200" s="113"/>
    </row>
    <row r="1201" spans="8:8">
      <c r="H1201" s="113"/>
    </row>
    <row r="1202" spans="8:8">
      <c r="H1202" s="113"/>
    </row>
    <row r="1203" spans="8:8">
      <c r="H1203" s="113"/>
    </row>
    <row r="1204" spans="8:8">
      <c r="H1204" s="113"/>
    </row>
    <row r="1205" spans="8:8">
      <c r="H1205" s="113"/>
    </row>
    <row r="1206" spans="8:8">
      <c r="H1206" s="113"/>
    </row>
    <row r="1207" spans="8:8">
      <c r="H1207" s="113"/>
    </row>
    <row r="1208" spans="8:8">
      <c r="H1208" s="113"/>
    </row>
    <row r="1209" spans="8:8">
      <c r="H1209" s="113"/>
    </row>
    <row r="1210" spans="8:8">
      <c r="H1210" s="113"/>
    </row>
    <row r="1211" spans="8:8">
      <c r="H1211" s="113"/>
    </row>
    <row r="1212" spans="8:8">
      <c r="H1212" s="113"/>
    </row>
    <row r="1213" spans="8:8">
      <c r="H1213" s="113"/>
    </row>
    <row r="1214" spans="8:8">
      <c r="H1214" s="113"/>
    </row>
    <row r="1215" spans="8:8">
      <c r="H1215" s="113"/>
    </row>
    <row r="1216" spans="8:8">
      <c r="H1216" s="113"/>
    </row>
    <row r="1217" spans="8:8">
      <c r="H1217" s="113"/>
    </row>
    <row r="1218" spans="8:8">
      <c r="H1218" s="113"/>
    </row>
    <row r="1219" spans="8:8">
      <c r="H1219" s="113"/>
    </row>
    <row r="1220" spans="8:8">
      <c r="H1220" s="113"/>
    </row>
    <row r="1221" spans="8:8">
      <c r="H1221" s="113"/>
    </row>
    <row r="1222" spans="8:8">
      <c r="H1222" s="113"/>
    </row>
    <row r="1223" spans="8:8">
      <c r="H1223" s="113"/>
    </row>
    <row r="1224" spans="8:8">
      <c r="H1224" s="113"/>
    </row>
    <row r="1225" spans="8:8">
      <c r="H1225" s="113"/>
    </row>
    <row r="1226" spans="8:8">
      <c r="H1226" s="113"/>
    </row>
    <row r="1227" spans="8:8">
      <c r="H1227" s="113"/>
    </row>
    <row r="1228" spans="8:8">
      <c r="H1228" s="113"/>
    </row>
    <row r="1229" spans="8:8">
      <c r="H1229" s="113"/>
    </row>
    <row r="1230" spans="8:8">
      <c r="H1230" s="113"/>
    </row>
    <row r="1231" spans="8:8">
      <c r="H1231" s="113"/>
    </row>
    <row r="1232" spans="8:8">
      <c r="H1232" s="113"/>
    </row>
    <row r="1233" spans="8:8">
      <c r="H1233" s="113"/>
    </row>
    <row r="1234" spans="8:8">
      <c r="H1234" s="113"/>
    </row>
    <row r="1235" spans="8:8">
      <c r="H1235" s="113"/>
    </row>
    <row r="1236" spans="8:8">
      <c r="H1236" s="113"/>
    </row>
    <row r="1237" spans="8:8">
      <c r="H1237" s="113"/>
    </row>
    <row r="1238" spans="8:8">
      <c r="H1238" s="113"/>
    </row>
    <row r="1239" spans="8:8">
      <c r="H1239" s="113"/>
    </row>
    <row r="1240" spans="8:8">
      <c r="H1240" s="113"/>
    </row>
    <row r="1241" spans="8:8">
      <c r="H1241" s="113"/>
    </row>
    <row r="1242" spans="8:8">
      <c r="H1242" s="113"/>
    </row>
    <row r="1243" spans="8:8">
      <c r="H1243" s="113"/>
    </row>
    <row r="1244" spans="8:8">
      <c r="H1244" s="113"/>
    </row>
    <row r="1245" spans="8:8">
      <c r="H1245" s="113"/>
    </row>
    <row r="1246" spans="8:8">
      <c r="H1246" s="113"/>
    </row>
    <row r="1247" spans="8:8">
      <c r="H1247" s="113"/>
    </row>
    <row r="1248" spans="8:8">
      <c r="H1248" s="113"/>
    </row>
    <row r="1249" spans="8:8">
      <c r="H1249" s="113"/>
    </row>
    <row r="1250" spans="8:8">
      <c r="H1250" s="113"/>
    </row>
    <row r="1251" spans="8:8">
      <c r="H1251" s="113"/>
    </row>
    <row r="1252" spans="8:8">
      <c r="H1252" s="113"/>
    </row>
    <row r="1253" spans="8:8">
      <c r="H1253" s="113"/>
    </row>
    <row r="1254" spans="8:8">
      <c r="H1254" s="113"/>
    </row>
    <row r="1255" spans="8:8">
      <c r="H1255" s="113"/>
    </row>
    <row r="1256" spans="8:8">
      <c r="H1256" s="113"/>
    </row>
    <row r="1257" spans="8:8">
      <c r="H1257" s="113"/>
    </row>
    <row r="1258" spans="8:8">
      <c r="H1258" s="113"/>
    </row>
    <row r="1259" spans="8:8">
      <c r="H1259" s="113"/>
    </row>
    <row r="1260" spans="8:8">
      <c r="H1260" s="113"/>
    </row>
    <row r="1261" spans="8:8">
      <c r="H1261" s="113"/>
    </row>
    <row r="1262" spans="8:8">
      <c r="H1262" s="113"/>
    </row>
    <row r="1263" spans="8:8">
      <c r="H1263" s="113"/>
    </row>
    <row r="1264" spans="8:8">
      <c r="H1264" s="113"/>
    </row>
    <row r="1265" spans="8:8">
      <c r="H1265" s="113"/>
    </row>
    <row r="1266" spans="8:8">
      <c r="H1266" s="113"/>
    </row>
    <row r="1267" spans="8:8">
      <c r="H1267" s="113"/>
    </row>
    <row r="1268" spans="8:8">
      <c r="H1268" s="113"/>
    </row>
    <row r="1269" spans="8:8">
      <c r="H1269" s="113"/>
    </row>
    <row r="1270" spans="8:8">
      <c r="H1270" s="113"/>
    </row>
    <row r="1271" spans="8:8">
      <c r="H1271" s="113"/>
    </row>
    <row r="1272" spans="8:8">
      <c r="H1272" s="113"/>
    </row>
    <row r="1273" spans="8:8">
      <c r="H1273" s="113"/>
    </row>
    <row r="1274" spans="8:8">
      <c r="H1274" s="113"/>
    </row>
    <row r="1275" spans="8:8">
      <c r="H1275" s="113"/>
    </row>
    <row r="1276" spans="8:8">
      <c r="H1276" s="113"/>
    </row>
    <row r="1277" spans="8:8">
      <c r="H1277" s="113"/>
    </row>
    <row r="1278" spans="8:8">
      <c r="H1278" s="113"/>
    </row>
    <row r="1279" spans="8:8">
      <c r="H1279" s="113"/>
    </row>
    <row r="1280" spans="8:8">
      <c r="H1280" s="113"/>
    </row>
    <row r="1281" spans="8:8">
      <c r="H1281" s="113"/>
    </row>
    <row r="1282" spans="8:8">
      <c r="H1282" s="113"/>
    </row>
    <row r="1283" spans="8:8">
      <c r="H1283" s="113"/>
    </row>
    <row r="1284" spans="8:8">
      <c r="H1284" s="113"/>
    </row>
    <row r="1285" spans="8:8">
      <c r="H1285" s="113"/>
    </row>
    <row r="1286" spans="8:8">
      <c r="H1286" s="113"/>
    </row>
    <row r="1287" spans="8:8">
      <c r="H1287" s="113"/>
    </row>
    <row r="1288" spans="8:8">
      <c r="H1288" s="113"/>
    </row>
    <row r="1289" spans="8:8">
      <c r="H1289" s="113"/>
    </row>
    <row r="1290" spans="8:8">
      <c r="H1290" s="113"/>
    </row>
    <row r="1291" spans="8:8">
      <c r="H1291" s="113"/>
    </row>
    <row r="1292" spans="8:8">
      <c r="H1292" s="113"/>
    </row>
    <row r="1293" spans="8:8">
      <c r="H1293" s="113"/>
    </row>
    <row r="1294" spans="8:8">
      <c r="H1294" s="113"/>
    </row>
    <row r="1295" spans="8:8">
      <c r="H1295" s="113"/>
    </row>
    <row r="1296" spans="8:8">
      <c r="H1296" s="113"/>
    </row>
    <row r="1297" spans="8:8">
      <c r="H1297" s="113"/>
    </row>
    <row r="1298" spans="8:8">
      <c r="H1298" s="113"/>
    </row>
    <row r="1299" spans="8:8">
      <c r="H1299" s="113"/>
    </row>
    <row r="1300" spans="8:8">
      <c r="H1300" s="113"/>
    </row>
    <row r="1301" spans="8:8">
      <c r="H1301" s="113"/>
    </row>
    <row r="1302" spans="8:8">
      <c r="H1302" s="113"/>
    </row>
    <row r="1303" spans="8:8">
      <c r="H1303" s="113"/>
    </row>
    <row r="1304" spans="8:8">
      <c r="H1304" s="113"/>
    </row>
    <row r="1305" spans="8:8">
      <c r="H1305" s="113"/>
    </row>
    <row r="1306" spans="8:8">
      <c r="H1306" s="113"/>
    </row>
    <row r="1307" spans="8:8">
      <c r="H1307" s="113"/>
    </row>
    <row r="1308" spans="8:8">
      <c r="H1308" s="113"/>
    </row>
    <row r="1309" spans="8:8">
      <c r="H1309" s="113"/>
    </row>
    <row r="1310" spans="8:8">
      <c r="H1310" s="113"/>
    </row>
    <row r="1311" spans="8:8">
      <c r="H1311" s="113"/>
    </row>
    <row r="1312" spans="8:8">
      <c r="H1312" s="113"/>
    </row>
    <row r="1313" spans="8:8">
      <c r="H1313" s="113"/>
    </row>
    <row r="1314" spans="8:8">
      <c r="H1314" s="113"/>
    </row>
    <row r="1315" spans="8:8">
      <c r="H1315" s="113"/>
    </row>
    <row r="1316" spans="8:8">
      <c r="H1316" s="113"/>
    </row>
    <row r="1317" spans="8:8">
      <c r="H1317" s="113"/>
    </row>
    <row r="1318" spans="8:8">
      <c r="H1318" s="113"/>
    </row>
    <row r="1319" spans="8:8">
      <c r="H1319" s="113"/>
    </row>
    <row r="1320" spans="8:8">
      <c r="H1320" s="113"/>
    </row>
    <row r="1321" spans="8:8">
      <c r="H1321" s="113"/>
    </row>
    <row r="1322" spans="8:8">
      <c r="H1322" s="113"/>
    </row>
    <row r="1323" spans="8:8">
      <c r="H1323" s="113"/>
    </row>
    <row r="1324" spans="8:8">
      <c r="H1324" s="113"/>
    </row>
    <row r="1325" spans="8:8">
      <c r="H1325" s="113"/>
    </row>
    <row r="1326" spans="8:8">
      <c r="H1326" s="113"/>
    </row>
    <row r="1327" spans="8:8">
      <c r="H1327" s="113"/>
    </row>
    <row r="1328" spans="8:8">
      <c r="H1328" s="113"/>
    </row>
    <row r="1329" spans="8:8">
      <c r="H1329" s="113"/>
    </row>
    <row r="1330" spans="8:8">
      <c r="H1330" s="113"/>
    </row>
    <row r="1331" spans="8:8">
      <c r="H1331" s="113"/>
    </row>
    <row r="1332" spans="8:8">
      <c r="H1332" s="113"/>
    </row>
    <row r="1333" spans="8:8">
      <c r="H1333" s="113"/>
    </row>
    <row r="1334" spans="8:8">
      <c r="H1334" s="113"/>
    </row>
    <row r="1335" spans="8:8">
      <c r="H1335" s="113"/>
    </row>
    <row r="1336" spans="8:8">
      <c r="H1336" s="113"/>
    </row>
    <row r="1337" spans="8:8">
      <c r="H1337" s="113"/>
    </row>
    <row r="1338" spans="8:8">
      <c r="H1338" s="113"/>
    </row>
    <row r="1339" spans="8:8">
      <c r="H1339" s="113"/>
    </row>
    <row r="1340" spans="8:8">
      <c r="H1340" s="113"/>
    </row>
    <row r="1341" spans="8:8">
      <c r="H1341" s="113"/>
    </row>
    <row r="1342" spans="8:8">
      <c r="H1342" s="113"/>
    </row>
    <row r="1343" spans="8:8">
      <c r="H1343" s="113"/>
    </row>
    <row r="1344" spans="8:8">
      <c r="H1344" s="113"/>
    </row>
    <row r="1345" spans="8:8">
      <c r="H1345" s="113"/>
    </row>
    <row r="1346" spans="8:8">
      <c r="H1346" s="113"/>
    </row>
    <row r="1347" spans="8:8">
      <c r="H1347" s="113"/>
    </row>
    <row r="1348" spans="8:8">
      <c r="H1348" s="113"/>
    </row>
    <row r="1349" spans="8:8">
      <c r="H1349" s="113"/>
    </row>
    <row r="1350" spans="8:8">
      <c r="H1350" s="113"/>
    </row>
    <row r="1351" spans="8:8">
      <c r="H1351" s="113"/>
    </row>
    <row r="1352" spans="8:8">
      <c r="H1352" s="113"/>
    </row>
    <row r="1353" spans="8:8">
      <c r="H1353" s="113"/>
    </row>
    <row r="1354" spans="8:8">
      <c r="H1354" s="113"/>
    </row>
    <row r="1355" spans="8:8">
      <c r="H1355" s="113"/>
    </row>
    <row r="1356" spans="8:8">
      <c r="H1356" s="113"/>
    </row>
    <row r="1357" spans="8:8">
      <c r="H1357" s="113"/>
    </row>
    <row r="1358" spans="8:8">
      <c r="H1358" s="113"/>
    </row>
    <row r="1359" spans="8:8">
      <c r="H1359" s="113"/>
    </row>
    <row r="1360" spans="8:8">
      <c r="H1360" s="113"/>
    </row>
    <row r="1361" spans="8:8">
      <c r="H1361" s="113"/>
    </row>
    <row r="1362" spans="8:8">
      <c r="H1362" s="113"/>
    </row>
    <row r="1363" spans="8:8">
      <c r="H1363" s="113"/>
    </row>
    <row r="1364" spans="8:8">
      <c r="H1364" s="113"/>
    </row>
    <row r="1365" spans="8:8">
      <c r="H1365" s="113"/>
    </row>
    <row r="1366" spans="8:8">
      <c r="H1366" s="113"/>
    </row>
    <row r="1367" spans="8:8">
      <c r="H1367" s="113"/>
    </row>
    <row r="1368" spans="8:8">
      <c r="H1368" s="113"/>
    </row>
    <row r="1369" spans="8:8">
      <c r="H1369" s="113"/>
    </row>
    <row r="1370" spans="8:8">
      <c r="H1370" s="113"/>
    </row>
    <row r="1371" spans="8:8">
      <c r="H1371" s="113"/>
    </row>
    <row r="1372" spans="8:8">
      <c r="H1372" s="113"/>
    </row>
    <row r="1373" spans="8:8">
      <c r="H1373" s="113"/>
    </row>
    <row r="1374" spans="8:8">
      <c r="H1374" s="113"/>
    </row>
    <row r="1375" spans="8:8">
      <c r="H1375" s="113"/>
    </row>
    <row r="1376" spans="8:8">
      <c r="H1376" s="113"/>
    </row>
    <row r="1377" spans="8:8">
      <c r="H1377" s="113"/>
    </row>
    <row r="1378" spans="8:8">
      <c r="H1378" s="113"/>
    </row>
    <row r="1379" spans="8:8">
      <c r="H1379" s="113"/>
    </row>
    <row r="1380" spans="8:8">
      <c r="H1380" s="113"/>
    </row>
    <row r="1381" spans="8:8">
      <c r="H1381" s="113"/>
    </row>
    <row r="1382" spans="8:8">
      <c r="H1382" s="113"/>
    </row>
    <row r="1383" spans="8:8">
      <c r="H1383" s="113"/>
    </row>
    <row r="1384" spans="8:8">
      <c r="H1384" s="113"/>
    </row>
    <row r="1385" spans="8:8">
      <c r="H1385" s="113"/>
    </row>
    <row r="1386" spans="8:8">
      <c r="H1386" s="113"/>
    </row>
    <row r="1387" spans="8:8">
      <c r="H1387" s="113"/>
    </row>
    <row r="1388" spans="8:8">
      <c r="H1388" s="113"/>
    </row>
    <row r="1389" spans="8:8">
      <c r="H1389" s="113"/>
    </row>
    <row r="1390" spans="8:8">
      <c r="H1390" s="113"/>
    </row>
    <row r="1391" spans="8:8">
      <c r="H1391" s="113"/>
    </row>
    <row r="1392" spans="8:8">
      <c r="H1392" s="113"/>
    </row>
    <row r="1393" spans="8:8">
      <c r="H1393" s="113"/>
    </row>
    <row r="1394" spans="8:8">
      <c r="H1394" s="113"/>
    </row>
    <row r="1395" spans="8:8">
      <c r="H1395" s="113"/>
    </row>
    <row r="1396" spans="8:8">
      <c r="H1396" s="113"/>
    </row>
    <row r="1397" spans="8:8">
      <c r="H1397" s="113"/>
    </row>
    <row r="1398" spans="8:8">
      <c r="H1398" s="113"/>
    </row>
    <row r="1399" spans="8:8">
      <c r="H1399" s="113"/>
    </row>
    <row r="1400" spans="8:8">
      <c r="H1400" s="113"/>
    </row>
    <row r="1401" spans="8:8">
      <c r="H1401" s="113"/>
    </row>
    <row r="1402" spans="8:8">
      <c r="H1402" s="113"/>
    </row>
    <row r="1403" spans="8:8">
      <c r="H1403" s="113"/>
    </row>
    <row r="1404" spans="8:8">
      <c r="H1404" s="113"/>
    </row>
    <row r="1405" spans="8:8">
      <c r="H1405" s="113"/>
    </row>
    <row r="1406" spans="8:8">
      <c r="H1406" s="113"/>
    </row>
    <row r="1407" spans="8:8">
      <c r="H1407" s="113"/>
    </row>
    <row r="1408" spans="8:8">
      <c r="H1408" s="113"/>
    </row>
    <row r="1409" spans="8:8">
      <c r="H1409" s="113"/>
    </row>
    <row r="1410" spans="8:8">
      <c r="H1410" s="113"/>
    </row>
    <row r="1411" spans="8:8">
      <c r="H1411" s="113"/>
    </row>
    <row r="1412" spans="8:8">
      <c r="H1412" s="113"/>
    </row>
    <row r="1413" spans="8:8">
      <c r="H1413" s="113"/>
    </row>
    <row r="1414" spans="8:8">
      <c r="H1414" s="113"/>
    </row>
    <row r="1415" spans="8:8">
      <c r="H1415" s="113"/>
    </row>
    <row r="1416" spans="8:8">
      <c r="H1416" s="113"/>
    </row>
    <row r="1417" spans="8:8">
      <c r="H1417" s="113"/>
    </row>
    <row r="1418" spans="8:8">
      <c r="H1418" s="113"/>
    </row>
    <row r="1419" spans="8:8">
      <c r="H1419" s="113"/>
    </row>
    <row r="1420" spans="8:8">
      <c r="H1420" s="113"/>
    </row>
    <row r="1421" spans="8:8">
      <c r="H1421" s="113"/>
    </row>
    <row r="1422" spans="8:8">
      <c r="H1422" s="113"/>
    </row>
    <row r="1423" spans="8:8">
      <c r="H1423" s="113"/>
    </row>
    <row r="1424" spans="8:8">
      <c r="H1424" s="113"/>
    </row>
    <row r="1425" spans="8:8">
      <c r="H1425" s="113"/>
    </row>
    <row r="1426" spans="8:8">
      <c r="H1426" s="113"/>
    </row>
    <row r="1427" spans="8:8">
      <c r="H1427" s="113"/>
    </row>
    <row r="1428" spans="8:8">
      <c r="H1428" s="113"/>
    </row>
    <row r="1429" spans="8:8">
      <c r="H1429" s="113"/>
    </row>
    <row r="1430" spans="8:8">
      <c r="H1430" s="113"/>
    </row>
    <row r="1431" spans="8:8">
      <c r="H1431" s="113"/>
    </row>
    <row r="1432" spans="8:8">
      <c r="H1432" s="113"/>
    </row>
    <row r="1433" spans="8:8">
      <c r="H1433" s="113"/>
    </row>
    <row r="1434" spans="8:8">
      <c r="H1434" s="113"/>
    </row>
    <row r="1435" spans="8:8">
      <c r="H1435" s="113"/>
    </row>
    <row r="1436" spans="8:8">
      <c r="H1436" s="113"/>
    </row>
    <row r="1437" spans="8:8">
      <c r="H1437" s="113"/>
    </row>
    <row r="1438" spans="8:8">
      <c r="H1438" s="113"/>
    </row>
    <row r="1439" spans="8:8">
      <c r="H1439" s="113"/>
    </row>
    <row r="1440" spans="8:8">
      <c r="H1440" s="113"/>
    </row>
    <row r="1441" spans="8:8">
      <c r="H1441" s="113"/>
    </row>
    <row r="1442" spans="8:8">
      <c r="H1442" s="113"/>
    </row>
    <row r="1443" spans="8:8">
      <c r="H1443" s="113"/>
    </row>
    <row r="1444" spans="8:8">
      <c r="H1444" s="113"/>
    </row>
    <row r="1445" spans="8:8">
      <c r="H1445" s="113"/>
    </row>
    <row r="1446" spans="8:8">
      <c r="H1446" s="113"/>
    </row>
    <row r="1447" spans="8:8">
      <c r="H1447" s="113"/>
    </row>
    <row r="1448" spans="8:8">
      <c r="H1448" s="113"/>
    </row>
    <row r="1449" spans="8:8">
      <c r="H1449" s="113"/>
    </row>
    <row r="1450" spans="8:8">
      <c r="H1450" s="113"/>
    </row>
    <row r="1451" spans="8:8">
      <c r="H1451" s="113"/>
    </row>
    <row r="1452" spans="8:8">
      <c r="H1452" s="113"/>
    </row>
    <row r="1453" spans="8:8">
      <c r="H1453" s="113"/>
    </row>
    <row r="1454" spans="8:8">
      <c r="H1454" s="113"/>
    </row>
    <row r="1455" spans="8:8">
      <c r="H1455" s="113"/>
    </row>
    <row r="1456" spans="8:8">
      <c r="H1456" s="113"/>
    </row>
    <row r="1457" spans="8:8">
      <c r="H1457" s="113"/>
    </row>
    <row r="1458" spans="8:8">
      <c r="H1458" s="113"/>
    </row>
    <row r="1459" spans="8:8">
      <c r="H1459" s="113"/>
    </row>
    <row r="1460" spans="8:8">
      <c r="H1460" s="113"/>
    </row>
    <row r="1461" spans="8:8">
      <c r="H1461" s="113"/>
    </row>
    <row r="1462" spans="8:8">
      <c r="H1462" s="113"/>
    </row>
    <row r="1463" spans="8:8">
      <c r="H1463" s="113"/>
    </row>
    <row r="1464" spans="8:8">
      <c r="H1464" s="113"/>
    </row>
    <row r="1465" spans="8:8">
      <c r="H1465" s="113"/>
    </row>
    <row r="1466" spans="8:8">
      <c r="H1466" s="113"/>
    </row>
    <row r="1467" spans="8:8">
      <c r="H1467" s="113"/>
    </row>
    <row r="1468" spans="8:8">
      <c r="H1468" s="113"/>
    </row>
    <row r="1469" spans="8:8">
      <c r="H1469" s="113"/>
    </row>
    <row r="1470" spans="8:8">
      <c r="H1470" s="113"/>
    </row>
    <row r="1471" spans="8:8">
      <c r="H1471" s="113"/>
    </row>
    <row r="1472" spans="8:8">
      <c r="H1472" s="113"/>
    </row>
    <row r="1473" spans="8:8">
      <c r="H1473" s="113"/>
    </row>
    <row r="1474" spans="8:8">
      <c r="H1474" s="113"/>
    </row>
    <row r="1475" spans="8:8">
      <c r="H1475" s="113"/>
    </row>
    <row r="1476" spans="8:8">
      <c r="H1476" s="113"/>
    </row>
    <row r="1477" spans="8:8">
      <c r="H1477" s="113"/>
    </row>
    <row r="1478" spans="8:8">
      <c r="H1478" s="113"/>
    </row>
    <row r="1479" spans="8:8">
      <c r="H1479" s="113"/>
    </row>
    <row r="1480" spans="8:8">
      <c r="H1480" s="113"/>
    </row>
    <row r="1481" spans="8:8">
      <c r="H1481" s="113"/>
    </row>
    <row r="1482" spans="8:8">
      <c r="H1482" s="113"/>
    </row>
    <row r="1483" spans="8:8">
      <c r="H1483" s="113"/>
    </row>
    <row r="1484" spans="8:8">
      <c r="H1484" s="113"/>
    </row>
    <row r="1485" spans="8:8">
      <c r="H1485" s="113"/>
    </row>
    <row r="1486" spans="8:8">
      <c r="H1486" s="113"/>
    </row>
    <row r="1487" spans="8:8">
      <c r="H1487" s="113"/>
    </row>
    <row r="1488" spans="8:8">
      <c r="H1488" s="113"/>
    </row>
    <row r="1489" spans="8:8">
      <c r="H1489" s="113"/>
    </row>
    <row r="1490" spans="8:8">
      <c r="H1490" s="113"/>
    </row>
    <row r="1491" spans="8:8">
      <c r="H1491" s="113"/>
    </row>
    <row r="1492" spans="8:8">
      <c r="H1492" s="113"/>
    </row>
    <row r="1493" spans="8:8">
      <c r="H1493" s="113"/>
    </row>
    <row r="1494" spans="8:8">
      <c r="H1494" s="113"/>
    </row>
    <row r="1495" spans="8:8">
      <c r="H1495" s="113"/>
    </row>
    <row r="1496" spans="8:8">
      <c r="H1496" s="113"/>
    </row>
    <row r="1497" spans="8:8">
      <c r="H1497" s="113"/>
    </row>
    <row r="1498" spans="8:8">
      <c r="H1498" s="113"/>
    </row>
    <row r="1499" spans="8:8">
      <c r="H1499" s="113"/>
    </row>
    <row r="1500" spans="8:8">
      <c r="H1500" s="113"/>
    </row>
    <row r="1501" spans="8:8">
      <c r="H1501" s="113"/>
    </row>
    <row r="1502" spans="8:8">
      <c r="H1502" s="113"/>
    </row>
    <row r="1503" spans="8:8">
      <c r="H1503" s="113"/>
    </row>
    <row r="1504" spans="8:8">
      <c r="H1504" s="113"/>
    </row>
    <row r="1505" spans="8:8">
      <c r="H1505" s="113"/>
    </row>
    <row r="1506" spans="8:8">
      <c r="H1506" s="113"/>
    </row>
    <row r="1507" spans="8:8">
      <c r="H1507" s="113"/>
    </row>
    <row r="1508" spans="8:8">
      <c r="H1508" s="113"/>
    </row>
    <row r="1509" spans="8:8">
      <c r="H1509" s="113"/>
    </row>
    <row r="1510" spans="8:8">
      <c r="H1510" s="113"/>
    </row>
    <row r="1511" spans="8:8">
      <c r="H1511" s="113"/>
    </row>
    <row r="1512" spans="8:8">
      <c r="H1512" s="113"/>
    </row>
    <row r="1513" spans="8:8">
      <c r="H1513" s="113"/>
    </row>
    <row r="1514" spans="8:8">
      <c r="H1514" s="113"/>
    </row>
    <row r="1515" spans="8:8">
      <c r="H1515" s="113"/>
    </row>
    <row r="1516" spans="8:8">
      <c r="H1516" s="113"/>
    </row>
    <row r="1517" spans="8:8">
      <c r="H1517" s="113"/>
    </row>
    <row r="1518" spans="8:8">
      <c r="H1518" s="113"/>
    </row>
    <row r="1519" spans="8:8">
      <c r="H1519" s="113"/>
    </row>
    <row r="1520" spans="8:8">
      <c r="H1520" s="113"/>
    </row>
    <row r="1521" spans="8:8">
      <c r="H1521" s="113"/>
    </row>
    <row r="1522" spans="8:8">
      <c r="H1522" s="113"/>
    </row>
    <row r="1523" spans="8:8">
      <c r="H1523" s="113"/>
    </row>
    <row r="1524" spans="8:8">
      <c r="H1524" s="113"/>
    </row>
    <row r="1048576" ht="15" customHeight="1"/>
  </sheetData>
  <autoFilter ref="A13:N1080" xr:uid="{8E84C678-6A29-4C52-B191-43B51A76B56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B15:N47">
    <sortCondition ref="B15:B47"/>
  </sortState>
  <mergeCells count="2">
    <mergeCell ref="A12:J12"/>
    <mergeCell ref="L12:N12"/>
  </mergeCells>
  <phoneticPr fontId="101" type="noConversion"/>
  <conditionalFormatting sqref="I353:J353">
    <cfRule type="duplicateValues" dxfId="53" priority="4"/>
  </conditionalFormatting>
  <conditionalFormatting sqref="J352">
    <cfRule type="duplicateValues" dxfId="52" priority="3"/>
  </conditionalFormatting>
  <conditionalFormatting sqref="J349">
    <cfRule type="duplicateValues" dxfId="51" priority="2"/>
  </conditionalFormatting>
  <dataValidations count="4">
    <dataValidation type="list" allowBlank="1" showInputMessage="1" showErrorMessage="1" sqref="N196:N266 N30:N32 N17:N28 D17:D28 D30:D32 N34:N67 N269:N436 D589 D547 N520 N523:N524 N547 D554 D631 N438:N518 D587 N539 D628 N574 N554 N589 N587 D747 D636 N636 N579 N631 D695 N747 N755 D34:D524 N69:N194" xr:uid="{00000000-0002-0000-0000-000003000000}">
      <formula1>$D$2:$D$11</formula1>
    </dataValidation>
    <dataValidation type="list" allowBlank="1" showInputMessage="1" showErrorMessage="1" sqref="C30:C32 C14:C28 C34:C64 C66:C532" xr:uid="{00000000-0002-0000-0000-000002000000}">
      <formula1>$C$2:$C$4</formula1>
    </dataValidation>
    <dataValidation type="list" allowBlank="1" showInputMessage="1" showErrorMessage="1" sqref="H592 H572:H575 H583:H585 H597 H621:H622 H632:H633 H564:H570 H577 H579:H581 H608:H612 H624:H625 H589:H590 H562 H599 H627 H619 H603:H606 H635 H661:H673 H637:H642 H689:H697 H601 H678:H687 H614:H617 H644:H658 H14:H560 H700:H962 H964:H1524" xr:uid="{00000000-0002-0000-0000-000001000000}">
      <formula1>$H$3:$H$11</formula1>
    </dataValidation>
    <dataValidation type="list" allowBlank="1" showInputMessage="1" showErrorMessage="1" sqref="E434:E436" xr:uid="{A9AC30C5-9DD0-4E08-9D23-C894460C1D92}">
      <formula1>#REF!</formula1>
    </dataValidation>
  </dataValidations>
  <pageMargins left="0.7" right="0.7" top="0.75" bottom="0.75" header="0.3" footer="0.3"/>
  <pageSetup paperSize="256" scale="10" fitToHeight="0" orientation="landscape" r:id="rId1"/>
  <headerFooter alignWithMargins="0"/>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CC5D-876E-46AC-B969-959ADB3CC4C1}">
  <dimension ref="B2:N43"/>
  <sheetViews>
    <sheetView workbookViewId="0">
      <selection activeCell="E19" sqref="E19"/>
    </sheetView>
  </sheetViews>
  <sheetFormatPr defaultRowHeight="13.2"/>
  <cols>
    <col min="2" max="2" width="27.88671875" customWidth="1"/>
  </cols>
  <sheetData>
    <row r="2" spans="2:14">
      <c r="B2" s="283" t="s">
        <v>910</v>
      </c>
      <c r="C2" s="283" t="s">
        <v>1140</v>
      </c>
    </row>
    <row r="3" spans="2:14">
      <c r="B3" s="10" t="s">
        <v>4111</v>
      </c>
      <c r="C3">
        <f>433+63</f>
        <v>496</v>
      </c>
    </row>
    <row r="4" spans="2:14">
      <c r="B4" s="10" t="s">
        <v>938</v>
      </c>
      <c r="C4">
        <v>122</v>
      </c>
    </row>
    <row r="5" spans="2:14">
      <c r="B5" s="10" t="s">
        <v>4112</v>
      </c>
      <c r="C5">
        <v>95</v>
      </c>
    </row>
    <row r="6" spans="2:14">
      <c r="B6" s="10" t="s">
        <v>4113</v>
      </c>
      <c r="C6">
        <v>60</v>
      </c>
    </row>
    <row r="7" spans="2:14">
      <c r="B7" s="10" t="s">
        <v>4114</v>
      </c>
      <c r="C7">
        <v>48</v>
      </c>
    </row>
    <row r="8" spans="2:14">
      <c r="B8" s="10" t="s">
        <v>1141</v>
      </c>
      <c r="C8">
        <v>30</v>
      </c>
    </row>
    <row r="9" spans="2:14">
      <c r="B9" s="10" t="s">
        <v>4115</v>
      </c>
      <c r="C9">
        <v>30</v>
      </c>
    </row>
    <row r="10" spans="2:14">
      <c r="B10" s="284" t="s">
        <v>911</v>
      </c>
      <c r="C10" s="285">
        <f>SUM(C3:C9)</f>
        <v>881</v>
      </c>
    </row>
    <row r="11" spans="2:14">
      <c r="B11" s="10"/>
    </row>
    <row r="12" spans="2:14">
      <c r="B12" s="139" t="s">
        <v>107</v>
      </c>
      <c r="C12" s="139" t="s">
        <v>925</v>
      </c>
      <c r="D12" s="139" t="s">
        <v>926</v>
      </c>
      <c r="E12" s="139" t="s">
        <v>927</v>
      </c>
      <c r="F12" s="139" t="s">
        <v>928</v>
      </c>
      <c r="G12" s="139" t="s">
        <v>929</v>
      </c>
      <c r="H12" s="139" t="s">
        <v>930</v>
      </c>
      <c r="I12" s="139" t="s">
        <v>931</v>
      </c>
      <c r="J12" s="139" t="s">
        <v>4116</v>
      </c>
      <c r="K12" s="139" t="s">
        <v>932</v>
      </c>
      <c r="L12" s="139" t="s">
        <v>933</v>
      </c>
      <c r="M12" s="139" t="s">
        <v>934</v>
      </c>
      <c r="N12" s="139" t="s">
        <v>935</v>
      </c>
    </row>
    <row r="13" spans="2:14">
      <c r="B13" s="139" t="s">
        <v>937</v>
      </c>
      <c r="C13" s="139">
        <v>14</v>
      </c>
      <c r="D13" s="139">
        <v>38</v>
      </c>
      <c r="E13" s="139">
        <v>48</v>
      </c>
      <c r="F13" s="139">
        <v>77</v>
      </c>
      <c r="G13" s="139">
        <v>89</v>
      </c>
      <c r="H13" s="139">
        <v>72</v>
      </c>
      <c r="I13" s="139">
        <v>70</v>
      </c>
      <c r="J13" s="139">
        <v>44</v>
      </c>
      <c r="K13" s="139">
        <v>46</v>
      </c>
      <c r="L13" s="139">
        <v>31</v>
      </c>
      <c r="M13" s="139">
        <v>23</v>
      </c>
      <c r="N13" s="139">
        <v>19</v>
      </c>
    </row>
    <row r="14" spans="2:14">
      <c r="B14" s="139" t="s">
        <v>938</v>
      </c>
      <c r="C14" s="139">
        <v>8</v>
      </c>
      <c r="D14" s="139">
        <v>10</v>
      </c>
      <c r="E14" s="139">
        <v>41</v>
      </c>
      <c r="F14" s="139">
        <v>54</v>
      </c>
      <c r="G14" s="139">
        <v>67</v>
      </c>
      <c r="H14" s="139">
        <v>47</v>
      </c>
      <c r="I14" s="139">
        <v>48</v>
      </c>
      <c r="J14" s="139">
        <v>13</v>
      </c>
      <c r="K14" s="139">
        <v>11</v>
      </c>
      <c r="L14" s="139">
        <v>6</v>
      </c>
      <c r="M14" s="139">
        <v>5</v>
      </c>
      <c r="N14" s="139">
        <v>8</v>
      </c>
    </row>
    <row r="15" spans="2:14">
      <c r="B15" s="139" t="s">
        <v>939</v>
      </c>
      <c r="C15" s="139">
        <v>10</v>
      </c>
      <c r="D15" s="139">
        <v>5</v>
      </c>
      <c r="E15" s="139">
        <v>8</v>
      </c>
      <c r="F15" s="139">
        <v>21</v>
      </c>
      <c r="G15" s="139">
        <v>29</v>
      </c>
      <c r="H15" s="139">
        <v>16</v>
      </c>
      <c r="I15" s="139">
        <v>18</v>
      </c>
      <c r="J15" s="139">
        <v>12</v>
      </c>
      <c r="K15" s="139">
        <v>13</v>
      </c>
      <c r="L15" s="139">
        <v>15</v>
      </c>
      <c r="M15" s="139">
        <v>13</v>
      </c>
      <c r="N15" s="139">
        <v>11</v>
      </c>
    </row>
    <row r="16" spans="2:14">
      <c r="B16" s="139" t="s">
        <v>936</v>
      </c>
      <c r="C16" s="139">
        <f>SUM(C13:C15)</f>
        <v>32</v>
      </c>
      <c r="D16" s="139">
        <f t="shared" ref="D16:N16" si="0">SUM(D13:D15)</f>
        <v>53</v>
      </c>
      <c r="E16" s="139">
        <f t="shared" si="0"/>
        <v>97</v>
      </c>
      <c r="F16" s="139">
        <f t="shared" si="0"/>
        <v>152</v>
      </c>
      <c r="G16" s="139">
        <f t="shared" si="0"/>
        <v>185</v>
      </c>
      <c r="H16" s="139">
        <f t="shared" si="0"/>
        <v>135</v>
      </c>
      <c r="I16" s="139">
        <f t="shared" si="0"/>
        <v>136</v>
      </c>
      <c r="J16" s="139">
        <f t="shared" si="0"/>
        <v>69</v>
      </c>
      <c r="K16" s="139">
        <f t="shared" si="0"/>
        <v>70</v>
      </c>
      <c r="L16" s="139">
        <f t="shared" si="0"/>
        <v>52</v>
      </c>
      <c r="M16" s="139">
        <f t="shared" si="0"/>
        <v>41</v>
      </c>
      <c r="N16" s="139">
        <f t="shared" si="0"/>
        <v>38</v>
      </c>
    </row>
    <row r="30" spans="2:4">
      <c r="C30">
        <v>2019</v>
      </c>
      <c r="D30">
        <v>2020</v>
      </c>
    </row>
    <row r="31" spans="2:4">
      <c r="B31" s="286" t="s">
        <v>915</v>
      </c>
      <c r="C31">
        <v>32</v>
      </c>
      <c r="D31">
        <v>12</v>
      </c>
    </row>
    <row r="32" spans="2:4">
      <c r="B32" t="s">
        <v>916</v>
      </c>
      <c r="C32">
        <v>53</v>
      </c>
      <c r="D32">
        <v>35</v>
      </c>
    </row>
    <row r="33" spans="2:4">
      <c r="B33" t="s">
        <v>917</v>
      </c>
      <c r="C33">
        <v>97</v>
      </c>
      <c r="D33">
        <v>72</v>
      </c>
    </row>
    <row r="34" spans="2:4">
      <c r="B34" t="s">
        <v>918</v>
      </c>
      <c r="C34">
        <v>152</v>
      </c>
      <c r="D34">
        <v>117</v>
      </c>
    </row>
    <row r="35" spans="2:4">
      <c r="B35" t="s">
        <v>919</v>
      </c>
      <c r="C35">
        <v>185</v>
      </c>
      <c r="D35">
        <v>155</v>
      </c>
    </row>
    <row r="36" spans="2:4">
      <c r="B36" t="s">
        <v>920</v>
      </c>
      <c r="C36">
        <v>135</v>
      </c>
      <c r="D36">
        <v>171</v>
      </c>
    </row>
    <row r="37" spans="2:4">
      <c r="B37" t="s">
        <v>921</v>
      </c>
      <c r="C37">
        <v>136</v>
      </c>
      <c r="D37">
        <v>112</v>
      </c>
    </row>
    <row r="38" spans="2:4">
      <c r="B38" t="s">
        <v>922</v>
      </c>
      <c r="C38">
        <v>69</v>
      </c>
      <c r="D38">
        <v>80</v>
      </c>
    </row>
    <row r="39" spans="2:4">
      <c r="B39" t="s">
        <v>4117</v>
      </c>
      <c r="C39">
        <v>70</v>
      </c>
      <c r="D39">
        <v>74</v>
      </c>
    </row>
    <row r="40" spans="2:4">
      <c r="B40" t="s">
        <v>924</v>
      </c>
      <c r="C40">
        <v>52</v>
      </c>
      <c r="D40">
        <v>69</v>
      </c>
    </row>
    <row r="41" spans="2:4">
      <c r="B41" t="s">
        <v>4118</v>
      </c>
      <c r="C41">
        <v>41</v>
      </c>
      <c r="D41">
        <v>25</v>
      </c>
    </row>
    <row r="42" spans="2:4">
      <c r="B42" t="s">
        <v>4119</v>
      </c>
      <c r="C42">
        <v>38</v>
      </c>
      <c r="D42">
        <v>87</v>
      </c>
    </row>
    <row r="43" spans="2:4">
      <c r="C43">
        <f>SUM(C31:C42)</f>
        <v>1060</v>
      </c>
      <c r="D43">
        <f>SUM(D31:D42)</f>
        <v>1009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0AB7-8145-4719-8029-B33B05F30CF4}">
  <dimension ref="A3:B572"/>
  <sheetViews>
    <sheetView topLeftCell="B138" zoomScale="85" zoomScaleNormal="85" workbookViewId="0">
      <selection activeCell="B138" sqref="B138:B139"/>
    </sheetView>
  </sheetViews>
  <sheetFormatPr defaultRowHeight="13.2"/>
  <cols>
    <col min="1" max="1" width="51.109375" bestFit="1" customWidth="1"/>
    <col min="2" max="2" width="11.44140625" bestFit="1" customWidth="1"/>
  </cols>
  <sheetData>
    <row r="3" spans="1:2">
      <c r="A3" s="12" t="s">
        <v>910</v>
      </c>
      <c r="B3" t="s">
        <v>4120</v>
      </c>
    </row>
    <row r="4" spans="1:2">
      <c r="A4" s="10" t="s">
        <v>4121</v>
      </c>
      <c r="B4">
        <v>1</v>
      </c>
    </row>
    <row r="5" spans="1:2">
      <c r="A5" s="10" t="s">
        <v>4122</v>
      </c>
      <c r="B5">
        <v>1</v>
      </c>
    </row>
    <row r="6" spans="1:2">
      <c r="A6" s="10" t="s">
        <v>4123</v>
      </c>
      <c r="B6">
        <v>2</v>
      </c>
    </row>
    <row r="7" spans="1:2">
      <c r="A7" s="10" t="s">
        <v>4124</v>
      </c>
      <c r="B7">
        <v>2</v>
      </c>
    </row>
    <row r="8" spans="1:2">
      <c r="A8" s="10" t="s">
        <v>4125</v>
      </c>
      <c r="B8">
        <v>1</v>
      </c>
    </row>
    <row r="9" spans="1:2">
      <c r="A9" s="10" t="s">
        <v>1563</v>
      </c>
      <c r="B9">
        <v>20</v>
      </c>
    </row>
    <row r="10" spans="1:2">
      <c r="A10" s="10" t="s">
        <v>2784</v>
      </c>
      <c r="B10">
        <v>1</v>
      </c>
    </row>
    <row r="11" spans="1:2">
      <c r="A11" s="10" t="s">
        <v>4126</v>
      </c>
      <c r="B11">
        <v>1</v>
      </c>
    </row>
    <row r="12" spans="1:2">
      <c r="A12" s="10" t="s">
        <v>4127</v>
      </c>
      <c r="B12">
        <v>1</v>
      </c>
    </row>
    <row r="13" spans="1:2">
      <c r="A13" s="10" t="s">
        <v>4128</v>
      </c>
      <c r="B13">
        <v>1</v>
      </c>
    </row>
    <row r="14" spans="1:2">
      <c r="A14" s="10" t="s">
        <v>4129</v>
      </c>
      <c r="B14">
        <v>1</v>
      </c>
    </row>
    <row r="15" spans="1:2">
      <c r="A15" s="10" t="s">
        <v>1778</v>
      </c>
      <c r="B15">
        <v>1</v>
      </c>
    </row>
    <row r="16" spans="1:2">
      <c r="A16" s="10" t="s">
        <v>1462</v>
      </c>
      <c r="B16">
        <v>1</v>
      </c>
    </row>
    <row r="17" spans="1:2">
      <c r="A17" s="10" t="s">
        <v>4130</v>
      </c>
      <c r="B17">
        <v>1</v>
      </c>
    </row>
    <row r="18" spans="1:2">
      <c r="A18" s="10" t="s">
        <v>801</v>
      </c>
      <c r="B18">
        <v>1</v>
      </c>
    </row>
    <row r="19" spans="1:2">
      <c r="A19" s="10" t="s">
        <v>418</v>
      </c>
      <c r="B19">
        <v>6</v>
      </c>
    </row>
    <row r="20" spans="1:2">
      <c r="A20" s="10" t="s">
        <v>4131</v>
      </c>
      <c r="B20">
        <v>1</v>
      </c>
    </row>
    <row r="21" spans="1:2">
      <c r="A21" s="10" t="s">
        <v>4132</v>
      </c>
      <c r="B21">
        <v>2</v>
      </c>
    </row>
    <row r="22" spans="1:2">
      <c r="A22" s="10" t="s">
        <v>4133</v>
      </c>
      <c r="B22">
        <v>1</v>
      </c>
    </row>
    <row r="23" spans="1:2">
      <c r="A23" s="10" t="s">
        <v>4134</v>
      </c>
      <c r="B23">
        <v>1</v>
      </c>
    </row>
    <row r="24" spans="1:2">
      <c r="A24" s="10" t="s">
        <v>4135</v>
      </c>
      <c r="B24">
        <v>1</v>
      </c>
    </row>
    <row r="25" spans="1:2">
      <c r="A25" s="10" t="s">
        <v>4136</v>
      </c>
      <c r="B25">
        <v>1</v>
      </c>
    </row>
    <row r="26" spans="1:2">
      <c r="A26" s="10" t="s">
        <v>272</v>
      </c>
      <c r="B26">
        <v>2</v>
      </c>
    </row>
    <row r="27" spans="1:2">
      <c r="A27" s="10" t="s">
        <v>4137</v>
      </c>
      <c r="B27">
        <v>2</v>
      </c>
    </row>
    <row r="28" spans="1:2">
      <c r="A28" s="10" t="s">
        <v>4138</v>
      </c>
      <c r="B28">
        <v>1</v>
      </c>
    </row>
    <row r="29" spans="1:2">
      <c r="A29" s="10" t="s">
        <v>2074</v>
      </c>
      <c r="B29">
        <v>1</v>
      </c>
    </row>
    <row r="30" spans="1:2">
      <c r="A30" s="10" t="s">
        <v>301</v>
      </c>
      <c r="B30">
        <v>1</v>
      </c>
    </row>
    <row r="31" spans="1:2">
      <c r="A31" s="10" t="s">
        <v>131</v>
      </c>
      <c r="B31">
        <v>1</v>
      </c>
    </row>
    <row r="32" spans="1:2">
      <c r="A32" s="10" t="s">
        <v>4139</v>
      </c>
      <c r="B32">
        <v>1</v>
      </c>
    </row>
    <row r="33" spans="1:2">
      <c r="A33" s="10" t="s">
        <v>4140</v>
      </c>
      <c r="B33">
        <v>5</v>
      </c>
    </row>
    <row r="34" spans="1:2">
      <c r="A34" s="10" t="s">
        <v>4141</v>
      </c>
      <c r="B34">
        <v>1</v>
      </c>
    </row>
    <row r="35" spans="1:2">
      <c r="A35" s="10" t="s">
        <v>4142</v>
      </c>
      <c r="B35">
        <v>1</v>
      </c>
    </row>
    <row r="36" spans="1:2">
      <c r="A36" s="10" t="s">
        <v>376</v>
      </c>
      <c r="B36">
        <v>5</v>
      </c>
    </row>
    <row r="37" spans="1:2">
      <c r="A37" s="10" t="s">
        <v>4143</v>
      </c>
      <c r="B37">
        <v>1</v>
      </c>
    </row>
    <row r="38" spans="1:2">
      <c r="A38" s="10" t="s">
        <v>4144</v>
      </c>
      <c r="B38">
        <v>1</v>
      </c>
    </row>
    <row r="39" spans="1:2">
      <c r="A39" s="10" t="s">
        <v>158</v>
      </c>
      <c r="B39">
        <v>2</v>
      </c>
    </row>
    <row r="40" spans="1:2">
      <c r="A40" s="10" t="s">
        <v>1082</v>
      </c>
      <c r="B40">
        <v>6</v>
      </c>
    </row>
    <row r="41" spans="1:2">
      <c r="A41" s="10" t="s">
        <v>148</v>
      </c>
      <c r="B41">
        <v>1</v>
      </c>
    </row>
    <row r="42" spans="1:2">
      <c r="A42" s="10" t="s">
        <v>4145</v>
      </c>
      <c r="B42">
        <v>1</v>
      </c>
    </row>
    <row r="43" spans="1:2">
      <c r="A43" s="10" t="s">
        <v>189</v>
      </c>
      <c r="B43">
        <v>4</v>
      </c>
    </row>
    <row r="44" spans="1:2">
      <c r="A44" s="10" t="s">
        <v>1537</v>
      </c>
      <c r="B44">
        <v>1</v>
      </c>
    </row>
    <row r="45" spans="1:2">
      <c r="A45" s="10" t="s">
        <v>4146</v>
      </c>
      <c r="B45">
        <v>1</v>
      </c>
    </row>
    <row r="46" spans="1:2">
      <c r="A46" s="10" t="s">
        <v>671</v>
      </c>
      <c r="B46">
        <v>1</v>
      </c>
    </row>
    <row r="47" spans="1:2">
      <c r="A47" s="10" t="s">
        <v>1660</v>
      </c>
      <c r="B47">
        <v>1</v>
      </c>
    </row>
    <row r="48" spans="1:2">
      <c r="A48" s="10" t="s">
        <v>4147</v>
      </c>
      <c r="B48">
        <v>1</v>
      </c>
    </row>
    <row r="49" spans="1:2">
      <c r="A49" s="10" t="s">
        <v>4148</v>
      </c>
      <c r="B49">
        <v>1</v>
      </c>
    </row>
    <row r="50" spans="1:2">
      <c r="A50" s="10" t="s">
        <v>4149</v>
      </c>
      <c r="B50">
        <v>3</v>
      </c>
    </row>
    <row r="51" spans="1:2">
      <c r="A51" s="10" t="s">
        <v>4150</v>
      </c>
      <c r="B51">
        <v>1</v>
      </c>
    </row>
    <row r="52" spans="1:2">
      <c r="A52" s="10" t="s">
        <v>4151</v>
      </c>
      <c r="B52">
        <v>1</v>
      </c>
    </row>
    <row r="53" spans="1:2">
      <c r="A53" s="10" t="s">
        <v>2330</v>
      </c>
      <c r="B53">
        <v>1</v>
      </c>
    </row>
    <row r="54" spans="1:2">
      <c r="A54" s="10" t="s">
        <v>4152</v>
      </c>
      <c r="B54">
        <v>1</v>
      </c>
    </row>
    <row r="55" spans="1:2">
      <c r="A55" s="10" t="s">
        <v>2167</v>
      </c>
      <c r="B55">
        <v>1</v>
      </c>
    </row>
    <row r="56" spans="1:2">
      <c r="A56" s="10" t="s">
        <v>4153</v>
      </c>
      <c r="B56">
        <v>1</v>
      </c>
    </row>
    <row r="57" spans="1:2">
      <c r="A57" s="10" t="s">
        <v>4154</v>
      </c>
      <c r="B57">
        <v>1</v>
      </c>
    </row>
    <row r="58" spans="1:2">
      <c r="A58" s="10" t="s">
        <v>4155</v>
      </c>
      <c r="B58">
        <v>1</v>
      </c>
    </row>
    <row r="59" spans="1:2">
      <c r="A59" s="10" t="s">
        <v>4156</v>
      </c>
      <c r="B59">
        <v>1</v>
      </c>
    </row>
    <row r="60" spans="1:2">
      <c r="A60" s="10" t="s">
        <v>4157</v>
      </c>
      <c r="B60">
        <v>2</v>
      </c>
    </row>
    <row r="61" spans="1:2">
      <c r="A61" s="10" t="s">
        <v>2300</v>
      </c>
      <c r="B61">
        <v>1</v>
      </c>
    </row>
    <row r="62" spans="1:2">
      <c r="A62" s="10" t="s">
        <v>4158</v>
      </c>
      <c r="B62">
        <v>3</v>
      </c>
    </row>
    <row r="63" spans="1:2">
      <c r="A63" s="10" t="s">
        <v>4159</v>
      </c>
      <c r="B63">
        <v>1</v>
      </c>
    </row>
    <row r="64" spans="1:2">
      <c r="A64" s="10" t="s">
        <v>309</v>
      </c>
      <c r="B64">
        <v>6</v>
      </c>
    </row>
    <row r="65" spans="1:2">
      <c r="A65" s="10" t="s">
        <v>4160</v>
      </c>
      <c r="B65">
        <v>1</v>
      </c>
    </row>
    <row r="66" spans="1:2">
      <c r="A66" s="10" t="s">
        <v>3097</v>
      </c>
      <c r="B66">
        <v>4</v>
      </c>
    </row>
    <row r="67" spans="1:2">
      <c r="A67" s="10" t="s">
        <v>4161</v>
      </c>
      <c r="B67">
        <v>4</v>
      </c>
    </row>
    <row r="68" spans="1:2">
      <c r="A68" s="10" t="s">
        <v>4162</v>
      </c>
      <c r="B68">
        <v>1</v>
      </c>
    </row>
    <row r="69" spans="1:2">
      <c r="A69" s="10" t="s">
        <v>4163</v>
      </c>
      <c r="B69">
        <v>1</v>
      </c>
    </row>
    <row r="70" spans="1:2">
      <c r="A70" s="10" t="s">
        <v>4164</v>
      </c>
      <c r="B70">
        <v>1</v>
      </c>
    </row>
    <row r="71" spans="1:2">
      <c r="A71" s="10" t="s">
        <v>4165</v>
      </c>
      <c r="B71">
        <v>4</v>
      </c>
    </row>
    <row r="72" spans="1:2">
      <c r="A72" s="10" t="s">
        <v>4166</v>
      </c>
      <c r="B72">
        <v>1</v>
      </c>
    </row>
    <row r="73" spans="1:2">
      <c r="A73" s="10" t="s">
        <v>407</v>
      </c>
      <c r="B73">
        <v>2</v>
      </c>
    </row>
    <row r="74" spans="1:2">
      <c r="A74" s="10" t="s">
        <v>4167</v>
      </c>
      <c r="B74">
        <v>1</v>
      </c>
    </row>
    <row r="75" spans="1:2">
      <c r="A75" s="10" t="s">
        <v>4168</v>
      </c>
      <c r="B75">
        <v>1</v>
      </c>
    </row>
    <row r="76" spans="1:2">
      <c r="A76" s="10" t="s">
        <v>4169</v>
      </c>
      <c r="B76">
        <v>1</v>
      </c>
    </row>
    <row r="77" spans="1:2">
      <c r="A77" s="10" t="s">
        <v>1591</v>
      </c>
      <c r="B77">
        <v>1</v>
      </c>
    </row>
    <row r="78" spans="1:2">
      <c r="A78" s="10" t="s">
        <v>4170</v>
      </c>
      <c r="B78">
        <v>2</v>
      </c>
    </row>
    <row r="79" spans="1:2">
      <c r="A79" s="10" t="s">
        <v>2231</v>
      </c>
      <c r="B79">
        <v>5</v>
      </c>
    </row>
    <row r="80" spans="1:2">
      <c r="A80" s="10" t="s">
        <v>4171</v>
      </c>
      <c r="B80">
        <v>1</v>
      </c>
    </row>
    <row r="81" spans="1:2">
      <c r="A81" s="10" t="s">
        <v>4172</v>
      </c>
      <c r="B81">
        <v>1</v>
      </c>
    </row>
    <row r="82" spans="1:2">
      <c r="A82" s="10" t="s">
        <v>381</v>
      </c>
      <c r="B82">
        <v>1</v>
      </c>
    </row>
    <row r="83" spans="1:2">
      <c r="A83" s="10" t="s">
        <v>3069</v>
      </c>
      <c r="B83">
        <v>1</v>
      </c>
    </row>
    <row r="84" spans="1:2">
      <c r="A84" s="10" t="s">
        <v>4173</v>
      </c>
      <c r="B84">
        <v>1</v>
      </c>
    </row>
    <row r="85" spans="1:2">
      <c r="A85" s="10" t="s">
        <v>1758</v>
      </c>
      <c r="B85">
        <v>4</v>
      </c>
    </row>
    <row r="86" spans="1:2">
      <c r="A86" s="10" t="s">
        <v>4174</v>
      </c>
      <c r="B86">
        <v>1</v>
      </c>
    </row>
    <row r="87" spans="1:2">
      <c r="A87" s="10" t="s">
        <v>240</v>
      </c>
      <c r="B87">
        <v>11</v>
      </c>
    </row>
    <row r="88" spans="1:2">
      <c r="A88" s="10" t="s">
        <v>4175</v>
      </c>
      <c r="B88">
        <v>1</v>
      </c>
    </row>
    <row r="89" spans="1:2">
      <c r="A89" s="10" t="s">
        <v>4176</v>
      </c>
      <c r="B89">
        <v>1</v>
      </c>
    </row>
    <row r="90" spans="1:2">
      <c r="A90" s="10" t="s">
        <v>4177</v>
      </c>
      <c r="B90">
        <v>2</v>
      </c>
    </row>
    <row r="91" spans="1:2">
      <c r="A91" s="10" t="s">
        <v>4178</v>
      </c>
      <c r="B91">
        <v>2</v>
      </c>
    </row>
    <row r="92" spans="1:2">
      <c r="A92" s="10" t="s">
        <v>4179</v>
      </c>
      <c r="B92">
        <v>2</v>
      </c>
    </row>
    <row r="93" spans="1:2">
      <c r="A93" s="10" t="s">
        <v>4180</v>
      </c>
      <c r="B93">
        <v>1</v>
      </c>
    </row>
    <row r="94" spans="1:2">
      <c r="A94" s="10" t="s">
        <v>3606</v>
      </c>
      <c r="B94">
        <v>3</v>
      </c>
    </row>
    <row r="95" spans="1:2">
      <c r="A95" s="10" t="s">
        <v>4181</v>
      </c>
      <c r="B95">
        <v>1</v>
      </c>
    </row>
    <row r="96" spans="1:2">
      <c r="A96" s="10" t="s">
        <v>4089</v>
      </c>
      <c r="B96">
        <v>7</v>
      </c>
    </row>
    <row r="97" spans="1:2">
      <c r="A97" s="10" t="s">
        <v>4182</v>
      </c>
      <c r="B97">
        <v>1</v>
      </c>
    </row>
    <row r="98" spans="1:2">
      <c r="A98" s="10" t="s">
        <v>513</v>
      </c>
      <c r="B98">
        <v>1</v>
      </c>
    </row>
    <row r="99" spans="1:2">
      <c r="A99" s="10" t="s">
        <v>4183</v>
      </c>
      <c r="B99">
        <v>1</v>
      </c>
    </row>
    <row r="100" spans="1:2">
      <c r="A100" s="10" t="s">
        <v>1434</v>
      </c>
      <c r="B100">
        <v>3</v>
      </c>
    </row>
    <row r="101" spans="1:2">
      <c r="A101" s="10" t="s">
        <v>4184</v>
      </c>
      <c r="B101">
        <v>1</v>
      </c>
    </row>
    <row r="102" spans="1:2">
      <c r="A102" s="10" t="s">
        <v>1540</v>
      </c>
      <c r="B102">
        <v>1</v>
      </c>
    </row>
    <row r="103" spans="1:2">
      <c r="A103" s="10" t="s">
        <v>4185</v>
      </c>
      <c r="B103">
        <v>1</v>
      </c>
    </row>
    <row r="104" spans="1:2">
      <c r="A104" s="10" t="s">
        <v>3710</v>
      </c>
      <c r="B104">
        <v>1</v>
      </c>
    </row>
    <row r="105" spans="1:2">
      <c r="A105" s="10" t="s">
        <v>541</v>
      </c>
      <c r="B105">
        <v>1</v>
      </c>
    </row>
    <row r="106" spans="1:2">
      <c r="A106" s="10" t="s">
        <v>1461</v>
      </c>
      <c r="B106">
        <v>1</v>
      </c>
    </row>
    <row r="107" spans="1:2">
      <c r="A107" s="10" t="s">
        <v>4186</v>
      </c>
      <c r="B107">
        <v>2</v>
      </c>
    </row>
    <row r="108" spans="1:2">
      <c r="A108" s="10" t="s">
        <v>4187</v>
      </c>
      <c r="B108">
        <v>1</v>
      </c>
    </row>
    <row r="109" spans="1:2">
      <c r="A109" s="10" t="s">
        <v>2452</v>
      </c>
      <c r="B109">
        <v>1</v>
      </c>
    </row>
    <row r="110" spans="1:2">
      <c r="A110" s="10" t="s">
        <v>4188</v>
      </c>
      <c r="B110">
        <v>2</v>
      </c>
    </row>
    <row r="111" spans="1:2">
      <c r="A111" s="10" t="s">
        <v>4189</v>
      </c>
      <c r="B111">
        <v>2</v>
      </c>
    </row>
    <row r="112" spans="1:2">
      <c r="A112" s="10" t="s">
        <v>666</v>
      </c>
      <c r="B112">
        <v>1</v>
      </c>
    </row>
    <row r="113" spans="1:2">
      <c r="A113" s="10" t="s">
        <v>4190</v>
      </c>
      <c r="B113">
        <v>3</v>
      </c>
    </row>
    <row r="114" spans="1:2">
      <c r="A114" s="10" t="s">
        <v>4191</v>
      </c>
      <c r="B114">
        <v>1</v>
      </c>
    </row>
    <row r="115" spans="1:2">
      <c r="A115" s="10" t="s">
        <v>3803</v>
      </c>
      <c r="B115">
        <v>2</v>
      </c>
    </row>
    <row r="116" spans="1:2">
      <c r="A116" s="10" t="s">
        <v>2930</v>
      </c>
      <c r="B116">
        <v>1</v>
      </c>
    </row>
    <row r="117" spans="1:2">
      <c r="A117" s="10" t="s">
        <v>4192</v>
      </c>
      <c r="B117">
        <v>1</v>
      </c>
    </row>
    <row r="118" spans="1:2">
      <c r="A118" s="10" t="s">
        <v>4193</v>
      </c>
      <c r="B118">
        <v>1</v>
      </c>
    </row>
    <row r="119" spans="1:2">
      <c r="A119" s="10" t="s">
        <v>4194</v>
      </c>
      <c r="B119">
        <v>1</v>
      </c>
    </row>
    <row r="120" spans="1:2">
      <c r="A120" s="10" t="s">
        <v>4195</v>
      </c>
      <c r="B120">
        <v>1</v>
      </c>
    </row>
    <row r="121" spans="1:2">
      <c r="A121" s="10" t="s">
        <v>2447</v>
      </c>
      <c r="B121">
        <v>1</v>
      </c>
    </row>
    <row r="122" spans="1:2">
      <c r="A122" s="10" t="s">
        <v>336</v>
      </c>
      <c r="B122">
        <v>1</v>
      </c>
    </row>
    <row r="123" spans="1:2">
      <c r="A123" s="10" t="s">
        <v>4196</v>
      </c>
      <c r="B123">
        <v>1</v>
      </c>
    </row>
    <row r="124" spans="1:2">
      <c r="A124" s="10" t="s">
        <v>4197</v>
      </c>
      <c r="B124">
        <v>1</v>
      </c>
    </row>
    <row r="125" spans="1:2">
      <c r="A125" s="10" t="s">
        <v>4198</v>
      </c>
      <c r="B125">
        <v>1</v>
      </c>
    </row>
    <row r="126" spans="1:2">
      <c r="A126" s="10" t="s">
        <v>4199</v>
      </c>
      <c r="B126">
        <v>1</v>
      </c>
    </row>
    <row r="127" spans="1:2">
      <c r="A127" s="10" t="s">
        <v>4200</v>
      </c>
      <c r="B127">
        <v>1</v>
      </c>
    </row>
    <row r="128" spans="1:2">
      <c r="A128" s="10" t="s">
        <v>3681</v>
      </c>
      <c r="B128">
        <v>1</v>
      </c>
    </row>
    <row r="129" spans="1:2">
      <c r="A129" s="10" t="s">
        <v>4201</v>
      </c>
      <c r="B129">
        <v>1</v>
      </c>
    </row>
    <row r="130" spans="1:2">
      <c r="A130" s="10" t="s">
        <v>2280</v>
      </c>
      <c r="B130">
        <v>2</v>
      </c>
    </row>
    <row r="131" spans="1:2">
      <c r="A131" s="10" t="s">
        <v>495</v>
      </c>
      <c r="B131">
        <v>3</v>
      </c>
    </row>
    <row r="132" spans="1:2">
      <c r="A132" s="10" t="s">
        <v>3263</v>
      </c>
      <c r="B132">
        <v>1</v>
      </c>
    </row>
    <row r="133" spans="1:2">
      <c r="A133" s="10" t="s">
        <v>4202</v>
      </c>
      <c r="B133">
        <v>2</v>
      </c>
    </row>
    <row r="134" spans="1:2">
      <c r="A134" s="10" t="s">
        <v>4203</v>
      </c>
      <c r="B134">
        <v>2</v>
      </c>
    </row>
    <row r="135" spans="1:2">
      <c r="A135" s="10" t="s">
        <v>516</v>
      </c>
      <c r="B135">
        <v>6</v>
      </c>
    </row>
    <row r="136" spans="1:2">
      <c r="A136" s="10" t="s">
        <v>3984</v>
      </c>
      <c r="B136">
        <v>1</v>
      </c>
    </row>
    <row r="137" spans="1:2">
      <c r="A137" s="10" t="s">
        <v>4204</v>
      </c>
      <c r="B137">
        <v>1</v>
      </c>
    </row>
    <row r="138" spans="1:2">
      <c r="A138" s="10" t="s">
        <v>4205</v>
      </c>
      <c r="B138">
        <v>2</v>
      </c>
    </row>
    <row r="139" spans="1:2">
      <c r="A139" s="10" t="s">
        <v>4206</v>
      </c>
      <c r="B139">
        <v>1</v>
      </c>
    </row>
    <row r="140" spans="1:2">
      <c r="A140" s="10" t="s">
        <v>310</v>
      </c>
      <c r="B140">
        <v>5</v>
      </c>
    </row>
    <row r="141" spans="1:2">
      <c r="A141" s="10" t="s">
        <v>4207</v>
      </c>
      <c r="B141">
        <v>1</v>
      </c>
    </row>
    <row r="142" spans="1:2">
      <c r="A142" s="10" t="s">
        <v>2668</v>
      </c>
      <c r="B142">
        <v>3</v>
      </c>
    </row>
    <row r="143" spans="1:2">
      <c r="A143" s="10" t="s">
        <v>323</v>
      </c>
      <c r="B143">
        <v>2</v>
      </c>
    </row>
    <row r="144" spans="1:2">
      <c r="A144" s="10" t="s">
        <v>218</v>
      </c>
      <c r="B144">
        <v>1</v>
      </c>
    </row>
    <row r="145" spans="1:2">
      <c r="A145" s="10" t="s">
        <v>4208</v>
      </c>
      <c r="B145">
        <v>1</v>
      </c>
    </row>
    <row r="146" spans="1:2">
      <c r="A146" s="10" t="s">
        <v>4209</v>
      </c>
      <c r="B146">
        <v>1</v>
      </c>
    </row>
    <row r="147" spans="1:2">
      <c r="A147" s="10" t="s">
        <v>414</v>
      </c>
      <c r="B147">
        <v>1</v>
      </c>
    </row>
    <row r="148" spans="1:2">
      <c r="A148" s="10" t="s">
        <v>4210</v>
      </c>
      <c r="B148">
        <v>1</v>
      </c>
    </row>
    <row r="149" spans="1:2">
      <c r="A149" s="10" t="s">
        <v>4211</v>
      </c>
      <c r="B149">
        <v>2</v>
      </c>
    </row>
    <row r="150" spans="1:2">
      <c r="A150" s="10" t="s">
        <v>4212</v>
      </c>
      <c r="B150">
        <v>2</v>
      </c>
    </row>
    <row r="151" spans="1:2">
      <c r="A151" s="10" t="s">
        <v>4213</v>
      </c>
      <c r="B151">
        <v>1</v>
      </c>
    </row>
    <row r="152" spans="1:2">
      <c r="A152" s="10" t="s">
        <v>192</v>
      </c>
      <c r="B152">
        <v>1</v>
      </c>
    </row>
    <row r="153" spans="1:2">
      <c r="A153" s="10" t="s">
        <v>4214</v>
      </c>
      <c r="B153">
        <v>2</v>
      </c>
    </row>
    <row r="154" spans="1:2">
      <c r="A154" s="10" t="s">
        <v>4215</v>
      </c>
      <c r="B154">
        <v>2</v>
      </c>
    </row>
    <row r="155" spans="1:2">
      <c r="A155" s="10" t="s">
        <v>161</v>
      </c>
      <c r="B155">
        <v>5</v>
      </c>
    </row>
    <row r="156" spans="1:2">
      <c r="A156" s="10" t="s">
        <v>4216</v>
      </c>
      <c r="B156">
        <v>1</v>
      </c>
    </row>
    <row r="157" spans="1:2">
      <c r="A157" s="10" t="s">
        <v>4217</v>
      </c>
      <c r="B157">
        <v>1</v>
      </c>
    </row>
    <row r="158" spans="1:2">
      <c r="A158" s="10" t="s">
        <v>4218</v>
      </c>
      <c r="B158">
        <v>1</v>
      </c>
    </row>
    <row r="159" spans="1:2">
      <c r="A159" s="10" t="s">
        <v>893</v>
      </c>
      <c r="B159">
        <v>1</v>
      </c>
    </row>
    <row r="160" spans="1:2">
      <c r="A160" s="10" t="s">
        <v>4219</v>
      </c>
      <c r="B160">
        <v>1</v>
      </c>
    </row>
    <row r="161" spans="1:2">
      <c r="A161" s="10" t="s">
        <v>4220</v>
      </c>
      <c r="B161">
        <v>3</v>
      </c>
    </row>
    <row r="162" spans="1:2">
      <c r="A162" s="10" t="s">
        <v>4221</v>
      </c>
      <c r="B162">
        <v>1</v>
      </c>
    </row>
    <row r="163" spans="1:2">
      <c r="A163" s="10" t="s">
        <v>260</v>
      </c>
      <c r="B163">
        <v>1</v>
      </c>
    </row>
    <row r="164" spans="1:2">
      <c r="A164" s="10" t="s">
        <v>4222</v>
      </c>
      <c r="B164">
        <v>1</v>
      </c>
    </row>
    <row r="165" spans="1:2">
      <c r="A165" s="10" t="s">
        <v>4223</v>
      </c>
      <c r="B165">
        <v>1</v>
      </c>
    </row>
    <row r="166" spans="1:2">
      <c r="A166" s="10" t="s">
        <v>353</v>
      </c>
      <c r="B166">
        <v>1</v>
      </c>
    </row>
    <row r="167" spans="1:2">
      <c r="A167" s="10" t="s">
        <v>4224</v>
      </c>
      <c r="B167">
        <v>1</v>
      </c>
    </row>
    <row r="168" spans="1:2">
      <c r="A168" s="10" t="s">
        <v>4225</v>
      </c>
      <c r="B168">
        <v>2</v>
      </c>
    </row>
    <row r="169" spans="1:2">
      <c r="A169" s="10" t="s">
        <v>4226</v>
      </c>
      <c r="B169">
        <v>1</v>
      </c>
    </row>
    <row r="170" spans="1:2">
      <c r="A170" s="10" t="s">
        <v>500</v>
      </c>
      <c r="B170">
        <v>1</v>
      </c>
    </row>
    <row r="171" spans="1:2">
      <c r="A171" s="10" t="s">
        <v>4227</v>
      </c>
      <c r="B171">
        <v>1</v>
      </c>
    </row>
    <row r="172" spans="1:2">
      <c r="A172" s="10" t="s">
        <v>4228</v>
      </c>
      <c r="B172">
        <v>1</v>
      </c>
    </row>
    <row r="173" spans="1:2">
      <c r="A173" s="10" t="s">
        <v>4229</v>
      </c>
      <c r="B173">
        <v>1</v>
      </c>
    </row>
    <row r="174" spans="1:2">
      <c r="A174" s="10" t="s">
        <v>4230</v>
      </c>
      <c r="B174">
        <v>1</v>
      </c>
    </row>
    <row r="175" spans="1:2">
      <c r="A175" s="10" t="s">
        <v>4231</v>
      </c>
      <c r="B175">
        <v>2</v>
      </c>
    </row>
    <row r="176" spans="1:2">
      <c r="A176" s="10" t="s">
        <v>420</v>
      </c>
      <c r="B176">
        <v>2</v>
      </c>
    </row>
    <row r="177" spans="1:2">
      <c r="A177" s="10" t="s">
        <v>4232</v>
      </c>
      <c r="B177">
        <v>1</v>
      </c>
    </row>
    <row r="178" spans="1:2">
      <c r="A178" s="10" t="s">
        <v>3109</v>
      </c>
      <c r="B178">
        <v>1</v>
      </c>
    </row>
    <row r="179" spans="1:2">
      <c r="A179" s="10" t="s">
        <v>2321</v>
      </c>
      <c r="B179">
        <v>1</v>
      </c>
    </row>
    <row r="180" spans="1:2">
      <c r="A180" s="10" t="s">
        <v>2273</v>
      </c>
      <c r="B180">
        <v>1</v>
      </c>
    </row>
    <row r="181" spans="1:2">
      <c r="A181" s="10" t="s">
        <v>4233</v>
      </c>
      <c r="B181">
        <v>1</v>
      </c>
    </row>
    <row r="182" spans="1:2">
      <c r="A182" s="10" t="s">
        <v>4234</v>
      </c>
      <c r="B182">
        <v>1</v>
      </c>
    </row>
    <row r="183" spans="1:2">
      <c r="A183" s="10" t="s">
        <v>519</v>
      </c>
      <c r="B183">
        <v>1</v>
      </c>
    </row>
    <row r="184" spans="1:2">
      <c r="A184" s="10" t="s">
        <v>4235</v>
      </c>
      <c r="B184">
        <v>1</v>
      </c>
    </row>
    <row r="185" spans="1:2">
      <c r="A185" s="10" t="s">
        <v>3946</v>
      </c>
      <c r="B185">
        <v>1</v>
      </c>
    </row>
    <row r="186" spans="1:2">
      <c r="A186" s="10" t="s">
        <v>1099</v>
      </c>
      <c r="B186">
        <v>5</v>
      </c>
    </row>
    <row r="187" spans="1:2">
      <c r="A187" s="10" t="s">
        <v>4236</v>
      </c>
      <c r="B187">
        <v>1</v>
      </c>
    </row>
    <row r="188" spans="1:2">
      <c r="A188" s="10" t="s">
        <v>4237</v>
      </c>
      <c r="B188">
        <v>2</v>
      </c>
    </row>
    <row r="189" spans="1:2">
      <c r="A189" s="10" t="s">
        <v>4238</v>
      </c>
      <c r="B189">
        <v>1</v>
      </c>
    </row>
    <row r="190" spans="1:2">
      <c r="A190" s="10" t="s">
        <v>4239</v>
      </c>
      <c r="B190">
        <v>1</v>
      </c>
    </row>
    <row r="191" spans="1:2">
      <c r="A191" s="10" t="s">
        <v>1224</v>
      </c>
      <c r="B191">
        <v>1</v>
      </c>
    </row>
    <row r="192" spans="1:2">
      <c r="A192" s="10" t="s">
        <v>4240</v>
      </c>
      <c r="B192">
        <v>3</v>
      </c>
    </row>
    <row r="193" spans="1:2">
      <c r="A193" s="10" t="s">
        <v>4241</v>
      </c>
      <c r="B193">
        <v>3</v>
      </c>
    </row>
    <row r="194" spans="1:2">
      <c r="A194" s="10" t="s">
        <v>4242</v>
      </c>
      <c r="B194">
        <v>1</v>
      </c>
    </row>
    <row r="195" spans="1:2">
      <c r="A195" s="10" t="s">
        <v>4243</v>
      </c>
      <c r="B195">
        <v>1</v>
      </c>
    </row>
    <row r="196" spans="1:2">
      <c r="A196" s="10" t="s">
        <v>4244</v>
      </c>
      <c r="B196">
        <v>1</v>
      </c>
    </row>
    <row r="197" spans="1:2">
      <c r="A197" s="10" t="s">
        <v>4245</v>
      </c>
      <c r="B197">
        <v>2</v>
      </c>
    </row>
    <row r="198" spans="1:2">
      <c r="A198" s="10" t="s">
        <v>4246</v>
      </c>
      <c r="B198">
        <v>2</v>
      </c>
    </row>
    <row r="199" spans="1:2">
      <c r="A199" s="10" t="s">
        <v>4247</v>
      </c>
      <c r="B199">
        <v>1</v>
      </c>
    </row>
    <row r="200" spans="1:2">
      <c r="A200" s="10" t="s">
        <v>380</v>
      </c>
      <c r="B200">
        <v>1</v>
      </c>
    </row>
    <row r="201" spans="1:2">
      <c r="A201" s="10" t="s">
        <v>4248</v>
      </c>
      <c r="B201">
        <v>1</v>
      </c>
    </row>
    <row r="202" spans="1:2">
      <c r="A202" s="10" t="s">
        <v>4249</v>
      </c>
      <c r="B202">
        <v>1</v>
      </c>
    </row>
    <row r="203" spans="1:2">
      <c r="A203" s="10" t="s">
        <v>2727</v>
      </c>
      <c r="B203">
        <v>3</v>
      </c>
    </row>
    <row r="204" spans="1:2">
      <c r="A204" s="10" t="s">
        <v>3694</v>
      </c>
      <c r="B204">
        <v>1</v>
      </c>
    </row>
    <row r="205" spans="1:2">
      <c r="A205" s="10" t="s">
        <v>2072</v>
      </c>
      <c r="B205">
        <v>1</v>
      </c>
    </row>
    <row r="206" spans="1:2">
      <c r="A206" s="10" t="s">
        <v>219</v>
      </c>
      <c r="B206">
        <v>2</v>
      </c>
    </row>
    <row r="207" spans="1:2">
      <c r="A207" s="10" t="s">
        <v>4250</v>
      </c>
      <c r="B207">
        <v>1</v>
      </c>
    </row>
    <row r="208" spans="1:2">
      <c r="A208" s="10" t="s">
        <v>4251</v>
      </c>
      <c r="B208">
        <v>1</v>
      </c>
    </row>
    <row r="209" spans="1:2">
      <c r="A209" s="10" t="s">
        <v>4252</v>
      </c>
      <c r="B209">
        <v>2</v>
      </c>
    </row>
    <row r="210" spans="1:2">
      <c r="A210" s="10" t="s">
        <v>4253</v>
      </c>
      <c r="B210">
        <v>1</v>
      </c>
    </row>
    <row r="211" spans="1:2">
      <c r="A211" s="10" t="s">
        <v>4254</v>
      </c>
      <c r="B211">
        <v>1</v>
      </c>
    </row>
    <row r="212" spans="1:2">
      <c r="A212" s="10" t="s">
        <v>4255</v>
      </c>
      <c r="B212">
        <v>1</v>
      </c>
    </row>
    <row r="213" spans="1:2">
      <c r="A213" s="10" t="s">
        <v>4256</v>
      </c>
      <c r="B213">
        <v>1</v>
      </c>
    </row>
    <row r="214" spans="1:2">
      <c r="A214" s="10" t="s">
        <v>4257</v>
      </c>
      <c r="B214">
        <v>1</v>
      </c>
    </row>
    <row r="215" spans="1:2">
      <c r="A215" s="10" t="s">
        <v>424</v>
      </c>
      <c r="B215">
        <v>1</v>
      </c>
    </row>
    <row r="216" spans="1:2">
      <c r="A216" s="10" t="s">
        <v>4258</v>
      </c>
      <c r="B216">
        <v>3</v>
      </c>
    </row>
    <row r="217" spans="1:2">
      <c r="A217" s="10" t="s">
        <v>3511</v>
      </c>
      <c r="B217">
        <v>5</v>
      </c>
    </row>
    <row r="218" spans="1:2">
      <c r="A218" s="10" t="s">
        <v>4259</v>
      </c>
      <c r="B218">
        <v>1</v>
      </c>
    </row>
    <row r="219" spans="1:2">
      <c r="A219" s="10" t="s">
        <v>4260</v>
      </c>
      <c r="B219">
        <v>1</v>
      </c>
    </row>
    <row r="220" spans="1:2">
      <c r="A220" s="10" t="s">
        <v>4261</v>
      </c>
      <c r="B220">
        <v>1</v>
      </c>
    </row>
    <row r="221" spans="1:2">
      <c r="A221" s="10" t="s">
        <v>2055</v>
      </c>
      <c r="B221">
        <v>1</v>
      </c>
    </row>
    <row r="222" spans="1:2">
      <c r="A222" s="10" t="s">
        <v>4262</v>
      </c>
      <c r="B222">
        <v>1</v>
      </c>
    </row>
    <row r="223" spans="1:2">
      <c r="A223" s="10" t="s">
        <v>4263</v>
      </c>
      <c r="B223">
        <v>2</v>
      </c>
    </row>
    <row r="224" spans="1:2">
      <c r="A224" s="10" t="s">
        <v>4264</v>
      </c>
      <c r="B224">
        <v>1</v>
      </c>
    </row>
    <row r="225" spans="1:2">
      <c r="A225" s="10" t="s">
        <v>2567</v>
      </c>
      <c r="B225">
        <v>7</v>
      </c>
    </row>
    <row r="226" spans="1:2">
      <c r="A226" s="10" t="s">
        <v>1806</v>
      </c>
      <c r="B226">
        <v>1</v>
      </c>
    </row>
    <row r="227" spans="1:2">
      <c r="A227" s="10" t="s">
        <v>4265</v>
      </c>
      <c r="B227">
        <v>2</v>
      </c>
    </row>
    <row r="228" spans="1:2">
      <c r="A228" s="10" t="s">
        <v>3612</v>
      </c>
      <c r="B228">
        <v>3</v>
      </c>
    </row>
    <row r="229" spans="1:2">
      <c r="A229" s="10" t="s">
        <v>4266</v>
      </c>
      <c r="B229">
        <v>1</v>
      </c>
    </row>
    <row r="230" spans="1:2">
      <c r="A230" s="10" t="s">
        <v>4267</v>
      </c>
      <c r="B230">
        <v>3</v>
      </c>
    </row>
    <row r="231" spans="1:2">
      <c r="A231" s="10" t="s">
        <v>4268</v>
      </c>
      <c r="B231">
        <v>1</v>
      </c>
    </row>
    <row r="232" spans="1:2">
      <c r="A232" s="10" t="s">
        <v>3691</v>
      </c>
      <c r="B232">
        <v>1</v>
      </c>
    </row>
    <row r="233" spans="1:2">
      <c r="A233" s="10" t="s">
        <v>4269</v>
      </c>
      <c r="B233">
        <v>1</v>
      </c>
    </row>
    <row r="234" spans="1:2">
      <c r="A234" s="10" t="s">
        <v>4270</v>
      </c>
      <c r="B234">
        <v>1</v>
      </c>
    </row>
    <row r="235" spans="1:2">
      <c r="A235" s="10" t="s">
        <v>4271</v>
      </c>
      <c r="B235">
        <v>1</v>
      </c>
    </row>
    <row r="236" spans="1:2">
      <c r="A236" s="10" t="s">
        <v>208</v>
      </c>
      <c r="B236">
        <v>5</v>
      </c>
    </row>
    <row r="237" spans="1:2">
      <c r="A237" s="10" t="s">
        <v>4272</v>
      </c>
      <c r="B237">
        <v>3</v>
      </c>
    </row>
    <row r="238" spans="1:2">
      <c r="A238" s="10" t="s">
        <v>4273</v>
      </c>
      <c r="B238">
        <v>1</v>
      </c>
    </row>
    <row r="239" spans="1:2">
      <c r="A239" s="10" t="s">
        <v>4274</v>
      </c>
      <c r="B239">
        <v>1</v>
      </c>
    </row>
    <row r="240" spans="1:2">
      <c r="A240" s="10" t="s">
        <v>4275</v>
      </c>
      <c r="B240">
        <v>1</v>
      </c>
    </row>
    <row r="241" spans="1:2">
      <c r="A241" s="10" t="s">
        <v>4276</v>
      </c>
      <c r="B241">
        <v>4</v>
      </c>
    </row>
    <row r="242" spans="1:2">
      <c r="A242" s="10" t="s">
        <v>408</v>
      </c>
      <c r="B242">
        <v>2</v>
      </c>
    </row>
    <row r="243" spans="1:2">
      <c r="A243" s="10" t="s">
        <v>4277</v>
      </c>
      <c r="B243">
        <v>1</v>
      </c>
    </row>
    <row r="244" spans="1:2">
      <c r="A244" s="10" t="s">
        <v>4278</v>
      </c>
      <c r="B244">
        <v>1</v>
      </c>
    </row>
    <row r="245" spans="1:2">
      <c r="A245" s="10" t="s">
        <v>469</v>
      </c>
      <c r="B245">
        <v>4</v>
      </c>
    </row>
    <row r="246" spans="1:2">
      <c r="A246" s="10" t="s">
        <v>1844</v>
      </c>
      <c r="B246">
        <v>1</v>
      </c>
    </row>
    <row r="247" spans="1:2">
      <c r="A247" s="10" t="s">
        <v>129</v>
      </c>
      <c r="B247">
        <v>2</v>
      </c>
    </row>
    <row r="248" spans="1:2">
      <c r="A248" s="10" t="s">
        <v>4279</v>
      </c>
      <c r="B248">
        <v>3</v>
      </c>
    </row>
    <row r="249" spans="1:2">
      <c r="A249" s="10" t="s">
        <v>4280</v>
      </c>
      <c r="B249">
        <v>1</v>
      </c>
    </row>
    <row r="250" spans="1:2">
      <c r="A250" s="10" t="s">
        <v>4281</v>
      </c>
      <c r="B250">
        <v>1</v>
      </c>
    </row>
    <row r="251" spans="1:2">
      <c r="A251" s="10" t="s">
        <v>4282</v>
      </c>
      <c r="B251">
        <v>1</v>
      </c>
    </row>
    <row r="252" spans="1:2">
      <c r="A252" s="10" t="s">
        <v>547</v>
      </c>
      <c r="B252">
        <v>1</v>
      </c>
    </row>
    <row r="253" spans="1:2">
      <c r="A253" s="10" t="s">
        <v>4283</v>
      </c>
      <c r="B253">
        <v>2</v>
      </c>
    </row>
    <row r="254" spans="1:2">
      <c r="A254" s="10" t="s">
        <v>4284</v>
      </c>
      <c r="B254">
        <v>1</v>
      </c>
    </row>
    <row r="255" spans="1:2">
      <c r="A255" s="10" t="s">
        <v>562</v>
      </c>
      <c r="B255">
        <v>1</v>
      </c>
    </row>
    <row r="256" spans="1:2" ht="11.7" customHeight="1">
      <c r="A256" s="10" t="s">
        <v>4285</v>
      </c>
      <c r="B256">
        <v>1</v>
      </c>
    </row>
    <row r="257" spans="1:2">
      <c r="A257" s="10" t="s">
        <v>4286</v>
      </c>
      <c r="B257">
        <v>2</v>
      </c>
    </row>
    <row r="258" spans="1:2">
      <c r="A258" s="10" t="s">
        <v>4287</v>
      </c>
      <c r="B258">
        <v>2</v>
      </c>
    </row>
    <row r="259" spans="1:2">
      <c r="A259" s="10" t="s">
        <v>4288</v>
      </c>
      <c r="B259">
        <v>4</v>
      </c>
    </row>
    <row r="260" spans="1:2">
      <c r="A260" s="10" t="s">
        <v>4289</v>
      </c>
      <c r="B260">
        <v>1</v>
      </c>
    </row>
    <row r="261" spans="1:2">
      <c r="A261" s="10" t="s">
        <v>4290</v>
      </c>
      <c r="B261">
        <v>2</v>
      </c>
    </row>
    <row r="262" spans="1:2">
      <c r="A262" s="10" t="s">
        <v>2480</v>
      </c>
      <c r="B262">
        <v>2</v>
      </c>
    </row>
    <row r="263" spans="1:2">
      <c r="A263" s="10" t="s">
        <v>4291</v>
      </c>
      <c r="B263">
        <v>8</v>
      </c>
    </row>
    <row r="264" spans="1:2">
      <c r="A264" s="10" t="s">
        <v>4292</v>
      </c>
      <c r="B264">
        <v>1</v>
      </c>
    </row>
    <row r="265" spans="1:2">
      <c r="A265" s="10" t="s">
        <v>273</v>
      </c>
      <c r="B265">
        <v>4</v>
      </c>
    </row>
    <row r="266" spans="1:2">
      <c r="A266" s="10" t="s">
        <v>1039</v>
      </c>
      <c r="B266">
        <v>2</v>
      </c>
    </row>
    <row r="267" spans="1:2">
      <c r="A267" s="10" t="s">
        <v>4293</v>
      </c>
      <c r="B267">
        <v>1</v>
      </c>
    </row>
    <row r="268" spans="1:2">
      <c r="A268" s="10" t="s">
        <v>1833</v>
      </c>
      <c r="B268">
        <v>1</v>
      </c>
    </row>
    <row r="269" spans="1:2">
      <c r="A269" s="10" t="s">
        <v>4294</v>
      </c>
      <c r="B269">
        <v>1</v>
      </c>
    </row>
    <row r="270" spans="1:2">
      <c r="A270" s="10" t="s">
        <v>4295</v>
      </c>
      <c r="B270">
        <v>1</v>
      </c>
    </row>
    <row r="271" spans="1:2">
      <c r="A271" s="10" t="s">
        <v>1932</v>
      </c>
      <c r="B271">
        <v>5</v>
      </c>
    </row>
    <row r="272" spans="1:2">
      <c r="A272" s="10" t="s">
        <v>1287</v>
      </c>
      <c r="B272">
        <v>5</v>
      </c>
    </row>
    <row r="273" spans="1:2">
      <c r="A273" s="10" t="s">
        <v>2689</v>
      </c>
      <c r="B273">
        <v>2</v>
      </c>
    </row>
    <row r="274" spans="1:2">
      <c r="A274" s="10" t="s">
        <v>359</v>
      </c>
      <c r="B274">
        <v>2</v>
      </c>
    </row>
    <row r="275" spans="1:2">
      <c r="A275" s="10" t="s">
        <v>2674</v>
      </c>
      <c r="B275">
        <v>1</v>
      </c>
    </row>
    <row r="276" spans="1:2">
      <c r="A276" s="10" t="s">
        <v>4296</v>
      </c>
      <c r="B276">
        <v>10</v>
      </c>
    </row>
    <row r="277" spans="1:2">
      <c r="A277" s="10" t="s">
        <v>4297</v>
      </c>
      <c r="B277">
        <v>2</v>
      </c>
    </row>
    <row r="278" spans="1:2">
      <c r="A278" s="10" t="s">
        <v>4298</v>
      </c>
      <c r="B278">
        <v>1</v>
      </c>
    </row>
    <row r="279" spans="1:2">
      <c r="A279" s="10" t="s">
        <v>179</v>
      </c>
      <c r="B279">
        <v>10</v>
      </c>
    </row>
    <row r="280" spans="1:2">
      <c r="A280" s="10" t="s">
        <v>4299</v>
      </c>
      <c r="B280">
        <v>1</v>
      </c>
    </row>
    <row r="281" spans="1:2">
      <c r="A281" s="10" t="s">
        <v>4300</v>
      </c>
      <c r="B281">
        <v>1</v>
      </c>
    </row>
    <row r="282" spans="1:2">
      <c r="A282" s="10" t="s">
        <v>4301</v>
      </c>
      <c r="B282">
        <v>1</v>
      </c>
    </row>
    <row r="283" spans="1:2">
      <c r="A283" s="10" t="s">
        <v>4302</v>
      </c>
      <c r="B283">
        <v>1</v>
      </c>
    </row>
    <row r="284" spans="1:2">
      <c r="A284" s="10" t="s">
        <v>4303</v>
      </c>
      <c r="B284">
        <v>1</v>
      </c>
    </row>
    <row r="285" spans="1:2">
      <c r="A285" s="10" t="s">
        <v>508</v>
      </c>
      <c r="B285">
        <v>3</v>
      </c>
    </row>
    <row r="286" spans="1:2">
      <c r="A286" s="10" t="s">
        <v>820</v>
      </c>
      <c r="B286">
        <v>3</v>
      </c>
    </row>
    <row r="287" spans="1:2">
      <c r="A287" s="10" t="s">
        <v>4304</v>
      </c>
      <c r="B287">
        <v>1</v>
      </c>
    </row>
    <row r="288" spans="1:2">
      <c r="A288" s="10" t="s">
        <v>1115</v>
      </c>
      <c r="B288">
        <v>3</v>
      </c>
    </row>
    <row r="289" spans="1:2">
      <c r="A289" s="10" t="s">
        <v>4305</v>
      </c>
      <c r="B289">
        <v>1</v>
      </c>
    </row>
    <row r="290" spans="1:2">
      <c r="A290" s="10" t="s">
        <v>1261</v>
      </c>
      <c r="B290">
        <v>1</v>
      </c>
    </row>
    <row r="291" spans="1:2">
      <c r="A291" s="10" t="s">
        <v>4306</v>
      </c>
      <c r="B291">
        <v>1</v>
      </c>
    </row>
    <row r="292" spans="1:2">
      <c r="A292" s="10" t="s">
        <v>4307</v>
      </c>
      <c r="B292">
        <v>4</v>
      </c>
    </row>
    <row r="293" spans="1:2">
      <c r="A293" s="10" t="s">
        <v>2354</v>
      </c>
      <c r="B293">
        <v>2</v>
      </c>
    </row>
    <row r="294" spans="1:2">
      <c r="A294" s="10" t="s">
        <v>1061</v>
      </c>
      <c r="B294">
        <v>1</v>
      </c>
    </row>
    <row r="295" spans="1:2">
      <c r="A295" s="10" t="s">
        <v>3579</v>
      </c>
      <c r="B295">
        <v>1</v>
      </c>
    </row>
    <row r="296" spans="1:2">
      <c r="A296" s="10" t="s">
        <v>1682</v>
      </c>
      <c r="B296">
        <v>2</v>
      </c>
    </row>
    <row r="297" spans="1:2">
      <c r="A297" s="10" t="s">
        <v>4308</v>
      </c>
      <c r="B297">
        <v>5</v>
      </c>
    </row>
    <row r="298" spans="1:2">
      <c r="A298" s="10" t="s">
        <v>334</v>
      </c>
      <c r="B298">
        <v>1</v>
      </c>
    </row>
    <row r="299" spans="1:2">
      <c r="A299" s="10" t="s">
        <v>4309</v>
      </c>
      <c r="B299">
        <v>1</v>
      </c>
    </row>
    <row r="300" spans="1:2">
      <c r="A300" s="10" t="s">
        <v>4310</v>
      </c>
      <c r="B300">
        <v>1</v>
      </c>
    </row>
    <row r="301" spans="1:2">
      <c r="A301" s="10" t="s">
        <v>4311</v>
      </c>
      <c r="B301">
        <v>1</v>
      </c>
    </row>
    <row r="302" spans="1:2">
      <c r="A302" s="10" t="s">
        <v>1247</v>
      </c>
      <c r="B302">
        <v>4</v>
      </c>
    </row>
    <row r="303" spans="1:2">
      <c r="A303" s="10" t="s">
        <v>4312</v>
      </c>
      <c r="B303">
        <v>1</v>
      </c>
    </row>
    <row r="304" spans="1:2">
      <c r="A304" s="10" t="s">
        <v>4313</v>
      </c>
      <c r="B304">
        <v>1</v>
      </c>
    </row>
    <row r="305" spans="1:2">
      <c r="A305" s="10" t="s">
        <v>4314</v>
      </c>
      <c r="B305">
        <v>1</v>
      </c>
    </row>
    <row r="306" spans="1:2">
      <c r="A306" s="10" t="s">
        <v>1377</v>
      </c>
      <c r="B306">
        <v>2</v>
      </c>
    </row>
    <row r="307" spans="1:2">
      <c r="A307" s="10" t="s">
        <v>4315</v>
      </c>
      <c r="B307">
        <v>3</v>
      </c>
    </row>
    <row r="308" spans="1:2">
      <c r="A308" s="10" t="s">
        <v>320</v>
      </c>
      <c r="B308">
        <v>2</v>
      </c>
    </row>
    <row r="309" spans="1:2">
      <c r="A309" s="10" t="s">
        <v>2887</v>
      </c>
      <c r="B309">
        <v>5</v>
      </c>
    </row>
    <row r="310" spans="1:2">
      <c r="A310" s="10" t="s">
        <v>877</v>
      </c>
      <c r="B310">
        <v>2</v>
      </c>
    </row>
    <row r="311" spans="1:2">
      <c r="A311" s="10" t="s">
        <v>2949</v>
      </c>
      <c r="B311">
        <v>2</v>
      </c>
    </row>
    <row r="312" spans="1:2">
      <c r="A312" s="10" t="s">
        <v>4316</v>
      </c>
      <c r="B312">
        <v>2</v>
      </c>
    </row>
    <row r="313" spans="1:2">
      <c r="A313" s="10" t="s">
        <v>4317</v>
      </c>
      <c r="B313">
        <v>2</v>
      </c>
    </row>
    <row r="314" spans="1:2">
      <c r="A314" s="10" t="s">
        <v>1362</v>
      </c>
      <c r="B314">
        <v>2</v>
      </c>
    </row>
    <row r="315" spans="1:2">
      <c r="A315" s="10" t="s">
        <v>4318</v>
      </c>
      <c r="B315">
        <v>1</v>
      </c>
    </row>
    <row r="316" spans="1:2">
      <c r="A316" s="10" t="s">
        <v>4319</v>
      </c>
      <c r="B316">
        <v>1</v>
      </c>
    </row>
    <row r="317" spans="1:2">
      <c r="A317" s="10" t="s">
        <v>127</v>
      </c>
      <c r="B317">
        <v>1</v>
      </c>
    </row>
    <row r="318" spans="1:2">
      <c r="A318" s="10" t="s">
        <v>436</v>
      </c>
      <c r="B318">
        <v>1</v>
      </c>
    </row>
    <row r="319" spans="1:2">
      <c r="A319" s="10" t="s">
        <v>2366</v>
      </c>
      <c r="B319">
        <v>1</v>
      </c>
    </row>
    <row r="320" spans="1:2">
      <c r="A320" s="10" t="s">
        <v>4320</v>
      </c>
      <c r="B320">
        <v>1</v>
      </c>
    </row>
    <row r="321" spans="1:2">
      <c r="A321" s="10" t="s">
        <v>4321</v>
      </c>
      <c r="B321">
        <v>2</v>
      </c>
    </row>
    <row r="322" spans="1:2">
      <c r="A322" s="10" t="s">
        <v>1955</v>
      </c>
      <c r="B322">
        <v>2</v>
      </c>
    </row>
    <row r="323" spans="1:2">
      <c r="A323" s="10" t="s">
        <v>4322</v>
      </c>
      <c r="B323">
        <v>1</v>
      </c>
    </row>
    <row r="324" spans="1:2">
      <c r="A324" s="10" t="s">
        <v>4323</v>
      </c>
      <c r="B324">
        <v>2</v>
      </c>
    </row>
    <row r="325" spans="1:2">
      <c r="A325" s="10" t="s">
        <v>328</v>
      </c>
      <c r="B325">
        <v>4</v>
      </c>
    </row>
    <row r="326" spans="1:2">
      <c r="A326" s="10" t="s">
        <v>4324</v>
      </c>
      <c r="B326">
        <v>1</v>
      </c>
    </row>
    <row r="327" spans="1:2">
      <c r="A327" s="10" t="s">
        <v>4325</v>
      </c>
      <c r="B327">
        <v>1</v>
      </c>
    </row>
    <row r="328" spans="1:2">
      <c r="A328" s="10" t="s">
        <v>4326</v>
      </c>
      <c r="B328">
        <v>1</v>
      </c>
    </row>
    <row r="329" spans="1:2">
      <c r="A329" s="10" t="s">
        <v>4327</v>
      </c>
      <c r="B329">
        <v>1</v>
      </c>
    </row>
    <row r="330" spans="1:2">
      <c r="A330" s="10" t="s">
        <v>292</v>
      </c>
      <c r="B330">
        <v>5</v>
      </c>
    </row>
    <row r="331" spans="1:2">
      <c r="A331" s="10" t="s">
        <v>4328</v>
      </c>
      <c r="B331">
        <v>1</v>
      </c>
    </row>
    <row r="332" spans="1:2">
      <c r="A332" s="10" t="s">
        <v>2636</v>
      </c>
      <c r="B332">
        <v>5</v>
      </c>
    </row>
    <row r="333" spans="1:2">
      <c r="A333" s="10" t="s">
        <v>1284</v>
      </c>
      <c r="B333">
        <v>1</v>
      </c>
    </row>
    <row r="334" spans="1:2">
      <c r="A334" s="10" t="s">
        <v>4329</v>
      </c>
      <c r="B334">
        <v>1</v>
      </c>
    </row>
    <row r="335" spans="1:2">
      <c r="A335" s="10" t="s">
        <v>4330</v>
      </c>
      <c r="B335">
        <v>3</v>
      </c>
    </row>
    <row r="336" spans="1:2">
      <c r="A336" s="10" t="s">
        <v>4331</v>
      </c>
      <c r="B336">
        <v>1</v>
      </c>
    </row>
    <row r="337" spans="1:2">
      <c r="A337" s="10" t="s">
        <v>4332</v>
      </c>
      <c r="B337">
        <v>2</v>
      </c>
    </row>
    <row r="338" spans="1:2">
      <c r="A338" s="10" t="s">
        <v>4333</v>
      </c>
      <c r="B338">
        <v>1</v>
      </c>
    </row>
    <row r="339" spans="1:2">
      <c r="A339" s="10" t="s">
        <v>2349</v>
      </c>
      <c r="B339">
        <v>1</v>
      </c>
    </row>
    <row r="340" spans="1:2">
      <c r="A340" s="10" t="s">
        <v>244</v>
      </c>
      <c r="B340">
        <v>1</v>
      </c>
    </row>
    <row r="341" spans="1:2">
      <c r="A341" s="10" t="s">
        <v>4334</v>
      </c>
      <c r="B341">
        <v>1</v>
      </c>
    </row>
    <row r="342" spans="1:2">
      <c r="A342" s="10" t="s">
        <v>4335</v>
      </c>
      <c r="B342">
        <v>1</v>
      </c>
    </row>
    <row r="343" spans="1:2">
      <c r="A343" s="10" t="s">
        <v>399</v>
      </c>
      <c r="B343">
        <v>2</v>
      </c>
    </row>
    <row r="344" spans="1:2">
      <c r="A344" s="10" t="s">
        <v>4025</v>
      </c>
      <c r="B344">
        <v>1</v>
      </c>
    </row>
    <row r="345" spans="1:2">
      <c r="A345" s="10" t="s">
        <v>4336</v>
      </c>
      <c r="B345">
        <v>2</v>
      </c>
    </row>
    <row r="346" spans="1:2">
      <c r="A346" s="10" t="s">
        <v>2197</v>
      </c>
      <c r="B346">
        <v>1</v>
      </c>
    </row>
    <row r="347" spans="1:2">
      <c r="A347" s="10" t="s">
        <v>285</v>
      </c>
      <c r="B347">
        <v>1</v>
      </c>
    </row>
    <row r="348" spans="1:2">
      <c r="A348" s="10" t="s">
        <v>3829</v>
      </c>
      <c r="B348">
        <v>1</v>
      </c>
    </row>
    <row r="349" spans="1:2">
      <c r="A349" s="10" t="s">
        <v>4337</v>
      </c>
      <c r="B349">
        <v>1</v>
      </c>
    </row>
    <row r="350" spans="1:2">
      <c r="A350" s="10" t="s">
        <v>4338</v>
      </c>
      <c r="B350">
        <v>2</v>
      </c>
    </row>
    <row r="351" spans="1:2">
      <c r="A351" s="10" t="s">
        <v>4339</v>
      </c>
      <c r="B351">
        <v>1</v>
      </c>
    </row>
    <row r="352" spans="1:2">
      <c r="A352" s="10" t="s">
        <v>4340</v>
      </c>
      <c r="B352">
        <v>2</v>
      </c>
    </row>
    <row r="353" spans="1:2">
      <c r="A353" s="10" t="s">
        <v>4341</v>
      </c>
      <c r="B353">
        <v>1</v>
      </c>
    </row>
    <row r="354" spans="1:2">
      <c r="A354" s="10" t="s">
        <v>4342</v>
      </c>
      <c r="B354">
        <v>2</v>
      </c>
    </row>
    <row r="355" spans="1:2">
      <c r="A355" s="10" t="s">
        <v>2955</v>
      </c>
      <c r="B355">
        <v>1</v>
      </c>
    </row>
    <row r="356" spans="1:2">
      <c r="A356" s="10" t="s">
        <v>4343</v>
      </c>
      <c r="B356">
        <v>1</v>
      </c>
    </row>
    <row r="357" spans="1:2">
      <c r="A357" s="10" t="s">
        <v>405</v>
      </c>
      <c r="B357">
        <v>6</v>
      </c>
    </row>
    <row r="358" spans="1:2">
      <c r="A358" s="10" t="s">
        <v>3326</v>
      </c>
      <c r="B358">
        <v>3</v>
      </c>
    </row>
    <row r="359" spans="1:2">
      <c r="A359" s="10" t="s">
        <v>2993</v>
      </c>
      <c r="B359">
        <v>1</v>
      </c>
    </row>
    <row r="360" spans="1:2">
      <c r="A360" s="10" t="s">
        <v>537</v>
      </c>
      <c r="B360">
        <v>2</v>
      </c>
    </row>
    <row r="361" spans="1:2">
      <c r="A361" s="10" t="s">
        <v>1816</v>
      </c>
      <c r="B361">
        <v>1</v>
      </c>
    </row>
    <row r="362" spans="1:2">
      <c r="A362" s="10" t="s">
        <v>4344</v>
      </c>
      <c r="B362">
        <v>2</v>
      </c>
    </row>
    <row r="363" spans="1:2">
      <c r="A363" s="10" t="s">
        <v>461</v>
      </c>
      <c r="B363">
        <v>1</v>
      </c>
    </row>
    <row r="364" spans="1:2">
      <c r="A364" s="10" t="s">
        <v>4345</v>
      </c>
      <c r="B364">
        <v>1</v>
      </c>
    </row>
    <row r="365" spans="1:2">
      <c r="A365" s="10" t="s">
        <v>4346</v>
      </c>
      <c r="B365">
        <v>1</v>
      </c>
    </row>
    <row r="366" spans="1:2">
      <c r="A366" s="10" t="s">
        <v>1432</v>
      </c>
      <c r="B366">
        <v>1</v>
      </c>
    </row>
    <row r="367" spans="1:2">
      <c r="A367" s="10" t="s">
        <v>4347</v>
      </c>
      <c r="B367">
        <v>1</v>
      </c>
    </row>
    <row r="368" spans="1:2">
      <c r="A368" s="10" t="s">
        <v>4348</v>
      </c>
      <c r="B368">
        <v>1</v>
      </c>
    </row>
    <row r="369" spans="1:2">
      <c r="A369" s="10" t="s">
        <v>4349</v>
      </c>
      <c r="B369">
        <v>1</v>
      </c>
    </row>
    <row r="370" spans="1:2">
      <c r="A370" s="10" t="s">
        <v>4350</v>
      </c>
      <c r="B370">
        <v>1</v>
      </c>
    </row>
    <row r="371" spans="1:2">
      <c r="A371" s="10" t="s">
        <v>331</v>
      </c>
      <c r="B371">
        <v>4</v>
      </c>
    </row>
    <row r="372" spans="1:2">
      <c r="A372" s="10" t="s">
        <v>507</v>
      </c>
      <c r="B372">
        <v>2</v>
      </c>
    </row>
    <row r="373" spans="1:2">
      <c r="A373" s="10" t="s">
        <v>1050</v>
      </c>
      <c r="B373">
        <v>1</v>
      </c>
    </row>
    <row r="374" spans="1:2">
      <c r="A374" s="10" t="s">
        <v>2918</v>
      </c>
      <c r="B374">
        <v>5</v>
      </c>
    </row>
    <row r="375" spans="1:2">
      <c r="A375" s="10" t="s">
        <v>4351</v>
      </c>
      <c r="B375">
        <v>2</v>
      </c>
    </row>
    <row r="376" spans="1:2">
      <c r="A376" s="10" t="s">
        <v>496</v>
      </c>
      <c r="B376">
        <v>1</v>
      </c>
    </row>
    <row r="377" spans="1:2">
      <c r="A377" s="10" t="s">
        <v>4352</v>
      </c>
      <c r="B377">
        <v>1</v>
      </c>
    </row>
    <row r="378" spans="1:2">
      <c r="A378" s="10" t="s">
        <v>4353</v>
      </c>
      <c r="B378">
        <v>1</v>
      </c>
    </row>
    <row r="379" spans="1:2">
      <c r="A379" s="10" t="s">
        <v>4354</v>
      </c>
      <c r="B379">
        <v>2</v>
      </c>
    </row>
    <row r="380" spans="1:2">
      <c r="A380" s="10" t="s">
        <v>4355</v>
      </c>
      <c r="B380">
        <v>1</v>
      </c>
    </row>
    <row r="381" spans="1:2">
      <c r="A381" s="10" t="s">
        <v>814</v>
      </c>
      <c r="B381">
        <v>3</v>
      </c>
    </row>
    <row r="382" spans="1:2">
      <c r="A382" s="10" t="s">
        <v>4356</v>
      </c>
      <c r="B382">
        <v>1</v>
      </c>
    </row>
    <row r="383" spans="1:2">
      <c r="A383" s="10" t="s">
        <v>3964</v>
      </c>
      <c r="B383">
        <v>4</v>
      </c>
    </row>
    <row r="384" spans="1:2">
      <c r="A384" s="10" t="s">
        <v>4357</v>
      </c>
      <c r="B384">
        <v>1</v>
      </c>
    </row>
    <row r="385" spans="1:2">
      <c r="A385" s="10" t="s">
        <v>4358</v>
      </c>
      <c r="B385">
        <v>1</v>
      </c>
    </row>
    <row r="386" spans="1:2">
      <c r="A386" s="10" t="s">
        <v>4359</v>
      </c>
      <c r="B386">
        <v>2</v>
      </c>
    </row>
    <row r="387" spans="1:2">
      <c r="A387" s="10" t="s">
        <v>551</v>
      </c>
      <c r="B387">
        <v>1</v>
      </c>
    </row>
    <row r="388" spans="1:2">
      <c r="A388" s="10" t="s">
        <v>180</v>
      </c>
      <c r="B388">
        <v>4</v>
      </c>
    </row>
    <row r="389" spans="1:2">
      <c r="A389" s="10" t="s">
        <v>4360</v>
      </c>
      <c r="B389">
        <v>1</v>
      </c>
    </row>
    <row r="390" spans="1:2">
      <c r="A390" s="10" t="s">
        <v>1792</v>
      </c>
      <c r="B390">
        <v>7</v>
      </c>
    </row>
    <row r="391" spans="1:2">
      <c r="A391" s="10" t="s">
        <v>4361</v>
      </c>
      <c r="B391">
        <v>1</v>
      </c>
    </row>
    <row r="392" spans="1:2">
      <c r="A392" s="10" t="s">
        <v>4362</v>
      </c>
      <c r="B392">
        <v>1</v>
      </c>
    </row>
    <row r="393" spans="1:2">
      <c r="A393" s="10" t="s">
        <v>370</v>
      </c>
      <c r="B393">
        <v>4</v>
      </c>
    </row>
    <row r="394" spans="1:2">
      <c r="A394" s="10" t="s">
        <v>4363</v>
      </c>
      <c r="B394">
        <v>1</v>
      </c>
    </row>
    <row r="395" spans="1:2">
      <c r="A395" s="10" t="s">
        <v>3071</v>
      </c>
      <c r="B395">
        <v>6</v>
      </c>
    </row>
    <row r="396" spans="1:2">
      <c r="A396" s="10" t="s">
        <v>4364</v>
      </c>
      <c r="B396">
        <v>2</v>
      </c>
    </row>
    <row r="397" spans="1:2">
      <c r="A397" s="10" t="s">
        <v>4365</v>
      </c>
      <c r="B397">
        <v>1</v>
      </c>
    </row>
    <row r="398" spans="1:2">
      <c r="A398" s="10" t="s">
        <v>4366</v>
      </c>
      <c r="B398">
        <v>2</v>
      </c>
    </row>
    <row r="399" spans="1:2">
      <c r="A399" s="10" t="s">
        <v>4367</v>
      </c>
      <c r="B399">
        <v>1</v>
      </c>
    </row>
    <row r="400" spans="1:2">
      <c r="A400" s="10" t="s">
        <v>4368</v>
      </c>
      <c r="B400">
        <v>1</v>
      </c>
    </row>
    <row r="401" spans="1:2">
      <c r="A401" s="10" t="s">
        <v>4369</v>
      </c>
      <c r="B401">
        <v>1</v>
      </c>
    </row>
    <row r="402" spans="1:2">
      <c r="A402" s="10" t="s">
        <v>4370</v>
      </c>
      <c r="B402">
        <v>2</v>
      </c>
    </row>
    <row r="403" spans="1:2">
      <c r="A403" s="10" t="s">
        <v>4371</v>
      </c>
      <c r="B403">
        <v>2</v>
      </c>
    </row>
    <row r="404" spans="1:2">
      <c r="A404" s="10" t="s">
        <v>4372</v>
      </c>
      <c r="B404">
        <v>2</v>
      </c>
    </row>
    <row r="405" spans="1:2">
      <c r="A405" s="10" t="s">
        <v>4373</v>
      </c>
      <c r="B405">
        <v>1</v>
      </c>
    </row>
    <row r="406" spans="1:2">
      <c r="A406" s="10" t="s">
        <v>4374</v>
      </c>
      <c r="B406">
        <v>2</v>
      </c>
    </row>
    <row r="407" spans="1:2">
      <c r="A407" s="10" t="s">
        <v>4375</v>
      </c>
      <c r="B407">
        <v>1</v>
      </c>
    </row>
    <row r="408" spans="1:2">
      <c r="A408" s="10" t="s">
        <v>4376</v>
      </c>
      <c r="B408">
        <v>2</v>
      </c>
    </row>
    <row r="409" spans="1:2">
      <c r="A409" s="10" t="s">
        <v>202</v>
      </c>
      <c r="B409">
        <v>1</v>
      </c>
    </row>
    <row r="410" spans="1:2">
      <c r="A410" s="10" t="s">
        <v>4377</v>
      </c>
      <c r="B410">
        <v>2</v>
      </c>
    </row>
    <row r="411" spans="1:2">
      <c r="A411" s="10" t="s">
        <v>4378</v>
      </c>
      <c r="B411">
        <v>1</v>
      </c>
    </row>
    <row r="412" spans="1:2">
      <c r="A412" s="10" t="s">
        <v>4379</v>
      </c>
      <c r="B412">
        <v>5</v>
      </c>
    </row>
    <row r="413" spans="1:2">
      <c r="A413" s="10" t="s">
        <v>4380</v>
      </c>
      <c r="B413">
        <v>1</v>
      </c>
    </row>
    <row r="414" spans="1:2">
      <c r="A414" s="10" t="s">
        <v>2337</v>
      </c>
      <c r="B414">
        <v>3</v>
      </c>
    </row>
    <row r="415" spans="1:2">
      <c r="A415" s="10" t="s">
        <v>4381</v>
      </c>
      <c r="B415">
        <v>1</v>
      </c>
    </row>
    <row r="416" spans="1:2">
      <c r="A416" s="10" t="s">
        <v>4382</v>
      </c>
      <c r="B416">
        <v>2</v>
      </c>
    </row>
    <row r="417" spans="1:2">
      <c r="A417" s="10" t="s">
        <v>4383</v>
      </c>
      <c r="B417">
        <v>1</v>
      </c>
    </row>
    <row r="418" spans="1:2">
      <c r="A418" s="10" t="s">
        <v>4384</v>
      </c>
      <c r="B418">
        <v>2</v>
      </c>
    </row>
    <row r="419" spans="1:2">
      <c r="A419" s="10" t="s">
        <v>4385</v>
      </c>
      <c r="B419">
        <v>1</v>
      </c>
    </row>
    <row r="420" spans="1:2">
      <c r="A420" s="10" t="s">
        <v>2990</v>
      </c>
      <c r="B420">
        <v>1</v>
      </c>
    </row>
    <row r="421" spans="1:2">
      <c r="A421" s="10" t="s">
        <v>4386</v>
      </c>
      <c r="B421">
        <v>1</v>
      </c>
    </row>
    <row r="422" spans="1:2">
      <c r="A422" s="10" t="s">
        <v>2582</v>
      </c>
      <c r="B422">
        <v>1</v>
      </c>
    </row>
    <row r="423" spans="1:2">
      <c r="A423" s="10" t="s">
        <v>4387</v>
      </c>
      <c r="B423">
        <v>1</v>
      </c>
    </row>
    <row r="424" spans="1:2">
      <c r="A424" s="10" t="s">
        <v>4388</v>
      </c>
      <c r="B424">
        <v>2</v>
      </c>
    </row>
    <row r="425" spans="1:2">
      <c r="A425" s="10" t="s">
        <v>4389</v>
      </c>
      <c r="B425">
        <v>3</v>
      </c>
    </row>
    <row r="426" spans="1:2">
      <c r="A426" s="10" t="s">
        <v>4390</v>
      </c>
      <c r="B426">
        <v>1</v>
      </c>
    </row>
    <row r="427" spans="1:2">
      <c r="A427" s="10" t="s">
        <v>4391</v>
      </c>
      <c r="B427">
        <v>1</v>
      </c>
    </row>
    <row r="428" spans="1:2">
      <c r="A428" s="10" t="s">
        <v>4392</v>
      </c>
      <c r="B428">
        <v>1</v>
      </c>
    </row>
    <row r="429" spans="1:2">
      <c r="A429" s="10" t="s">
        <v>4393</v>
      </c>
      <c r="B429">
        <v>1</v>
      </c>
    </row>
    <row r="430" spans="1:2">
      <c r="A430" s="10" t="s">
        <v>4394</v>
      </c>
      <c r="B430">
        <v>1</v>
      </c>
    </row>
    <row r="431" spans="1:2">
      <c r="A431" s="10" t="s">
        <v>4395</v>
      </c>
      <c r="B431">
        <v>2</v>
      </c>
    </row>
    <row r="432" spans="1:2">
      <c r="A432" s="10" t="s">
        <v>4396</v>
      </c>
      <c r="B432">
        <v>4</v>
      </c>
    </row>
    <row r="433" spans="1:2">
      <c r="A433" s="10" t="s">
        <v>1013</v>
      </c>
      <c r="B433">
        <v>1</v>
      </c>
    </row>
    <row r="434" spans="1:2">
      <c r="A434" s="10" t="s">
        <v>4397</v>
      </c>
      <c r="B434">
        <v>1</v>
      </c>
    </row>
    <row r="435" spans="1:2">
      <c r="A435" s="10" t="s">
        <v>4398</v>
      </c>
      <c r="B435">
        <v>2</v>
      </c>
    </row>
    <row r="436" spans="1:2">
      <c r="A436" s="10" t="s">
        <v>4399</v>
      </c>
      <c r="B436">
        <v>1</v>
      </c>
    </row>
    <row r="437" spans="1:2">
      <c r="A437" s="10" t="s">
        <v>4400</v>
      </c>
      <c r="B437">
        <v>1</v>
      </c>
    </row>
    <row r="438" spans="1:2">
      <c r="A438" s="10" t="s">
        <v>340</v>
      </c>
      <c r="B438">
        <v>1</v>
      </c>
    </row>
    <row r="439" spans="1:2">
      <c r="A439" s="10" t="s">
        <v>4401</v>
      </c>
      <c r="B439">
        <v>1</v>
      </c>
    </row>
    <row r="440" spans="1:2">
      <c r="A440" s="10" t="s">
        <v>4402</v>
      </c>
      <c r="B440">
        <v>1</v>
      </c>
    </row>
    <row r="441" spans="1:2">
      <c r="A441" s="10" t="s">
        <v>4403</v>
      </c>
      <c r="B441">
        <v>1</v>
      </c>
    </row>
    <row r="442" spans="1:2">
      <c r="A442" s="10" t="s">
        <v>4404</v>
      </c>
      <c r="B442">
        <v>1</v>
      </c>
    </row>
    <row r="443" spans="1:2">
      <c r="A443" s="10" t="s">
        <v>4405</v>
      </c>
      <c r="B443">
        <v>1</v>
      </c>
    </row>
    <row r="444" spans="1:2">
      <c r="A444" s="10" t="s">
        <v>4406</v>
      </c>
      <c r="B444">
        <v>1</v>
      </c>
    </row>
    <row r="445" spans="1:2">
      <c r="A445" s="10" t="s">
        <v>535</v>
      </c>
      <c r="B445">
        <v>2</v>
      </c>
    </row>
    <row r="446" spans="1:2">
      <c r="A446" s="10" t="s">
        <v>4407</v>
      </c>
      <c r="B446">
        <v>2</v>
      </c>
    </row>
    <row r="447" spans="1:2">
      <c r="A447" s="10" t="s">
        <v>4408</v>
      </c>
      <c r="B447">
        <v>1</v>
      </c>
    </row>
    <row r="448" spans="1:2">
      <c r="A448" s="10" t="s">
        <v>199</v>
      </c>
      <c r="B448">
        <v>1</v>
      </c>
    </row>
    <row r="449" spans="1:2">
      <c r="A449" s="10" t="s">
        <v>4409</v>
      </c>
      <c r="B449">
        <v>2</v>
      </c>
    </row>
    <row r="450" spans="1:2">
      <c r="A450" s="10" t="s">
        <v>4410</v>
      </c>
      <c r="B450">
        <v>1</v>
      </c>
    </row>
    <row r="451" spans="1:2">
      <c r="A451" s="10" t="s">
        <v>4411</v>
      </c>
      <c r="B451">
        <v>1</v>
      </c>
    </row>
    <row r="452" spans="1:2">
      <c r="A452" s="10" t="s">
        <v>4412</v>
      </c>
      <c r="B452">
        <v>1</v>
      </c>
    </row>
    <row r="453" spans="1:2">
      <c r="A453" s="10" t="s">
        <v>996</v>
      </c>
      <c r="B453">
        <v>10</v>
      </c>
    </row>
    <row r="454" spans="1:2">
      <c r="A454" s="10" t="s">
        <v>186</v>
      </c>
      <c r="B454">
        <v>1</v>
      </c>
    </row>
    <row r="455" spans="1:2">
      <c r="A455" s="10" t="s">
        <v>4413</v>
      </c>
      <c r="B455">
        <v>1</v>
      </c>
    </row>
    <row r="456" spans="1:2">
      <c r="A456" s="10" t="s">
        <v>366</v>
      </c>
      <c r="B456">
        <v>1</v>
      </c>
    </row>
    <row r="457" spans="1:2">
      <c r="A457" s="10" t="s">
        <v>4414</v>
      </c>
      <c r="B457">
        <v>1</v>
      </c>
    </row>
    <row r="458" spans="1:2">
      <c r="A458" s="10" t="s">
        <v>4415</v>
      </c>
      <c r="B458">
        <v>1</v>
      </c>
    </row>
    <row r="459" spans="1:2">
      <c r="A459" s="10" t="s">
        <v>4416</v>
      </c>
      <c r="B459">
        <v>2</v>
      </c>
    </row>
    <row r="460" spans="1:2">
      <c r="A460" s="10" t="s">
        <v>4417</v>
      </c>
      <c r="B460">
        <v>1</v>
      </c>
    </row>
    <row r="461" spans="1:2">
      <c r="A461" s="10" t="s">
        <v>506</v>
      </c>
      <c r="B461">
        <v>2</v>
      </c>
    </row>
    <row r="462" spans="1:2">
      <c r="A462" s="10" t="s">
        <v>4418</v>
      </c>
      <c r="B462">
        <v>3</v>
      </c>
    </row>
    <row r="463" spans="1:2">
      <c r="A463" s="10" t="s">
        <v>3165</v>
      </c>
      <c r="B463">
        <v>1</v>
      </c>
    </row>
    <row r="464" spans="1:2">
      <c r="A464" s="10" t="s">
        <v>4419</v>
      </c>
      <c r="B464">
        <v>1</v>
      </c>
    </row>
    <row r="465" spans="1:2">
      <c r="A465" s="10" t="s">
        <v>3172</v>
      </c>
      <c r="B465">
        <v>5</v>
      </c>
    </row>
    <row r="466" spans="1:2">
      <c r="A466" s="10" t="s">
        <v>4420</v>
      </c>
      <c r="B466">
        <v>2</v>
      </c>
    </row>
    <row r="467" spans="1:2">
      <c r="A467" s="10" t="s">
        <v>3765</v>
      </c>
      <c r="B467">
        <v>1</v>
      </c>
    </row>
    <row r="468" spans="1:2">
      <c r="A468" s="10" t="s">
        <v>4421</v>
      </c>
      <c r="B468">
        <v>2</v>
      </c>
    </row>
    <row r="469" spans="1:2">
      <c r="A469" s="10" t="s">
        <v>753</v>
      </c>
      <c r="B469">
        <v>1</v>
      </c>
    </row>
    <row r="470" spans="1:2">
      <c r="A470" s="10" t="s">
        <v>344</v>
      </c>
      <c r="B470">
        <v>1</v>
      </c>
    </row>
    <row r="471" spans="1:2">
      <c r="A471" s="10" t="s">
        <v>4422</v>
      </c>
      <c r="B471">
        <v>2</v>
      </c>
    </row>
    <row r="472" spans="1:2">
      <c r="A472" s="10" t="s">
        <v>4423</v>
      </c>
      <c r="B472">
        <v>1</v>
      </c>
    </row>
    <row r="473" spans="1:2">
      <c r="A473" s="10" t="s">
        <v>2857</v>
      </c>
      <c r="B473">
        <v>1</v>
      </c>
    </row>
    <row r="474" spans="1:2">
      <c r="A474" s="10" t="s">
        <v>4424</v>
      </c>
      <c r="B474">
        <v>1</v>
      </c>
    </row>
    <row r="475" spans="1:2">
      <c r="A475" s="10" t="s">
        <v>4425</v>
      </c>
      <c r="B475">
        <v>1</v>
      </c>
    </row>
    <row r="476" spans="1:2">
      <c r="A476" s="10" t="s">
        <v>4426</v>
      </c>
      <c r="B476">
        <v>1</v>
      </c>
    </row>
    <row r="477" spans="1:2">
      <c r="A477" s="10" t="s">
        <v>4427</v>
      </c>
      <c r="B477">
        <v>1</v>
      </c>
    </row>
    <row r="478" spans="1:2">
      <c r="A478" s="10" t="s">
        <v>4428</v>
      </c>
      <c r="B478">
        <v>1</v>
      </c>
    </row>
    <row r="479" spans="1:2">
      <c r="A479" s="10" t="s">
        <v>4429</v>
      </c>
      <c r="B479">
        <v>1</v>
      </c>
    </row>
    <row r="480" spans="1:2">
      <c r="A480" s="10" t="s">
        <v>4430</v>
      </c>
      <c r="B480">
        <v>2</v>
      </c>
    </row>
    <row r="481" spans="1:2">
      <c r="A481" s="10" t="s">
        <v>4431</v>
      </c>
      <c r="B481">
        <v>3</v>
      </c>
    </row>
    <row r="482" spans="1:2">
      <c r="A482" s="10" t="s">
        <v>4432</v>
      </c>
      <c r="B482">
        <v>1</v>
      </c>
    </row>
    <row r="483" spans="1:2">
      <c r="A483" s="10" t="s">
        <v>2304</v>
      </c>
      <c r="B483">
        <v>1</v>
      </c>
    </row>
    <row r="484" spans="1:2">
      <c r="A484" s="10" t="s">
        <v>4433</v>
      </c>
      <c r="B484">
        <v>1</v>
      </c>
    </row>
    <row r="485" spans="1:2">
      <c r="A485" s="10" t="s">
        <v>4434</v>
      </c>
      <c r="B485">
        <v>1</v>
      </c>
    </row>
    <row r="486" spans="1:2">
      <c r="A486" s="10" t="s">
        <v>355</v>
      </c>
      <c r="B486">
        <v>1</v>
      </c>
    </row>
    <row r="487" spans="1:2">
      <c r="A487" s="10" t="s">
        <v>4435</v>
      </c>
      <c r="B487">
        <v>1</v>
      </c>
    </row>
    <row r="488" spans="1:2">
      <c r="A488" s="10" t="s">
        <v>4436</v>
      </c>
      <c r="B488">
        <v>1</v>
      </c>
    </row>
    <row r="489" spans="1:2">
      <c r="A489" s="10" t="s">
        <v>4437</v>
      </c>
      <c r="B489">
        <v>1</v>
      </c>
    </row>
    <row r="490" spans="1:2">
      <c r="A490" s="10" t="s">
        <v>478</v>
      </c>
      <c r="B490">
        <v>3</v>
      </c>
    </row>
    <row r="491" spans="1:2">
      <c r="A491" s="10" t="s">
        <v>1183</v>
      </c>
      <c r="B491">
        <v>2</v>
      </c>
    </row>
    <row r="492" spans="1:2">
      <c r="A492" s="10" t="s">
        <v>4438</v>
      </c>
      <c r="B492">
        <v>1</v>
      </c>
    </row>
    <row r="493" spans="1:2">
      <c r="A493" s="10" t="s">
        <v>1336</v>
      </c>
      <c r="B493">
        <v>2</v>
      </c>
    </row>
    <row r="494" spans="1:2">
      <c r="A494" s="10" t="s">
        <v>4439</v>
      </c>
      <c r="B494">
        <v>2</v>
      </c>
    </row>
    <row r="495" spans="1:2">
      <c r="A495" s="10" t="s">
        <v>511</v>
      </c>
      <c r="B495">
        <v>1</v>
      </c>
    </row>
    <row r="496" spans="1:2">
      <c r="A496" s="10" t="s">
        <v>4042</v>
      </c>
      <c r="B496">
        <v>5</v>
      </c>
    </row>
    <row r="497" spans="1:2">
      <c r="A497" s="10" t="s">
        <v>255</v>
      </c>
      <c r="B497">
        <v>2</v>
      </c>
    </row>
    <row r="498" spans="1:2">
      <c r="A498" s="10" t="s">
        <v>4440</v>
      </c>
      <c r="B498">
        <v>1</v>
      </c>
    </row>
    <row r="499" spans="1:2">
      <c r="A499" s="10" t="s">
        <v>4441</v>
      </c>
      <c r="B499">
        <v>1</v>
      </c>
    </row>
    <row r="500" spans="1:2">
      <c r="A500" s="10" t="s">
        <v>137</v>
      </c>
      <c r="B500">
        <v>6</v>
      </c>
    </row>
    <row r="501" spans="1:2">
      <c r="A501" s="10" t="s">
        <v>4442</v>
      </c>
      <c r="B501">
        <v>1</v>
      </c>
    </row>
    <row r="502" spans="1:2">
      <c r="A502" s="10" t="s">
        <v>4443</v>
      </c>
      <c r="B502">
        <v>1</v>
      </c>
    </row>
    <row r="503" spans="1:2">
      <c r="A503" s="10" t="s">
        <v>4444</v>
      </c>
      <c r="B503">
        <v>1</v>
      </c>
    </row>
    <row r="504" spans="1:2">
      <c r="A504" s="10" t="s">
        <v>2252</v>
      </c>
      <c r="B504">
        <v>1</v>
      </c>
    </row>
    <row r="505" spans="1:2">
      <c r="A505" s="10" t="s">
        <v>4445</v>
      </c>
      <c r="B505">
        <v>3</v>
      </c>
    </row>
    <row r="506" spans="1:2">
      <c r="A506" s="10" t="s">
        <v>713</v>
      </c>
      <c r="B506">
        <v>1</v>
      </c>
    </row>
    <row r="507" spans="1:2">
      <c r="A507" s="10" t="s">
        <v>4446</v>
      </c>
      <c r="B507">
        <v>1</v>
      </c>
    </row>
    <row r="508" spans="1:2">
      <c r="A508" s="10" t="s">
        <v>130</v>
      </c>
      <c r="B508">
        <v>1</v>
      </c>
    </row>
    <row r="509" spans="1:2">
      <c r="A509" s="10" t="s">
        <v>4447</v>
      </c>
      <c r="B509">
        <v>1</v>
      </c>
    </row>
    <row r="510" spans="1:2">
      <c r="A510" s="10" t="s">
        <v>4448</v>
      </c>
      <c r="B510">
        <v>1</v>
      </c>
    </row>
    <row r="511" spans="1:2">
      <c r="A511" s="10" t="s">
        <v>4449</v>
      </c>
      <c r="B511">
        <v>1</v>
      </c>
    </row>
    <row r="512" spans="1:2">
      <c r="A512" s="10" t="s">
        <v>2375</v>
      </c>
      <c r="B512">
        <v>3</v>
      </c>
    </row>
    <row r="513" spans="1:2">
      <c r="A513" s="10" t="s">
        <v>1072</v>
      </c>
      <c r="B513">
        <v>1</v>
      </c>
    </row>
    <row r="514" spans="1:2">
      <c r="A514" s="10" t="s">
        <v>4450</v>
      </c>
      <c r="B514">
        <v>5</v>
      </c>
    </row>
    <row r="515" spans="1:2">
      <c r="A515" s="10" t="s">
        <v>4451</v>
      </c>
      <c r="B515">
        <v>1</v>
      </c>
    </row>
    <row r="516" spans="1:2">
      <c r="A516" s="10" t="s">
        <v>4452</v>
      </c>
      <c r="B516">
        <v>1</v>
      </c>
    </row>
    <row r="517" spans="1:2">
      <c r="A517" s="10" t="s">
        <v>2757</v>
      </c>
      <c r="B517">
        <v>1</v>
      </c>
    </row>
    <row r="518" spans="1:2">
      <c r="A518" s="10" t="s">
        <v>3144</v>
      </c>
      <c r="B518">
        <v>1</v>
      </c>
    </row>
    <row r="519" spans="1:2">
      <c r="A519" s="10" t="s">
        <v>1246</v>
      </c>
      <c r="B519">
        <v>1</v>
      </c>
    </row>
    <row r="520" spans="1:2">
      <c r="A520" s="10" t="s">
        <v>4453</v>
      </c>
      <c r="B520">
        <v>10</v>
      </c>
    </row>
    <row r="521" spans="1:2">
      <c r="A521" s="10" t="s">
        <v>4454</v>
      </c>
      <c r="B521">
        <v>1</v>
      </c>
    </row>
    <row r="522" spans="1:2">
      <c r="A522" s="10" t="s">
        <v>4455</v>
      </c>
      <c r="B522">
        <v>1</v>
      </c>
    </row>
    <row r="523" spans="1:2">
      <c r="A523" s="10" t="s">
        <v>4456</v>
      </c>
      <c r="B523">
        <v>1</v>
      </c>
    </row>
    <row r="524" spans="1:2">
      <c r="A524" s="10" t="s">
        <v>4457</v>
      </c>
      <c r="B524">
        <v>1</v>
      </c>
    </row>
    <row r="525" spans="1:2">
      <c r="A525" s="10" t="s">
        <v>4458</v>
      </c>
      <c r="B525">
        <v>1</v>
      </c>
    </row>
    <row r="526" spans="1:2">
      <c r="A526" s="10" t="s">
        <v>4459</v>
      </c>
      <c r="B526">
        <v>3</v>
      </c>
    </row>
    <row r="527" spans="1:2">
      <c r="A527" s="10" t="s">
        <v>402</v>
      </c>
      <c r="B527">
        <v>2</v>
      </c>
    </row>
    <row r="528" spans="1:2">
      <c r="A528" s="10" t="s">
        <v>4460</v>
      </c>
      <c r="B528">
        <v>1</v>
      </c>
    </row>
    <row r="529" spans="1:2">
      <c r="A529" s="10" t="s">
        <v>4461</v>
      </c>
      <c r="B529">
        <v>2</v>
      </c>
    </row>
    <row r="530" spans="1:2">
      <c r="A530" s="10" t="s">
        <v>4462</v>
      </c>
      <c r="B530">
        <v>1</v>
      </c>
    </row>
    <row r="531" spans="1:2">
      <c r="A531" s="10" t="s">
        <v>188</v>
      </c>
      <c r="B531">
        <v>4</v>
      </c>
    </row>
    <row r="532" spans="1:2">
      <c r="A532" s="10" t="s">
        <v>3450</v>
      </c>
      <c r="B532">
        <v>1</v>
      </c>
    </row>
    <row r="533" spans="1:2">
      <c r="A533" s="10" t="s">
        <v>4463</v>
      </c>
      <c r="B533">
        <v>1</v>
      </c>
    </row>
    <row r="534" spans="1:2">
      <c r="A534" s="10" t="s">
        <v>4464</v>
      </c>
      <c r="B534">
        <v>1</v>
      </c>
    </row>
    <row r="535" spans="1:2">
      <c r="A535" s="10" t="s">
        <v>4465</v>
      </c>
      <c r="B535">
        <v>1</v>
      </c>
    </row>
    <row r="536" spans="1:2">
      <c r="A536" s="10" t="s">
        <v>4466</v>
      </c>
      <c r="B536">
        <v>1</v>
      </c>
    </row>
    <row r="537" spans="1:2">
      <c r="A537" s="10" t="s">
        <v>2396</v>
      </c>
      <c r="B537">
        <v>1</v>
      </c>
    </row>
    <row r="538" spans="1:2">
      <c r="A538" s="10" t="s">
        <v>1270</v>
      </c>
      <c r="B538">
        <v>16</v>
      </c>
    </row>
    <row r="539" spans="1:2">
      <c r="A539" s="10" t="s">
        <v>4467</v>
      </c>
      <c r="B539">
        <v>1</v>
      </c>
    </row>
    <row r="540" spans="1:2">
      <c r="A540" s="10" t="s">
        <v>4468</v>
      </c>
      <c r="B540">
        <v>1</v>
      </c>
    </row>
    <row r="541" spans="1:2">
      <c r="A541" s="10" t="s">
        <v>4469</v>
      </c>
      <c r="B541">
        <v>1</v>
      </c>
    </row>
    <row r="542" spans="1:2">
      <c r="A542" s="10" t="s">
        <v>4470</v>
      </c>
      <c r="B542">
        <v>2</v>
      </c>
    </row>
    <row r="543" spans="1:2">
      <c r="A543" s="10" t="s">
        <v>4471</v>
      </c>
      <c r="B543">
        <v>2</v>
      </c>
    </row>
    <row r="544" spans="1:2">
      <c r="A544" s="10" t="s">
        <v>4472</v>
      </c>
      <c r="B544">
        <v>1</v>
      </c>
    </row>
    <row r="545" spans="1:2">
      <c r="A545" s="10" t="s">
        <v>3330</v>
      </c>
      <c r="B545">
        <v>1</v>
      </c>
    </row>
    <row r="546" spans="1:2">
      <c r="A546" s="10" t="s">
        <v>4473</v>
      </c>
      <c r="B546">
        <v>1</v>
      </c>
    </row>
    <row r="547" spans="1:2">
      <c r="A547" s="10" t="s">
        <v>165</v>
      </c>
      <c r="B547">
        <v>2</v>
      </c>
    </row>
    <row r="548" spans="1:2">
      <c r="A548" s="10" t="s">
        <v>4474</v>
      </c>
      <c r="B548">
        <v>1</v>
      </c>
    </row>
    <row r="549" spans="1:2">
      <c r="A549" s="10" t="s">
        <v>4475</v>
      </c>
      <c r="B549">
        <v>1</v>
      </c>
    </row>
    <row r="550" spans="1:2">
      <c r="A550" s="10" t="s">
        <v>4476</v>
      </c>
      <c r="B550">
        <v>1</v>
      </c>
    </row>
    <row r="551" spans="1:2">
      <c r="A551" s="10" t="s">
        <v>905</v>
      </c>
      <c r="B551">
        <v>1</v>
      </c>
    </row>
    <row r="552" spans="1:2">
      <c r="A552" s="10" t="s">
        <v>4477</v>
      </c>
      <c r="B552">
        <v>1</v>
      </c>
    </row>
    <row r="553" spans="1:2">
      <c r="A553" s="10" t="s">
        <v>4478</v>
      </c>
      <c r="B553">
        <v>1</v>
      </c>
    </row>
    <row r="554" spans="1:2">
      <c r="A554" s="10" t="s">
        <v>4479</v>
      </c>
      <c r="B554">
        <v>1</v>
      </c>
    </row>
    <row r="555" spans="1:2">
      <c r="A555" s="10" t="s">
        <v>4480</v>
      </c>
      <c r="B555">
        <v>1</v>
      </c>
    </row>
    <row r="556" spans="1:2">
      <c r="A556" s="10" t="s">
        <v>3087</v>
      </c>
      <c r="B556">
        <v>1</v>
      </c>
    </row>
    <row r="557" spans="1:2">
      <c r="A557" s="10" t="s">
        <v>3823</v>
      </c>
      <c r="B557">
        <v>1</v>
      </c>
    </row>
    <row r="558" spans="1:2">
      <c r="A558" s="10" t="s">
        <v>3119</v>
      </c>
      <c r="B558">
        <v>1</v>
      </c>
    </row>
    <row r="559" spans="1:2">
      <c r="A559" s="10" t="s">
        <v>4481</v>
      </c>
      <c r="B559">
        <v>2</v>
      </c>
    </row>
    <row r="560" spans="1:2">
      <c r="A560" s="10" t="s">
        <v>4482</v>
      </c>
      <c r="B560">
        <v>1</v>
      </c>
    </row>
    <row r="561" spans="1:2">
      <c r="A561" s="10" t="s">
        <v>2513</v>
      </c>
      <c r="B561">
        <v>4</v>
      </c>
    </row>
    <row r="562" spans="1:2">
      <c r="A562" s="10" t="s">
        <v>4483</v>
      </c>
      <c r="B562">
        <v>2</v>
      </c>
    </row>
    <row r="563" spans="1:2">
      <c r="A563" s="10" t="s">
        <v>4484</v>
      </c>
      <c r="B563">
        <v>1</v>
      </c>
    </row>
    <row r="564" spans="1:2">
      <c r="A564" s="10" t="s">
        <v>4485</v>
      </c>
      <c r="B564">
        <v>2</v>
      </c>
    </row>
    <row r="565" spans="1:2">
      <c r="A565" s="10" t="s">
        <v>4486</v>
      </c>
      <c r="B565">
        <v>1</v>
      </c>
    </row>
    <row r="566" spans="1:2">
      <c r="A566" s="10" t="s">
        <v>4487</v>
      </c>
      <c r="B566">
        <v>1</v>
      </c>
    </row>
    <row r="567" spans="1:2">
      <c r="A567" s="10" t="s">
        <v>4488</v>
      </c>
      <c r="B567">
        <v>1</v>
      </c>
    </row>
    <row r="568" spans="1:2">
      <c r="A568" s="10" t="s">
        <v>4489</v>
      </c>
      <c r="B568">
        <v>2</v>
      </c>
    </row>
    <row r="569" spans="1:2">
      <c r="A569" s="10" t="s">
        <v>4490</v>
      </c>
      <c r="B569">
        <v>1</v>
      </c>
    </row>
    <row r="570" spans="1:2">
      <c r="A570" s="10" t="s">
        <v>2085</v>
      </c>
      <c r="B570">
        <v>2</v>
      </c>
    </row>
    <row r="571" spans="1:2">
      <c r="A571" s="10" t="s">
        <v>908</v>
      </c>
      <c r="B571">
        <v>1</v>
      </c>
    </row>
    <row r="572" spans="1:2">
      <c r="A572" s="10" t="s">
        <v>911</v>
      </c>
      <c r="B572">
        <v>1009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DE0A-E5B6-48FE-AD5D-EFB361A87D48}">
  <sheetPr filterMode="1">
    <tabColor rgb="FF92D050"/>
  </sheetPr>
  <dimension ref="A1:DQ1550"/>
  <sheetViews>
    <sheetView zoomScale="81" zoomScaleNormal="70" zoomScaleSheetLayoutView="85" workbookViewId="0">
      <pane ySplit="15" topLeftCell="A19" activePane="bottomLeft" state="frozen"/>
      <selection activeCell="B1030" sqref="B1030"/>
      <selection pane="bottomLeft" activeCell="G21" sqref="G21"/>
    </sheetView>
  </sheetViews>
  <sheetFormatPr defaultColWidth="9.109375" defaultRowHeight="12.75" customHeight="1"/>
  <cols>
    <col min="1" max="1" width="8" style="19" customWidth="1"/>
    <col min="2" max="2" width="14.33203125" style="152" customWidth="1"/>
    <col min="3" max="3" width="23.44140625" style="19" customWidth="1"/>
    <col min="4" max="5" width="22" style="19" customWidth="1"/>
    <col min="6" max="6" width="18" style="9" customWidth="1"/>
    <col min="7" max="7" width="43" style="330" customWidth="1"/>
    <col min="8" max="8" width="26.6640625" style="182" customWidth="1"/>
    <col min="9" max="9" width="24.44140625" style="182" customWidth="1"/>
    <col min="10" max="10" width="12.109375" style="182" customWidth="1"/>
    <col min="11" max="11" width="15.88671875" style="196" customWidth="1"/>
    <col min="12" max="12" width="15.88671875" style="19" customWidth="1"/>
    <col min="13" max="13" width="15.88671875" style="151" customWidth="1"/>
    <col min="14" max="14" width="15.88671875" style="182" customWidth="1"/>
    <col min="15" max="15" width="16.6640625" style="190" customWidth="1"/>
    <col min="16" max="16" width="19.88671875" style="207" bestFit="1" customWidth="1"/>
    <col min="17" max="17" width="19.88671875" style="207" customWidth="1"/>
    <col min="18" max="18" width="21.33203125" style="19" customWidth="1"/>
    <col min="19" max="19" width="20.44140625" style="19" bestFit="1" customWidth="1"/>
    <col min="20" max="20" width="18.88671875" style="161" bestFit="1" customWidth="1"/>
    <col min="21" max="21" width="10.33203125" style="19" bestFit="1" customWidth="1"/>
    <col min="22" max="22" width="17.6640625" style="19" customWidth="1"/>
    <col min="23" max="23" width="15.44140625" style="19" customWidth="1"/>
    <col min="24" max="24" width="14.33203125" style="18" customWidth="1"/>
    <col min="25" max="16384" width="9.109375" style="18"/>
  </cols>
  <sheetData>
    <row r="1" spans="1:24" ht="22.5" hidden="1" customHeight="1">
      <c r="A1" s="14" t="s">
        <v>0</v>
      </c>
      <c r="B1" s="118"/>
      <c r="C1" s="14" t="s">
        <v>1</v>
      </c>
      <c r="D1" s="14" t="s">
        <v>2</v>
      </c>
      <c r="E1" s="14"/>
      <c r="F1" s="6"/>
      <c r="G1" s="239"/>
      <c r="H1" s="171"/>
      <c r="I1" s="171"/>
      <c r="J1" s="171"/>
      <c r="K1" s="178"/>
      <c r="L1" s="171"/>
      <c r="M1" s="178"/>
      <c r="N1" s="171"/>
      <c r="O1" s="52"/>
      <c r="P1" s="209"/>
      <c r="Q1" s="209"/>
    </row>
    <row r="2" spans="1:24" ht="13.2" hidden="1">
      <c r="A2" s="14"/>
      <c r="B2" s="118"/>
      <c r="C2" s="14" t="s">
        <v>4</v>
      </c>
      <c r="D2" s="14" t="s">
        <v>1143</v>
      </c>
      <c r="E2" s="14"/>
      <c r="F2" s="6"/>
      <c r="G2" s="239"/>
      <c r="H2" s="171" t="s">
        <v>6</v>
      </c>
      <c r="I2" s="171"/>
      <c r="J2" s="171"/>
      <c r="K2" s="178"/>
      <c r="L2" s="171"/>
      <c r="M2" s="178"/>
      <c r="N2" s="171"/>
      <c r="O2" s="52"/>
      <c r="P2" s="209"/>
      <c r="Q2" s="209"/>
    </row>
    <row r="3" spans="1:24" ht="13.2" hidden="1">
      <c r="A3" s="4"/>
      <c r="B3" s="4"/>
      <c r="C3" s="14" t="s">
        <v>9</v>
      </c>
      <c r="D3" s="14" t="s">
        <v>10</v>
      </c>
      <c r="E3" s="4"/>
      <c r="F3" s="6"/>
      <c r="G3" s="263"/>
      <c r="H3" s="254" t="s">
        <v>1153</v>
      </c>
      <c r="I3" s="171"/>
      <c r="J3" s="171"/>
      <c r="K3" s="172"/>
      <c r="L3" s="172"/>
      <c r="M3" s="172"/>
      <c r="N3" s="172"/>
      <c r="O3" s="186"/>
      <c r="P3" s="210"/>
      <c r="Q3" s="210"/>
    </row>
    <row r="4" spans="1:24" ht="26.4" hidden="1">
      <c r="A4" s="4"/>
      <c r="B4" s="4"/>
      <c r="C4" s="14"/>
      <c r="D4" s="151" t="s">
        <v>15</v>
      </c>
      <c r="E4" s="4"/>
      <c r="F4" s="6"/>
      <c r="G4" s="263"/>
      <c r="H4" s="254" t="s">
        <v>1147</v>
      </c>
      <c r="I4" s="171"/>
      <c r="J4" s="171"/>
      <c r="K4" s="172"/>
      <c r="L4" s="172"/>
      <c r="M4" s="172"/>
      <c r="N4" s="172"/>
      <c r="O4" s="186"/>
      <c r="P4" s="210"/>
      <c r="Q4" s="210"/>
    </row>
    <row r="5" spans="1:24" ht="13.5" hidden="1" customHeight="1">
      <c r="A5" s="4"/>
      <c r="B5" s="4"/>
      <c r="C5" s="14"/>
      <c r="D5" s="151" t="s">
        <v>9</v>
      </c>
      <c r="E5" s="4"/>
      <c r="F5" s="6"/>
      <c r="G5" s="263"/>
      <c r="H5" s="254" t="s">
        <v>1149</v>
      </c>
      <c r="I5" s="171"/>
      <c r="J5" s="171"/>
      <c r="K5" s="172"/>
      <c r="L5" s="172"/>
      <c r="M5" s="172"/>
      <c r="N5" s="172"/>
      <c r="O5" s="186"/>
      <c r="P5" s="210"/>
      <c r="Q5" s="210"/>
    </row>
    <row r="6" spans="1:24" ht="13.5" hidden="1" customHeight="1">
      <c r="A6" s="4"/>
      <c r="B6" s="4"/>
      <c r="D6" s="327" t="s">
        <v>1142</v>
      </c>
      <c r="E6" s="4"/>
      <c r="F6" s="6"/>
      <c r="G6" s="263"/>
      <c r="H6" s="254" t="s">
        <v>1150</v>
      </c>
      <c r="I6" s="171"/>
      <c r="J6" s="171"/>
      <c r="K6" s="172"/>
      <c r="L6" s="172"/>
      <c r="M6" s="172"/>
      <c r="N6" s="172"/>
      <c r="O6" s="186"/>
      <c r="P6" s="210"/>
      <c r="Q6" s="210"/>
    </row>
    <row r="7" spans="1:24" ht="13.2" hidden="1">
      <c r="A7" s="4"/>
      <c r="B7" s="4"/>
      <c r="C7" s="14"/>
      <c r="D7" s="14" t="s">
        <v>23</v>
      </c>
      <c r="E7" s="4"/>
      <c r="F7" s="6"/>
      <c r="G7" s="263"/>
      <c r="H7" s="254" t="s">
        <v>1141</v>
      </c>
      <c r="I7" s="171"/>
      <c r="J7" s="171"/>
      <c r="K7" s="172"/>
      <c r="L7" s="172"/>
      <c r="M7" s="172"/>
      <c r="N7" s="172"/>
      <c r="O7" s="186"/>
      <c r="P7" s="210"/>
      <c r="Q7" s="210"/>
    </row>
    <row r="8" spans="1:24" ht="12" hidden="1" customHeight="1">
      <c r="A8" s="4"/>
      <c r="B8" s="4"/>
      <c r="C8" s="4"/>
      <c r="D8" s="25" t="s">
        <v>27</v>
      </c>
      <c r="E8" s="4"/>
      <c r="F8" s="6"/>
      <c r="G8" s="263"/>
      <c r="H8" s="254" t="s">
        <v>1152</v>
      </c>
      <c r="I8" s="171"/>
      <c r="J8" s="171"/>
      <c r="K8" s="172"/>
      <c r="L8" s="172"/>
      <c r="M8" s="172"/>
      <c r="N8" s="172"/>
      <c r="O8" s="186"/>
      <c r="P8" s="210"/>
      <c r="Q8" s="210"/>
    </row>
    <row r="9" spans="1:24" ht="26.4" hidden="1">
      <c r="A9" s="4"/>
      <c r="B9" s="4"/>
      <c r="C9" s="4"/>
      <c r="D9" s="151" t="s">
        <v>34</v>
      </c>
      <c r="E9" s="4"/>
      <c r="F9" s="6"/>
      <c r="G9" s="263"/>
      <c r="H9" s="254" t="s">
        <v>952</v>
      </c>
      <c r="I9" s="171"/>
      <c r="J9" s="171"/>
      <c r="K9" s="172"/>
      <c r="L9" s="172"/>
      <c r="M9" s="172"/>
      <c r="N9" s="172"/>
      <c r="O9" s="186"/>
      <c r="P9" s="210"/>
      <c r="Q9" s="210"/>
    </row>
    <row r="10" spans="1:24" ht="13.2" hidden="1">
      <c r="A10" s="4"/>
      <c r="B10" s="4"/>
      <c r="C10" s="4"/>
      <c r="D10" s="151" t="s">
        <v>38</v>
      </c>
      <c r="E10" s="4"/>
      <c r="F10" s="6"/>
      <c r="G10" s="263"/>
      <c r="H10" s="254" t="s">
        <v>1151</v>
      </c>
      <c r="I10" s="172"/>
      <c r="J10" s="172"/>
      <c r="K10" s="172"/>
      <c r="L10" s="172"/>
      <c r="M10" s="172"/>
      <c r="N10" s="172"/>
      <c r="O10" s="186"/>
      <c r="P10" s="210"/>
      <c r="Q10" s="210"/>
    </row>
    <row r="11" spans="1:24" ht="26.4" hidden="1">
      <c r="A11" s="4"/>
      <c r="B11" s="4"/>
      <c r="C11" s="4"/>
      <c r="D11" s="151" t="s">
        <v>1145</v>
      </c>
      <c r="E11" s="4"/>
      <c r="F11" s="6"/>
      <c r="G11" s="263"/>
      <c r="H11" s="254" t="s">
        <v>1144</v>
      </c>
      <c r="I11" s="172"/>
      <c r="J11" s="172"/>
      <c r="K11" s="172"/>
      <c r="L11" s="172"/>
      <c r="M11" s="172"/>
      <c r="N11" s="172"/>
      <c r="O11" s="186"/>
      <c r="P11" s="210"/>
      <c r="Q11" s="210"/>
    </row>
    <row r="12" spans="1:24" ht="27.75" hidden="1" customHeight="1">
      <c r="A12" s="168"/>
      <c r="B12" s="169"/>
      <c r="C12" s="169"/>
      <c r="D12" s="151"/>
      <c r="E12" s="169"/>
      <c r="F12" s="170"/>
      <c r="G12" s="264"/>
      <c r="H12" s="255" t="s">
        <v>1154</v>
      </c>
      <c r="I12" s="174"/>
      <c r="J12" s="174"/>
      <c r="K12" s="175"/>
      <c r="L12" s="175"/>
      <c r="M12" s="175"/>
      <c r="N12" s="175"/>
      <c r="O12" s="186"/>
      <c r="P12" s="210"/>
      <c r="Q12" s="210"/>
    </row>
    <row r="13" spans="1:24" ht="13.2" hidden="1">
      <c r="A13" s="168"/>
      <c r="B13" s="169"/>
      <c r="C13" s="169"/>
      <c r="D13" s="151"/>
      <c r="E13" s="169"/>
      <c r="F13" s="170"/>
      <c r="G13" s="264"/>
      <c r="H13" s="256"/>
      <c r="I13" s="174"/>
      <c r="J13" s="174"/>
      <c r="K13" s="175"/>
      <c r="L13" s="175"/>
      <c r="M13" s="175"/>
      <c r="N13" s="175"/>
      <c r="O13" s="186"/>
      <c r="P13" s="210"/>
      <c r="Q13" s="210"/>
    </row>
    <row r="14" spans="1:24" ht="37.5" customHeight="1">
      <c r="A14" s="650" t="s">
        <v>4491</v>
      </c>
      <c r="B14" s="651"/>
      <c r="C14" s="651"/>
      <c r="D14" s="651"/>
      <c r="E14" s="651"/>
      <c r="F14" s="651"/>
      <c r="G14" s="652"/>
      <c r="H14" s="651"/>
      <c r="I14" s="651"/>
      <c r="J14" s="651"/>
      <c r="K14" s="197" t="s">
        <v>97</v>
      </c>
      <c r="L14" s="653" t="s">
        <v>1159</v>
      </c>
      <c r="M14" s="654"/>
      <c r="N14" s="655"/>
      <c r="O14" s="187" t="s">
        <v>8</v>
      </c>
      <c r="P14" s="201" t="s">
        <v>110</v>
      </c>
      <c r="Q14" s="201" t="s">
        <v>111</v>
      </c>
      <c r="R14" s="656" t="s">
        <v>98</v>
      </c>
      <c r="S14" s="656"/>
      <c r="T14" s="656"/>
      <c r="U14" s="656"/>
      <c r="V14" s="656"/>
      <c r="W14" s="656"/>
    </row>
    <row r="15" spans="1:24" s="8" customFormat="1" ht="39.6">
      <c r="A15" s="1" t="s">
        <v>99</v>
      </c>
      <c r="B15" s="2" t="s">
        <v>100</v>
      </c>
      <c r="C15" s="1" t="s">
        <v>101</v>
      </c>
      <c r="D15" s="1" t="s">
        <v>102</v>
      </c>
      <c r="E15" s="1" t="s">
        <v>944</v>
      </c>
      <c r="F15" s="3" t="s">
        <v>104</v>
      </c>
      <c r="G15" s="347" t="s">
        <v>945</v>
      </c>
      <c r="H15" s="176" t="s">
        <v>107</v>
      </c>
      <c r="I15" s="176" t="s">
        <v>108</v>
      </c>
      <c r="J15" s="176" t="s">
        <v>3</v>
      </c>
      <c r="K15" s="183" t="s">
        <v>946</v>
      </c>
      <c r="L15" s="1" t="s">
        <v>947</v>
      </c>
      <c r="M15" s="1" t="s">
        <v>1161</v>
      </c>
      <c r="N15" s="176" t="s">
        <v>109</v>
      </c>
      <c r="O15" s="187" t="s">
        <v>8</v>
      </c>
      <c r="P15" s="201" t="s">
        <v>110</v>
      </c>
      <c r="Q15" s="201" t="s">
        <v>111</v>
      </c>
      <c r="R15" s="159" t="s">
        <v>112</v>
      </c>
      <c r="S15" s="159" t="s">
        <v>113</v>
      </c>
      <c r="T15" s="160" t="s">
        <v>114</v>
      </c>
      <c r="U15" s="160" t="s">
        <v>115</v>
      </c>
      <c r="V15" s="160" t="s">
        <v>4492</v>
      </c>
      <c r="W15" s="160" t="s">
        <v>116</v>
      </c>
      <c r="X15" s="8" t="s">
        <v>4493</v>
      </c>
    </row>
    <row r="16" spans="1:24" ht="39.6">
      <c r="A16" s="14">
        <v>1</v>
      </c>
      <c r="B16" s="15">
        <v>43837</v>
      </c>
      <c r="C16" s="14" t="s">
        <v>9</v>
      </c>
      <c r="D16" s="14" t="s">
        <v>1143</v>
      </c>
      <c r="E16" s="14" t="s">
        <v>1082</v>
      </c>
      <c r="F16" s="131">
        <v>43851</v>
      </c>
      <c r="G16" s="239" t="s">
        <v>3305</v>
      </c>
      <c r="H16" s="171" t="s">
        <v>1153</v>
      </c>
      <c r="I16" s="171" t="s">
        <v>1026</v>
      </c>
      <c r="J16" s="171" t="s">
        <v>1027</v>
      </c>
      <c r="K16" s="178" t="s">
        <v>4494</v>
      </c>
      <c r="L16" s="171" t="s">
        <v>4495</v>
      </c>
      <c r="M16" s="178" t="s">
        <v>4496</v>
      </c>
      <c r="N16" s="171" t="s">
        <v>1143</v>
      </c>
      <c r="O16" s="14" t="s">
        <v>4497</v>
      </c>
      <c r="P16" s="203">
        <v>380000000</v>
      </c>
      <c r="Q16" s="203"/>
      <c r="R16" s="14"/>
      <c r="S16" s="14"/>
      <c r="T16" s="162"/>
      <c r="U16" s="14" t="b">
        <f t="shared" ref="U16:U47" ca="1" si="0">IF(H16=0,TODAY()-F16)</f>
        <v>0</v>
      </c>
      <c r="V16" s="14"/>
      <c r="W16" s="14"/>
    </row>
    <row r="17" spans="1:24" ht="26.4">
      <c r="A17" s="14">
        <v>2</v>
      </c>
      <c r="B17" s="15">
        <v>43838</v>
      </c>
      <c r="C17" s="14" t="s">
        <v>9</v>
      </c>
      <c r="D17" s="14" t="s">
        <v>10</v>
      </c>
      <c r="E17" s="361" t="s">
        <v>4380</v>
      </c>
      <c r="F17" s="131">
        <v>43852</v>
      </c>
      <c r="G17" s="265" t="s">
        <v>4498</v>
      </c>
      <c r="H17" s="171" t="s">
        <v>952</v>
      </c>
      <c r="I17" s="171" t="s">
        <v>4499</v>
      </c>
      <c r="J17" s="171" t="s">
        <v>989</v>
      </c>
      <c r="K17" s="178" t="s">
        <v>4500</v>
      </c>
      <c r="L17" s="171" t="s">
        <v>4501</v>
      </c>
      <c r="M17" s="178" t="s">
        <v>151</v>
      </c>
      <c r="N17" s="171" t="s">
        <v>10</v>
      </c>
      <c r="O17" s="14" t="s">
        <v>4502</v>
      </c>
      <c r="P17" s="203">
        <v>30000000</v>
      </c>
      <c r="Q17" s="203"/>
      <c r="R17" s="14"/>
      <c r="S17" s="14"/>
      <c r="T17" s="162"/>
      <c r="U17" s="14" t="b">
        <f t="shared" ca="1" si="0"/>
        <v>0</v>
      </c>
      <c r="V17" s="14"/>
      <c r="W17" s="14"/>
      <c r="X17" s="226">
        <f>IF(W17="Тийм", T17, 0 )</f>
        <v>0</v>
      </c>
    </row>
    <row r="18" spans="1:24" ht="26.4" hidden="1">
      <c r="A18" s="14">
        <v>3</v>
      </c>
      <c r="B18" s="15">
        <v>43839</v>
      </c>
      <c r="C18" s="14" t="s">
        <v>4</v>
      </c>
      <c r="D18" s="14" t="s">
        <v>1142</v>
      </c>
      <c r="E18" s="14" t="s">
        <v>1039</v>
      </c>
      <c r="F18" s="131">
        <v>43853</v>
      </c>
      <c r="G18" s="262" t="s">
        <v>4503</v>
      </c>
      <c r="H18" s="171" t="s">
        <v>1147</v>
      </c>
      <c r="I18" s="171" t="s">
        <v>4504</v>
      </c>
      <c r="J18" s="171" t="s">
        <v>965</v>
      </c>
      <c r="K18" s="178"/>
      <c r="L18" s="171" t="s">
        <v>4501</v>
      </c>
      <c r="M18" s="113" t="s">
        <v>4505</v>
      </c>
      <c r="N18" s="171" t="s">
        <v>1142</v>
      </c>
      <c r="O18" s="14" t="s">
        <v>4497</v>
      </c>
      <c r="P18" s="203">
        <v>799369376906</v>
      </c>
      <c r="Q18" s="203"/>
      <c r="R18" s="14"/>
      <c r="S18" s="14"/>
      <c r="T18" s="162"/>
      <c r="U18" s="14" t="b">
        <f t="shared" ca="1" si="0"/>
        <v>0</v>
      </c>
      <c r="V18" s="14"/>
      <c r="W18" s="14"/>
    </row>
    <row r="19" spans="1:24" ht="26.4">
      <c r="A19" s="14">
        <v>4</v>
      </c>
      <c r="B19" s="15">
        <v>43839</v>
      </c>
      <c r="C19" s="14" t="s">
        <v>4</v>
      </c>
      <c r="D19" s="14" t="s">
        <v>1142</v>
      </c>
      <c r="E19" s="14" t="s">
        <v>2674</v>
      </c>
      <c r="F19" s="131">
        <v>43853</v>
      </c>
      <c r="G19" s="262" t="s">
        <v>4506</v>
      </c>
      <c r="H19" s="171" t="s">
        <v>952</v>
      </c>
      <c r="I19" s="171" t="s">
        <v>4507</v>
      </c>
      <c r="J19" s="171" t="s">
        <v>1236</v>
      </c>
      <c r="K19" s="178"/>
      <c r="L19" s="178"/>
      <c r="M19" s="113" t="s">
        <v>147</v>
      </c>
      <c r="N19" s="171" t="s">
        <v>1142</v>
      </c>
      <c r="O19" s="14" t="s">
        <v>4508</v>
      </c>
      <c r="P19" s="203">
        <v>31600700</v>
      </c>
      <c r="Q19" s="203"/>
      <c r="R19" s="14"/>
      <c r="S19" s="14"/>
      <c r="T19" s="162"/>
      <c r="U19" s="14" t="b">
        <f t="shared" ca="1" si="0"/>
        <v>0</v>
      </c>
      <c r="V19" s="14"/>
      <c r="W19" s="14"/>
      <c r="X19" s="226">
        <f>IF(W19="Тийм", T19, 0 )</f>
        <v>0</v>
      </c>
    </row>
    <row r="20" spans="1:24" ht="26.4" hidden="1">
      <c r="A20" s="14">
        <v>5</v>
      </c>
      <c r="B20" s="118">
        <v>43839</v>
      </c>
      <c r="C20" s="14" t="s">
        <v>4</v>
      </c>
      <c r="D20" s="14" t="s">
        <v>10</v>
      </c>
      <c r="E20" s="14" t="s">
        <v>331</v>
      </c>
      <c r="F20" s="131">
        <v>43853</v>
      </c>
      <c r="G20" s="262" t="s">
        <v>4509</v>
      </c>
      <c r="H20" s="171" t="s">
        <v>1151</v>
      </c>
      <c r="I20" s="171" t="s">
        <v>1337</v>
      </c>
      <c r="J20" s="171" t="s">
        <v>121</v>
      </c>
      <c r="K20" s="178" t="s">
        <v>4510</v>
      </c>
      <c r="L20" s="171" t="s">
        <v>4102</v>
      </c>
      <c r="M20" s="178" t="s">
        <v>4511</v>
      </c>
      <c r="N20" s="171" t="s">
        <v>10</v>
      </c>
      <c r="O20" s="14" t="s">
        <v>4497</v>
      </c>
      <c r="P20" s="362">
        <v>154548900</v>
      </c>
      <c r="Q20" s="362"/>
      <c r="R20" s="14"/>
      <c r="S20" s="14"/>
      <c r="T20" s="162"/>
      <c r="U20" s="14" t="b">
        <f t="shared" ca="1" si="0"/>
        <v>0</v>
      </c>
      <c r="V20" s="14"/>
      <c r="W20" s="14"/>
    </row>
    <row r="21" spans="1:24" ht="39.6" hidden="1">
      <c r="A21" s="14">
        <v>6</v>
      </c>
      <c r="B21" s="118">
        <v>43840</v>
      </c>
      <c r="C21" s="14" t="s">
        <v>4</v>
      </c>
      <c r="D21" s="14" t="s">
        <v>15</v>
      </c>
      <c r="E21" s="14" t="s">
        <v>4232</v>
      </c>
      <c r="F21" s="131">
        <v>43854</v>
      </c>
      <c r="G21" s="262" t="s">
        <v>4512</v>
      </c>
      <c r="H21" s="171" t="s">
        <v>1151</v>
      </c>
      <c r="I21" s="171" t="s">
        <v>125</v>
      </c>
      <c r="J21" s="171" t="s">
        <v>121</v>
      </c>
      <c r="K21" s="178" t="s">
        <v>1611</v>
      </c>
      <c r="L21" s="171" t="s">
        <v>4102</v>
      </c>
      <c r="M21" s="178" t="s">
        <v>4513</v>
      </c>
      <c r="N21" s="171" t="s">
        <v>15</v>
      </c>
      <c r="O21" s="14" t="s">
        <v>4497</v>
      </c>
      <c r="P21" s="203">
        <v>2580000000</v>
      </c>
      <c r="Q21" s="203"/>
      <c r="R21" s="14"/>
      <c r="S21" s="14"/>
      <c r="T21" s="162"/>
      <c r="U21" s="14" t="b">
        <f t="shared" ca="1" si="0"/>
        <v>0</v>
      </c>
      <c r="V21" s="14"/>
      <c r="W21" s="14"/>
    </row>
    <row r="22" spans="1:24" ht="26.4">
      <c r="A22" s="14">
        <v>7</v>
      </c>
      <c r="B22" s="15">
        <v>43840</v>
      </c>
      <c r="C22" s="14" t="s">
        <v>4</v>
      </c>
      <c r="D22" s="14" t="s">
        <v>23</v>
      </c>
      <c r="E22" s="14" t="s">
        <v>4042</v>
      </c>
      <c r="F22" s="131">
        <v>43854</v>
      </c>
      <c r="G22" s="239" t="s">
        <v>4043</v>
      </c>
      <c r="H22" s="171" t="s">
        <v>1153</v>
      </c>
      <c r="I22" s="171" t="s">
        <v>170</v>
      </c>
      <c r="J22" s="171" t="s">
        <v>121</v>
      </c>
      <c r="K22" s="185"/>
      <c r="L22" s="184"/>
      <c r="M22" s="185"/>
      <c r="N22" s="171" t="s">
        <v>23</v>
      </c>
      <c r="O22" s="14" t="s">
        <v>4497</v>
      </c>
      <c r="P22" s="203">
        <v>110000000</v>
      </c>
      <c r="Q22" s="203"/>
      <c r="R22" s="14"/>
      <c r="S22" s="14"/>
      <c r="T22" s="162"/>
      <c r="U22" s="14" t="b">
        <f t="shared" ca="1" si="0"/>
        <v>0</v>
      </c>
      <c r="V22" s="14"/>
      <c r="W22" s="14"/>
    </row>
    <row r="23" spans="1:24" ht="26.4">
      <c r="A23" s="14">
        <v>8</v>
      </c>
      <c r="B23" s="15">
        <v>43844</v>
      </c>
      <c r="C23" s="14" t="s">
        <v>4</v>
      </c>
      <c r="D23" s="14" t="s">
        <v>10</v>
      </c>
      <c r="E23" s="14" t="s">
        <v>2757</v>
      </c>
      <c r="F23" s="131">
        <v>43858</v>
      </c>
      <c r="G23" s="262" t="s">
        <v>4514</v>
      </c>
      <c r="H23" s="171" t="s">
        <v>952</v>
      </c>
      <c r="I23" s="171" t="s">
        <v>1364</v>
      </c>
      <c r="J23" s="171" t="s">
        <v>1058</v>
      </c>
      <c r="K23" s="178" t="s">
        <v>4515</v>
      </c>
      <c r="L23" s="171" t="s">
        <v>4516</v>
      </c>
      <c r="M23" s="178" t="s">
        <v>4517</v>
      </c>
      <c r="N23" s="363" t="s">
        <v>10</v>
      </c>
      <c r="O23" s="14" t="s">
        <v>4497</v>
      </c>
      <c r="P23" s="364">
        <v>607125000</v>
      </c>
      <c r="Q23" s="364"/>
      <c r="R23" s="14" t="s">
        <v>254</v>
      </c>
      <c r="S23" s="14"/>
      <c r="T23" s="162">
        <v>3168300</v>
      </c>
      <c r="U23" s="14" t="b">
        <f t="shared" ca="1" si="0"/>
        <v>0</v>
      </c>
      <c r="V23" s="14"/>
      <c r="W23" s="14" t="s">
        <v>4518</v>
      </c>
      <c r="X23" s="226">
        <f>IF(W23="Тийм", T23, 0 )</f>
        <v>3168300</v>
      </c>
    </row>
    <row r="24" spans="1:24" ht="26.4">
      <c r="A24" s="14">
        <v>9</v>
      </c>
      <c r="B24" s="15">
        <v>43844</v>
      </c>
      <c r="C24" s="14" t="s">
        <v>4</v>
      </c>
      <c r="D24" s="14" t="s">
        <v>1143</v>
      </c>
      <c r="E24" s="14" t="s">
        <v>4303</v>
      </c>
      <c r="F24" s="131">
        <v>43859</v>
      </c>
      <c r="G24" s="262" t="s">
        <v>4519</v>
      </c>
      <c r="H24" s="171" t="s">
        <v>1153</v>
      </c>
      <c r="I24" s="171" t="s">
        <v>3727</v>
      </c>
      <c r="J24" s="171" t="s">
        <v>1090</v>
      </c>
      <c r="K24" s="178" t="s">
        <v>4520</v>
      </c>
      <c r="L24" s="171" t="s">
        <v>4521</v>
      </c>
      <c r="M24" s="178" t="s">
        <v>4522</v>
      </c>
      <c r="N24" s="363" t="s">
        <v>1143</v>
      </c>
      <c r="O24" s="361" t="s">
        <v>4497</v>
      </c>
      <c r="P24" s="364">
        <v>1000000000</v>
      </c>
      <c r="Q24" s="364"/>
      <c r="R24" s="14"/>
      <c r="S24" s="14"/>
      <c r="T24" s="162"/>
      <c r="U24" s="14" t="b">
        <f t="shared" ca="1" si="0"/>
        <v>0</v>
      </c>
      <c r="V24" s="14"/>
      <c r="W24" s="14"/>
    </row>
    <row r="25" spans="1:24" ht="26.4" hidden="1">
      <c r="A25" s="14">
        <v>10</v>
      </c>
      <c r="B25" s="118">
        <v>43846</v>
      </c>
      <c r="C25" s="14" t="s">
        <v>4</v>
      </c>
      <c r="D25" s="14" t="s">
        <v>10</v>
      </c>
      <c r="E25" s="14" t="s">
        <v>3579</v>
      </c>
      <c r="F25" s="131">
        <v>43858</v>
      </c>
      <c r="G25" s="262" t="s">
        <v>4523</v>
      </c>
      <c r="H25" s="171" t="s">
        <v>1151</v>
      </c>
      <c r="I25" s="171" t="s">
        <v>1057</v>
      </c>
      <c r="J25" s="171" t="s">
        <v>1058</v>
      </c>
      <c r="K25" s="178"/>
      <c r="L25" s="171" t="s">
        <v>4501</v>
      </c>
      <c r="M25" s="178" t="s">
        <v>4524</v>
      </c>
      <c r="N25" s="171" t="s">
        <v>10</v>
      </c>
      <c r="O25" s="14"/>
      <c r="P25" s="203"/>
      <c r="Q25" s="203"/>
      <c r="R25" s="14"/>
      <c r="S25" s="14"/>
      <c r="T25" s="162"/>
      <c r="U25" s="14" t="b">
        <f t="shared" ca="1" si="0"/>
        <v>0</v>
      </c>
      <c r="V25" s="14"/>
      <c r="W25" s="14"/>
    </row>
    <row r="26" spans="1:24" ht="26.4">
      <c r="A26" s="14">
        <v>11</v>
      </c>
      <c r="B26" s="15">
        <v>43847</v>
      </c>
      <c r="C26" s="14" t="s">
        <v>4</v>
      </c>
      <c r="D26" s="14" t="s">
        <v>1142</v>
      </c>
      <c r="E26" s="14" t="s">
        <v>309</v>
      </c>
      <c r="F26" s="72">
        <v>43861</v>
      </c>
      <c r="G26" s="262" t="s">
        <v>4525</v>
      </c>
      <c r="H26" s="171" t="s">
        <v>1153</v>
      </c>
      <c r="I26" s="171" t="s">
        <v>4526</v>
      </c>
      <c r="J26" s="171" t="s">
        <v>1236</v>
      </c>
      <c r="K26" s="365" t="s">
        <v>1213</v>
      </c>
      <c r="L26" s="365" t="s">
        <v>4527</v>
      </c>
      <c r="M26" s="366" t="s">
        <v>4528</v>
      </c>
      <c r="N26" s="171" t="s">
        <v>1142</v>
      </c>
      <c r="O26" s="14" t="s">
        <v>4497</v>
      </c>
      <c r="P26" s="203">
        <v>28000000</v>
      </c>
      <c r="Q26" s="203"/>
      <c r="R26" s="14"/>
      <c r="S26" s="14"/>
      <c r="T26" s="162"/>
      <c r="U26" s="14" t="b">
        <f t="shared" ca="1" si="0"/>
        <v>0</v>
      </c>
      <c r="V26" s="14"/>
      <c r="W26" s="14"/>
    </row>
    <row r="27" spans="1:24" ht="26.4">
      <c r="A27" s="14">
        <v>12</v>
      </c>
      <c r="B27" s="15">
        <v>43847</v>
      </c>
      <c r="C27" s="14" t="s">
        <v>4</v>
      </c>
      <c r="D27" s="14" t="s">
        <v>1142</v>
      </c>
      <c r="E27" s="14" t="s">
        <v>309</v>
      </c>
      <c r="F27" s="72">
        <v>43861</v>
      </c>
      <c r="G27" s="262" t="s">
        <v>4529</v>
      </c>
      <c r="H27" s="171" t="s">
        <v>1153</v>
      </c>
      <c r="I27" s="171" t="s">
        <v>4526</v>
      </c>
      <c r="J27" s="171" t="s">
        <v>1236</v>
      </c>
      <c r="K27" s="365" t="s">
        <v>1213</v>
      </c>
      <c r="L27" s="365" t="s">
        <v>4527</v>
      </c>
      <c r="M27" s="366" t="s">
        <v>4528</v>
      </c>
      <c r="N27" s="171" t="s">
        <v>1142</v>
      </c>
      <c r="O27" s="14" t="s">
        <v>4497</v>
      </c>
      <c r="P27" s="203">
        <v>36000000</v>
      </c>
      <c r="Q27" s="203"/>
      <c r="R27" s="14"/>
      <c r="S27" s="14"/>
      <c r="T27" s="162"/>
      <c r="U27" s="14" t="b">
        <f t="shared" ca="1" si="0"/>
        <v>0</v>
      </c>
      <c r="V27" s="14"/>
      <c r="W27" s="14"/>
    </row>
    <row r="28" spans="1:24" ht="26.4">
      <c r="A28" s="14">
        <v>13</v>
      </c>
      <c r="B28" s="15">
        <v>43850</v>
      </c>
      <c r="C28" s="14" t="s">
        <v>4</v>
      </c>
      <c r="D28" s="14" t="s">
        <v>10</v>
      </c>
      <c r="E28" s="361" t="s">
        <v>188</v>
      </c>
      <c r="F28" s="72">
        <v>43864</v>
      </c>
      <c r="G28" s="262" t="s">
        <v>4530</v>
      </c>
      <c r="H28" s="171" t="s">
        <v>952</v>
      </c>
      <c r="I28" s="171" t="s">
        <v>1337</v>
      </c>
      <c r="J28" s="171" t="s">
        <v>121</v>
      </c>
      <c r="K28" s="178" t="s">
        <v>4531</v>
      </c>
      <c r="L28" s="171" t="s">
        <v>4532</v>
      </c>
      <c r="M28" s="178" t="s">
        <v>4533</v>
      </c>
      <c r="N28" s="171" t="s">
        <v>10</v>
      </c>
      <c r="O28" s="14" t="s">
        <v>4497</v>
      </c>
      <c r="P28" s="203">
        <v>40000000</v>
      </c>
      <c r="Q28" s="203"/>
      <c r="R28" s="14"/>
      <c r="S28" s="14"/>
      <c r="T28" s="162"/>
      <c r="U28" s="14" t="b">
        <f t="shared" ca="1" si="0"/>
        <v>0</v>
      </c>
      <c r="V28" s="14"/>
      <c r="W28" s="14"/>
      <c r="X28" s="226">
        <f>IF(W28="Тийм", T28, 0 )</f>
        <v>0</v>
      </c>
    </row>
    <row r="29" spans="1:24" ht="26.4">
      <c r="A29" s="14">
        <v>14</v>
      </c>
      <c r="B29" s="15">
        <v>43850</v>
      </c>
      <c r="C29" s="14" t="s">
        <v>4</v>
      </c>
      <c r="D29" s="14" t="s">
        <v>10</v>
      </c>
      <c r="E29" s="361" t="s">
        <v>188</v>
      </c>
      <c r="F29" s="72">
        <v>43864</v>
      </c>
      <c r="G29" s="262" t="s">
        <v>4534</v>
      </c>
      <c r="H29" s="171" t="s">
        <v>952</v>
      </c>
      <c r="I29" s="171" t="s">
        <v>1337</v>
      </c>
      <c r="J29" s="171" t="s">
        <v>121</v>
      </c>
      <c r="K29" s="178" t="s">
        <v>4531</v>
      </c>
      <c r="L29" s="171" t="s">
        <v>4532</v>
      </c>
      <c r="M29" s="178" t="s">
        <v>4533</v>
      </c>
      <c r="N29" s="171" t="s">
        <v>10</v>
      </c>
      <c r="O29" s="14" t="s">
        <v>4497</v>
      </c>
      <c r="P29" s="203">
        <v>35000000</v>
      </c>
      <c r="Q29" s="203"/>
      <c r="R29" s="14"/>
      <c r="S29" s="14"/>
      <c r="T29" s="162"/>
      <c r="U29" s="14" t="b">
        <f t="shared" ca="1" si="0"/>
        <v>0</v>
      </c>
      <c r="V29" s="14"/>
      <c r="W29" s="14"/>
      <c r="X29" s="226">
        <f>IF(W29="Тийм", T29, 0 )</f>
        <v>0</v>
      </c>
    </row>
    <row r="30" spans="1:24" ht="26.4">
      <c r="A30" s="14">
        <v>15</v>
      </c>
      <c r="B30" s="15">
        <v>43850</v>
      </c>
      <c r="C30" s="14" t="s">
        <v>4</v>
      </c>
      <c r="D30" s="14" t="s">
        <v>10</v>
      </c>
      <c r="E30" s="361" t="s">
        <v>188</v>
      </c>
      <c r="F30" s="72">
        <v>43864</v>
      </c>
      <c r="G30" s="262" t="s">
        <v>4535</v>
      </c>
      <c r="H30" s="171" t="s">
        <v>952</v>
      </c>
      <c r="I30" s="171" t="s">
        <v>1337</v>
      </c>
      <c r="J30" s="171" t="s">
        <v>121</v>
      </c>
      <c r="K30" s="178" t="s">
        <v>4531</v>
      </c>
      <c r="L30" s="171" t="s">
        <v>4532</v>
      </c>
      <c r="M30" s="178" t="s">
        <v>4533</v>
      </c>
      <c r="N30" s="171" t="s">
        <v>10</v>
      </c>
      <c r="O30" s="14" t="s">
        <v>4497</v>
      </c>
      <c r="P30" s="203">
        <v>50000000</v>
      </c>
      <c r="Q30" s="203"/>
      <c r="R30" s="14"/>
      <c r="S30" s="14"/>
      <c r="T30" s="162"/>
      <c r="U30" s="14" t="b">
        <f t="shared" ca="1" si="0"/>
        <v>0</v>
      </c>
      <c r="V30" s="14"/>
      <c r="W30" s="14"/>
      <c r="X30" s="226">
        <f>IF(W30="Тийм", T30, 0 )</f>
        <v>0</v>
      </c>
    </row>
    <row r="31" spans="1:24" ht="26.4">
      <c r="A31" s="14">
        <v>16</v>
      </c>
      <c r="B31" s="15">
        <v>43850</v>
      </c>
      <c r="C31" s="14" t="s">
        <v>4</v>
      </c>
      <c r="D31" s="361" t="s">
        <v>1143</v>
      </c>
      <c r="E31" s="361" t="s">
        <v>4228</v>
      </c>
      <c r="F31" s="72">
        <v>43864</v>
      </c>
      <c r="G31" s="262" t="s">
        <v>4536</v>
      </c>
      <c r="H31" s="171" t="s">
        <v>952</v>
      </c>
      <c r="I31" s="171" t="s">
        <v>4537</v>
      </c>
      <c r="J31" s="171" t="s">
        <v>1232</v>
      </c>
      <c r="K31" s="178" t="s">
        <v>4538</v>
      </c>
      <c r="L31" s="171" t="s">
        <v>4539</v>
      </c>
      <c r="M31" s="178" t="s">
        <v>4540</v>
      </c>
      <c r="N31" s="363" t="s">
        <v>1143</v>
      </c>
      <c r="O31" s="361" t="s">
        <v>4541</v>
      </c>
      <c r="P31" s="364">
        <v>62092800</v>
      </c>
      <c r="Q31" s="364"/>
      <c r="R31" s="14"/>
      <c r="S31" s="14"/>
      <c r="T31" s="162"/>
      <c r="U31" s="14" t="b">
        <f t="shared" ca="1" si="0"/>
        <v>0</v>
      </c>
      <c r="V31" s="14"/>
      <c r="W31" s="14"/>
      <c r="X31" s="226">
        <f>IF(W31="Тийм", T31, 0 )</f>
        <v>0</v>
      </c>
    </row>
    <row r="32" spans="1:24" ht="39.6">
      <c r="A32" s="14">
        <v>17</v>
      </c>
      <c r="B32" s="15">
        <v>43850</v>
      </c>
      <c r="C32" s="14" t="s">
        <v>4</v>
      </c>
      <c r="D32" s="361" t="s">
        <v>1143</v>
      </c>
      <c r="E32" s="14" t="s">
        <v>4266</v>
      </c>
      <c r="F32" s="72">
        <v>43864</v>
      </c>
      <c r="G32" s="239" t="s">
        <v>4086</v>
      </c>
      <c r="H32" s="171" t="s">
        <v>1153</v>
      </c>
      <c r="I32" s="171" t="s">
        <v>120</v>
      </c>
      <c r="J32" s="171" t="s">
        <v>989</v>
      </c>
      <c r="K32" s="178" t="s">
        <v>4542</v>
      </c>
      <c r="L32" s="171" t="s">
        <v>4543</v>
      </c>
      <c r="M32" s="178" t="s">
        <v>4544</v>
      </c>
      <c r="N32" s="363" t="s">
        <v>1143</v>
      </c>
      <c r="O32" s="361" t="s">
        <v>4545</v>
      </c>
      <c r="P32" s="364">
        <v>6040000000</v>
      </c>
      <c r="Q32" s="364"/>
      <c r="R32" s="14"/>
      <c r="S32" s="14"/>
      <c r="T32" s="162"/>
      <c r="U32" s="14" t="b">
        <f t="shared" ca="1" si="0"/>
        <v>0</v>
      </c>
      <c r="V32" s="14"/>
      <c r="W32" s="14"/>
    </row>
    <row r="33" spans="1:23" ht="36" hidden="1" customHeight="1">
      <c r="A33" s="14">
        <v>18</v>
      </c>
      <c r="B33" s="15">
        <v>43851</v>
      </c>
      <c r="C33" s="14" t="s">
        <v>4</v>
      </c>
      <c r="D33" s="14" t="s">
        <v>1142</v>
      </c>
      <c r="E33" s="14" t="s">
        <v>4089</v>
      </c>
      <c r="F33" s="72">
        <v>43865</v>
      </c>
      <c r="G33" s="262" t="s">
        <v>4546</v>
      </c>
      <c r="H33" s="171" t="s">
        <v>1147</v>
      </c>
      <c r="I33" s="171" t="s">
        <v>1057</v>
      </c>
      <c r="J33" s="171" t="s">
        <v>1058</v>
      </c>
      <c r="K33" s="178"/>
      <c r="L33" s="365" t="s">
        <v>4547</v>
      </c>
      <c r="M33" s="366" t="s">
        <v>4548</v>
      </c>
      <c r="N33" s="171" t="s">
        <v>1142</v>
      </c>
      <c r="O33" s="14" t="s">
        <v>4497</v>
      </c>
      <c r="P33" s="203">
        <v>102500000</v>
      </c>
      <c r="Q33" s="203"/>
      <c r="R33" s="14"/>
      <c r="S33" s="14"/>
      <c r="T33" s="162"/>
      <c r="U33" s="14" t="b">
        <f t="shared" ca="1" si="0"/>
        <v>0</v>
      </c>
      <c r="V33" s="14"/>
      <c r="W33" s="14"/>
    </row>
    <row r="34" spans="1:23" ht="26.4" hidden="1">
      <c r="A34" s="14">
        <v>19</v>
      </c>
      <c r="B34" s="15">
        <v>43852</v>
      </c>
      <c r="C34" s="14" t="s">
        <v>4</v>
      </c>
      <c r="D34" s="14" t="s">
        <v>15</v>
      </c>
      <c r="E34" s="14" t="s">
        <v>4042</v>
      </c>
      <c r="F34" s="72">
        <v>43866</v>
      </c>
      <c r="G34" s="262" t="s">
        <v>4549</v>
      </c>
      <c r="H34" s="171" t="s">
        <v>1141</v>
      </c>
      <c r="I34" s="171" t="s">
        <v>125</v>
      </c>
      <c r="J34" s="171" t="s">
        <v>121</v>
      </c>
      <c r="K34" s="178" t="s">
        <v>1611</v>
      </c>
      <c r="L34" s="171" t="s">
        <v>1611</v>
      </c>
      <c r="M34" s="178" t="s">
        <v>1611</v>
      </c>
      <c r="N34" s="171" t="s">
        <v>15</v>
      </c>
      <c r="O34" s="178" t="s">
        <v>1611</v>
      </c>
      <c r="P34" s="211" t="s">
        <v>1611</v>
      </c>
      <c r="Q34" s="211"/>
      <c r="R34" s="14"/>
      <c r="S34" s="14"/>
      <c r="T34" s="162"/>
      <c r="U34" s="14" t="b">
        <f t="shared" ca="1" si="0"/>
        <v>0</v>
      </c>
      <c r="V34" s="14"/>
      <c r="W34" s="14"/>
    </row>
    <row r="35" spans="1:23" ht="39.6">
      <c r="A35" s="14">
        <v>20</v>
      </c>
      <c r="B35" s="15">
        <v>43852</v>
      </c>
      <c r="C35" s="14" t="s">
        <v>4</v>
      </c>
      <c r="D35" s="14" t="s">
        <v>10</v>
      </c>
      <c r="E35" s="361" t="s">
        <v>4170</v>
      </c>
      <c r="F35" s="72">
        <v>43866</v>
      </c>
      <c r="G35" s="262" t="s">
        <v>4550</v>
      </c>
      <c r="H35" s="171" t="s">
        <v>1153</v>
      </c>
      <c r="I35" s="171" t="s">
        <v>4551</v>
      </c>
      <c r="J35" s="171" t="s">
        <v>1232</v>
      </c>
      <c r="K35" s="178" t="s">
        <v>4552</v>
      </c>
      <c r="L35" s="171" t="s">
        <v>4553</v>
      </c>
      <c r="M35" s="178" t="s">
        <v>4554</v>
      </c>
      <c r="N35" s="171" t="s">
        <v>10</v>
      </c>
      <c r="O35" s="14" t="s">
        <v>4541</v>
      </c>
      <c r="P35" s="203">
        <v>51000000</v>
      </c>
      <c r="Q35" s="203"/>
      <c r="R35" s="14"/>
      <c r="S35" s="14"/>
      <c r="T35" s="162"/>
      <c r="U35" s="14" t="b">
        <f t="shared" ca="1" si="0"/>
        <v>0</v>
      </c>
      <c r="V35" s="14"/>
      <c r="W35" s="14"/>
    </row>
    <row r="36" spans="1:23" ht="13.2">
      <c r="A36" s="14">
        <v>21</v>
      </c>
      <c r="B36" s="15">
        <v>43854</v>
      </c>
      <c r="C36" s="14" t="s">
        <v>4</v>
      </c>
      <c r="D36" s="14" t="s">
        <v>10</v>
      </c>
      <c r="E36" s="14" t="s">
        <v>1270</v>
      </c>
      <c r="F36" s="72">
        <v>43868</v>
      </c>
      <c r="G36" s="262" t="s">
        <v>4555</v>
      </c>
      <c r="H36" s="171" t="s">
        <v>1153</v>
      </c>
      <c r="I36" s="171" t="s">
        <v>4556</v>
      </c>
      <c r="J36" s="171" t="s">
        <v>989</v>
      </c>
      <c r="K36" s="178"/>
      <c r="L36" s="171" t="s">
        <v>4557</v>
      </c>
      <c r="M36" s="178" t="s">
        <v>4558</v>
      </c>
      <c r="N36" s="171" t="s">
        <v>10</v>
      </c>
      <c r="O36" s="14" t="s">
        <v>4497</v>
      </c>
      <c r="P36" s="203">
        <v>43300000</v>
      </c>
      <c r="Q36" s="203"/>
      <c r="R36" s="14"/>
      <c r="S36" s="14"/>
      <c r="T36" s="162"/>
      <c r="U36" s="14" t="b">
        <f t="shared" ca="1" si="0"/>
        <v>0</v>
      </c>
      <c r="V36" s="14"/>
      <c r="W36" s="14"/>
    </row>
    <row r="37" spans="1:23" ht="26.4">
      <c r="A37" s="14">
        <v>22</v>
      </c>
      <c r="B37" s="15">
        <v>43857</v>
      </c>
      <c r="C37" s="14" t="s">
        <v>4</v>
      </c>
      <c r="D37" s="14" t="s">
        <v>23</v>
      </c>
      <c r="E37" s="14" t="s">
        <v>1270</v>
      </c>
      <c r="F37" s="72">
        <v>43871</v>
      </c>
      <c r="G37" s="262" t="s">
        <v>4559</v>
      </c>
      <c r="H37" s="171" t="s">
        <v>1152</v>
      </c>
      <c r="I37" s="171" t="s">
        <v>125</v>
      </c>
      <c r="J37" s="171" t="s">
        <v>121</v>
      </c>
      <c r="K37" s="185" t="s">
        <v>4560</v>
      </c>
      <c r="L37" s="184" t="s">
        <v>4561</v>
      </c>
      <c r="M37" s="185" t="s">
        <v>4562</v>
      </c>
      <c r="N37" s="171" t="s">
        <v>23</v>
      </c>
      <c r="O37" s="14" t="s">
        <v>4497</v>
      </c>
      <c r="P37" s="203">
        <v>107422530</v>
      </c>
      <c r="Q37" s="203"/>
      <c r="R37" s="14"/>
      <c r="S37" s="14"/>
      <c r="T37" s="162"/>
      <c r="U37" s="14" t="b">
        <f t="shared" ca="1" si="0"/>
        <v>0</v>
      </c>
      <c r="V37" s="14"/>
      <c r="W37" s="14"/>
    </row>
    <row r="38" spans="1:23" ht="52.8">
      <c r="A38" s="14">
        <v>23</v>
      </c>
      <c r="B38" s="15">
        <v>43857</v>
      </c>
      <c r="C38" s="14" t="s">
        <v>4</v>
      </c>
      <c r="D38" s="14" t="s">
        <v>10</v>
      </c>
      <c r="E38" s="14" t="s">
        <v>4377</v>
      </c>
      <c r="F38" s="72">
        <v>43871</v>
      </c>
      <c r="G38" s="262" t="s">
        <v>4563</v>
      </c>
      <c r="H38" s="171" t="s">
        <v>1153</v>
      </c>
      <c r="I38" s="171" t="s">
        <v>2489</v>
      </c>
      <c r="J38" s="171" t="s">
        <v>1650</v>
      </c>
      <c r="K38" s="178" t="s">
        <v>4564</v>
      </c>
      <c r="L38" s="171" t="s">
        <v>4527</v>
      </c>
      <c r="M38" s="178" t="s">
        <v>4565</v>
      </c>
      <c r="N38" s="171" t="s">
        <v>10</v>
      </c>
      <c r="O38" s="14" t="s">
        <v>4566</v>
      </c>
      <c r="P38" s="203">
        <v>923206462</v>
      </c>
      <c r="Q38" s="203"/>
      <c r="R38" s="14"/>
      <c r="S38" s="14"/>
      <c r="T38" s="162"/>
      <c r="U38" s="14" t="b">
        <f t="shared" ca="1" si="0"/>
        <v>0</v>
      </c>
      <c r="V38" s="14"/>
      <c r="W38" s="14"/>
    </row>
    <row r="39" spans="1:23" ht="13.2">
      <c r="A39" s="14">
        <v>24</v>
      </c>
      <c r="B39" s="15">
        <v>43858</v>
      </c>
      <c r="C39" s="14" t="s">
        <v>4</v>
      </c>
      <c r="D39" s="14" t="s">
        <v>23</v>
      </c>
      <c r="E39" s="14" t="s">
        <v>1591</v>
      </c>
      <c r="F39" s="72">
        <v>43872</v>
      </c>
      <c r="G39" s="262" t="s">
        <v>4567</v>
      </c>
      <c r="H39" s="171" t="s">
        <v>1153</v>
      </c>
      <c r="I39" s="171" t="s">
        <v>170</v>
      </c>
      <c r="J39" s="171" t="s">
        <v>121</v>
      </c>
      <c r="K39" s="178"/>
      <c r="L39" s="171" t="s">
        <v>1121</v>
      </c>
      <c r="M39" s="148" t="s">
        <v>4568</v>
      </c>
      <c r="N39" s="171" t="s">
        <v>23</v>
      </c>
      <c r="O39" s="14" t="s">
        <v>4497</v>
      </c>
      <c r="P39" s="203">
        <v>147773450</v>
      </c>
      <c r="Q39" s="203"/>
      <c r="R39" s="14"/>
      <c r="S39" s="14"/>
      <c r="T39" s="162"/>
      <c r="U39" s="14" t="b">
        <f t="shared" ca="1" si="0"/>
        <v>0</v>
      </c>
      <c r="V39" s="14"/>
      <c r="W39" s="14"/>
    </row>
    <row r="40" spans="1:23" ht="13.2">
      <c r="A40" s="14">
        <v>25</v>
      </c>
      <c r="B40" s="15">
        <v>43858</v>
      </c>
      <c r="C40" s="14" t="s">
        <v>4</v>
      </c>
      <c r="D40" s="14" t="s">
        <v>1142</v>
      </c>
      <c r="E40" s="14" t="s">
        <v>4453</v>
      </c>
      <c r="F40" s="72">
        <v>43872</v>
      </c>
      <c r="G40" s="262" t="s">
        <v>4569</v>
      </c>
      <c r="H40" s="171" t="s">
        <v>1153</v>
      </c>
      <c r="I40" s="171" t="s">
        <v>125</v>
      </c>
      <c r="J40" s="171" t="s">
        <v>121</v>
      </c>
      <c r="K40" s="178"/>
      <c r="L40" s="365" t="s">
        <v>4570</v>
      </c>
      <c r="M40" s="366" t="s">
        <v>4571</v>
      </c>
      <c r="N40" s="171" t="s">
        <v>1142</v>
      </c>
      <c r="O40" s="14" t="s">
        <v>4497</v>
      </c>
      <c r="P40" s="203">
        <v>20909550</v>
      </c>
      <c r="Q40" s="203"/>
      <c r="R40" s="14"/>
      <c r="S40" s="14"/>
      <c r="T40" s="162"/>
      <c r="U40" s="14" t="b">
        <f t="shared" ca="1" si="0"/>
        <v>0</v>
      </c>
      <c r="V40" s="14"/>
      <c r="W40" s="14"/>
    </row>
    <row r="41" spans="1:23" ht="26.4" hidden="1">
      <c r="A41" s="14">
        <v>26</v>
      </c>
      <c r="B41" s="15">
        <v>43858</v>
      </c>
      <c r="C41" s="14" t="s">
        <v>9</v>
      </c>
      <c r="D41" s="14" t="s">
        <v>1143</v>
      </c>
      <c r="E41" s="14" t="s">
        <v>408</v>
      </c>
      <c r="F41" s="72">
        <v>43872</v>
      </c>
      <c r="G41" s="262" t="s">
        <v>4572</v>
      </c>
      <c r="H41" s="171" t="s">
        <v>1147</v>
      </c>
      <c r="I41" s="171" t="s">
        <v>125</v>
      </c>
      <c r="J41" s="171" t="s">
        <v>121</v>
      </c>
      <c r="K41" s="178"/>
      <c r="L41" s="171" t="s">
        <v>4532</v>
      </c>
      <c r="M41" s="178" t="s">
        <v>4573</v>
      </c>
      <c r="N41" s="171" t="s">
        <v>1143</v>
      </c>
      <c r="O41" s="14" t="s">
        <v>4497</v>
      </c>
      <c r="P41" s="203">
        <v>350000000</v>
      </c>
      <c r="Q41" s="203"/>
      <c r="R41" s="14"/>
      <c r="S41" s="14"/>
      <c r="T41" s="162"/>
      <c r="U41" s="14" t="b">
        <f t="shared" ca="1" si="0"/>
        <v>0</v>
      </c>
      <c r="V41" s="14"/>
      <c r="W41" s="14"/>
    </row>
    <row r="42" spans="1:23" ht="26.4">
      <c r="A42" s="14">
        <v>27</v>
      </c>
      <c r="B42" s="15">
        <v>43859</v>
      </c>
      <c r="C42" s="14" t="s">
        <v>9</v>
      </c>
      <c r="D42" s="14" t="s">
        <v>10</v>
      </c>
      <c r="E42" s="14" t="s">
        <v>192</v>
      </c>
      <c r="F42" s="72">
        <v>43873</v>
      </c>
      <c r="G42" s="262" t="s">
        <v>4574</v>
      </c>
      <c r="H42" s="171" t="s">
        <v>1152</v>
      </c>
      <c r="I42" s="171" t="s">
        <v>125</v>
      </c>
      <c r="J42" s="171" t="s">
        <v>121</v>
      </c>
      <c r="K42" s="178" t="s">
        <v>4575</v>
      </c>
      <c r="L42" s="171" t="s">
        <v>4570</v>
      </c>
      <c r="M42" s="178" t="s">
        <v>176</v>
      </c>
      <c r="N42" s="171" t="s">
        <v>10</v>
      </c>
      <c r="O42" s="14" t="s">
        <v>4497</v>
      </c>
      <c r="P42" s="203">
        <v>516000000</v>
      </c>
      <c r="Q42" s="203"/>
      <c r="R42" s="14"/>
      <c r="S42" s="14"/>
      <c r="T42" s="162"/>
      <c r="U42" s="14" t="b">
        <f t="shared" ca="1" si="0"/>
        <v>0</v>
      </c>
      <c r="V42" s="14"/>
      <c r="W42" s="14"/>
    </row>
    <row r="43" spans="1:23" ht="39.6">
      <c r="A43" s="14">
        <v>28</v>
      </c>
      <c r="B43" s="15">
        <v>43861</v>
      </c>
      <c r="C43" s="14" t="s">
        <v>9</v>
      </c>
      <c r="D43" s="14" t="s">
        <v>10</v>
      </c>
      <c r="E43" s="14" t="s">
        <v>4294</v>
      </c>
      <c r="F43" s="72">
        <v>43875</v>
      </c>
      <c r="G43" s="262" t="s">
        <v>4576</v>
      </c>
      <c r="H43" s="171" t="s">
        <v>1152</v>
      </c>
      <c r="I43" s="171" t="s">
        <v>125</v>
      </c>
      <c r="J43" s="171" t="s">
        <v>121</v>
      </c>
      <c r="K43" s="178" t="s">
        <v>4575</v>
      </c>
      <c r="L43" s="171" t="s">
        <v>4570</v>
      </c>
      <c r="M43" s="178" t="s">
        <v>176</v>
      </c>
      <c r="N43" s="171" t="s">
        <v>10</v>
      </c>
      <c r="O43" s="14" t="s">
        <v>4497</v>
      </c>
      <c r="P43" s="203">
        <v>516000000</v>
      </c>
      <c r="Q43" s="203"/>
      <c r="R43" s="14"/>
      <c r="S43" s="14"/>
      <c r="T43" s="162"/>
      <c r="U43" s="14" t="b">
        <f t="shared" ca="1" si="0"/>
        <v>0</v>
      </c>
      <c r="V43" s="14"/>
      <c r="W43" s="14"/>
    </row>
    <row r="44" spans="1:23" ht="26.4">
      <c r="A44" s="14">
        <v>29</v>
      </c>
      <c r="B44" s="15">
        <v>43861</v>
      </c>
      <c r="C44" s="14" t="s">
        <v>9</v>
      </c>
      <c r="D44" s="14" t="s">
        <v>1143</v>
      </c>
      <c r="E44" s="14" t="s">
        <v>996</v>
      </c>
      <c r="F44" s="72">
        <v>43875</v>
      </c>
      <c r="G44" s="262" t="s">
        <v>4577</v>
      </c>
      <c r="H44" s="171" t="s">
        <v>1152</v>
      </c>
      <c r="I44" s="171" t="s">
        <v>125</v>
      </c>
      <c r="J44" s="171" t="s">
        <v>121</v>
      </c>
      <c r="K44" s="178" t="s">
        <v>4578</v>
      </c>
      <c r="L44" s="171" t="s">
        <v>4579</v>
      </c>
      <c r="M44" s="178" t="s">
        <v>4580</v>
      </c>
      <c r="N44" s="171" t="s">
        <v>1143</v>
      </c>
      <c r="O44" s="14" t="s">
        <v>4497</v>
      </c>
      <c r="P44" s="203">
        <v>250000000</v>
      </c>
      <c r="Q44" s="203"/>
      <c r="R44" s="14"/>
      <c r="S44" s="14"/>
      <c r="T44" s="162"/>
      <c r="U44" s="14" t="b">
        <f t="shared" ca="1" si="0"/>
        <v>0</v>
      </c>
      <c r="V44" s="14"/>
      <c r="W44" s="14"/>
    </row>
    <row r="45" spans="1:23" ht="26.4">
      <c r="A45" s="14">
        <v>30</v>
      </c>
      <c r="B45" s="15">
        <v>43861</v>
      </c>
      <c r="C45" s="14" t="s">
        <v>9</v>
      </c>
      <c r="D45" s="14" t="s">
        <v>1143</v>
      </c>
      <c r="E45" s="14" t="s">
        <v>996</v>
      </c>
      <c r="F45" s="72">
        <v>43875</v>
      </c>
      <c r="G45" s="262" t="s">
        <v>4581</v>
      </c>
      <c r="H45" s="171" t="s">
        <v>1152</v>
      </c>
      <c r="I45" s="171" t="s">
        <v>125</v>
      </c>
      <c r="J45" s="171" t="s">
        <v>121</v>
      </c>
      <c r="K45" s="178" t="s">
        <v>4578</v>
      </c>
      <c r="L45" s="171" t="s">
        <v>4579</v>
      </c>
      <c r="M45" s="178" t="s">
        <v>4582</v>
      </c>
      <c r="N45" s="171" t="s">
        <v>1143</v>
      </c>
      <c r="O45" s="14" t="s">
        <v>4497</v>
      </c>
      <c r="P45" s="203">
        <v>250000000</v>
      </c>
      <c r="Q45" s="203"/>
      <c r="R45" s="14"/>
      <c r="S45" s="14"/>
      <c r="T45" s="162"/>
      <c r="U45" s="14" t="b">
        <f t="shared" ca="1" si="0"/>
        <v>0</v>
      </c>
      <c r="V45" s="14"/>
      <c r="W45" s="14"/>
    </row>
    <row r="46" spans="1:23" ht="26.4">
      <c r="A46" s="14">
        <v>31</v>
      </c>
      <c r="B46" s="15">
        <v>43864</v>
      </c>
      <c r="C46" s="14" t="s">
        <v>9</v>
      </c>
      <c r="D46" s="14" t="s">
        <v>23</v>
      </c>
      <c r="E46" s="14" t="s">
        <v>320</v>
      </c>
      <c r="F46" s="72">
        <v>43878</v>
      </c>
      <c r="G46" s="262" t="s">
        <v>4583</v>
      </c>
      <c r="H46" s="171" t="s">
        <v>1153</v>
      </c>
      <c r="I46" s="171" t="s">
        <v>4584</v>
      </c>
      <c r="J46" s="171" t="s">
        <v>965</v>
      </c>
      <c r="K46" s="185" t="s">
        <v>4585</v>
      </c>
      <c r="L46" s="184" t="s">
        <v>4586</v>
      </c>
      <c r="M46" s="185" t="s">
        <v>4587</v>
      </c>
      <c r="N46" s="171" t="s">
        <v>23</v>
      </c>
      <c r="O46" s="14" t="s">
        <v>4497</v>
      </c>
      <c r="P46" s="203">
        <v>172950000</v>
      </c>
      <c r="Q46" s="203"/>
      <c r="R46" s="14"/>
      <c r="S46" s="14"/>
      <c r="T46" s="162"/>
      <c r="U46" s="14" t="b">
        <f t="shared" ca="1" si="0"/>
        <v>0</v>
      </c>
      <c r="V46" s="14"/>
      <c r="W46" s="14"/>
    </row>
    <row r="47" spans="1:23" ht="26.4">
      <c r="A47" s="14">
        <v>32</v>
      </c>
      <c r="B47" s="15">
        <v>43865</v>
      </c>
      <c r="C47" s="14" t="s">
        <v>9</v>
      </c>
      <c r="D47" s="14" t="s">
        <v>10</v>
      </c>
      <c r="E47" s="361" t="s">
        <v>3691</v>
      </c>
      <c r="F47" s="72">
        <v>43879</v>
      </c>
      <c r="G47" s="262" t="s">
        <v>4588</v>
      </c>
      <c r="H47" s="171" t="s">
        <v>1152</v>
      </c>
      <c r="I47" s="171" t="s">
        <v>2103</v>
      </c>
      <c r="J47" s="171" t="s">
        <v>121</v>
      </c>
      <c r="K47" s="178" t="s">
        <v>4589</v>
      </c>
      <c r="L47" s="171" t="s">
        <v>4590</v>
      </c>
      <c r="M47" s="178" t="s">
        <v>4591</v>
      </c>
      <c r="N47" s="171" t="s">
        <v>10</v>
      </c>
      <c r="O47" s="14" t="s">
        <v>4497</v>
      </c>
      <c r="P47" s="203">
        <v>300000000</v>
      </c>
      <c r="Q47" s="203"/>
      <c r="R47" s="14"/>
      <c r="S47" s="14"/>
      <c r="T47" s="162"/>
      <c r="U47" s="14" t="b">
        <f t="shared" ca="1" si="0"/>
        <v>0</v>
      </c>
      <c r="V47" s="14"/>
      <c r="W47" s="14"/>
    </row>
    <row r="48" spans="1:23" ht="26.4">
      <c r="A48" s="14">
        <v>33</v>
      </c>
      <c r="B48" s="15">
        <v>43865</v>
      </c>
      <c r="C48" s="14" t="s">
        <v>9</v>
      </c>
      <c r="D48" s="14" t="s">
        <v>23</v>
      </c>
      <c r="E48" s="14" t="s">
        <v>310</v>
      </c>
      <c r="F48" s="72">
        <v>43879</v>
      </c>
      <c r="G48" s="262" t="s">
        <v>4592</v>
      </c>
      <c r="H48" s="171" t="s">
        <v>1153</v>
      </c>
      <c r="I48" s="171" t="s">
        <v>4584</v>
      </c>
      <c r="J48" s="171" t="s">
        <v>965</v>
      </c>
      <c r="K48" s="185" t="s">
        <v>4593</v>
      </c>
      <c r="L48" s="184" t="s">
        <v>4594</v>
      </c>
      <c r="M48" s="185" t="s">
        <v>4595</v>
      </c>
      <c r="N48" s="171" t="s">
        <v>23</v>
      </c>
      <c r="O48" s="14" t="s">
        <v>4497</v>
      </c>
      <c r="P48" s="203">
        <v>52530000</v>
      </c>
      <c r="Q48" s="203"/>
      <c r="R48" s="14"/>
      <c r="S48" s="14"/>
      <c r="T48" s="162"/>
      <c r="U48" s="14" t="b">
        <f t="shared" ref="U48:U79" ca="1" si="1">IF(H48=0,TODAY()-F48)</f>
        <v>0</v>
      </c>
      <c r="V48" s="14"/>
      <c r="W48" s="14"/>
    </row>
    <row r="49" spans="1:24" ht="66" hidden="1">
      <c r="A49" s="14">
        <v>34</v>
      </c>
      <c r="B49" s="15">
        <v>43866</v>
      </c>
      <c r="C49" s="14" t="s">
        <v>9</v>
      </c>
      <c r="D49" s="14" t="s">
        <v>1142</v>
      </c>
      <c r="E49" s="14" t="s">
        <v>4148</v>
      </c>
      <c r="F49" s="72">
        <v>43880</v>
      </c>
      <c r="G49" s="262" t="s">
        <v>4596</v>
      </c>
      <c r="H49" s="171" t="s">
        <v>1147</v>
      </c>
      <c r="I49" s="171" t="s">
        <v>4597</v>
      </c>
      <c r="J49" s="171" t="s">
        <v>1750</v>
      </c>
      <c r="K49" s="178" t="s">
        <v>4598</v>
      </c>
      <c r="L49" s="171" t="s">
        <v>4599</v>
      </c>
      <c r="M49" s="113" t="s">
        <v>4505</v>
      </c>
      <c r="N49" s="171" t="s">
        <v>1142</v>
      </c>
      <c r="O49" s="14" t="s">
        <v>4600</v>
      </c>
      <c r="P49" s="203">
        <v>52000000</v>
      </c>
      <c r="Q49" s="203"/>
      <c r="R49" s="14"/>
      <c r="S49" s="14"/>
      <c r="T49" s="162"/>
      <c r="U49" s="14" t="b">
        <f t="shared" ca="1" si="1"/>
        <v>0</v>
      </c>
      <c r="V49" s="14"/>
      <c r="W49" s="14"/>
    </row>
    <row r="50" spans="1:24" ht="52.8">
      <c r="A50" s="14">
        <v>35</v>
      </c>
      <c r="B50" s="15">
        <v>43866</v>
      </c>
      <c r="C50" s="14" t="s">
        <v>9</v>
      </c>
      <c r="D50" s="14" t="s">
        <v>1142</v>
      </c>
      <c r="E50" s="14" t="s">
        <v>2231</v>
      </c>
      <c r="F50" s="72">
        <v>43880</v>
      </c>
      <c r="G50" s="262" t="s">
        <v>4601</v>
      </c>
      <c r="H50" s="171" t="s">
        <v>1153</v>
      </c>
      <c r="I50" s="171" t="s">
        <v>554</v>
      </c>
      <c r="J50" s="171" t="s">
        <v>1236</v>
      </c>
      <c r="K50" s="178"/>
      <c r="L50" s="171" t="s">
        <v>4527</v>
      </c>
      <c r="M50" s="113" t="s">
        <v>4602</v>
      </c>
      <c r="N50" s="171" t="s">
        <v>1142</v>
      </c>
      <c r="O50" s="14" t="s">
        <v>939</v>
      </c>
      <c r="P50" s="203">
        <v>2000000000</v>
      </c>
      <c r="Q50" s="203"/>
      <c r="R50" s="14"/>
      <c r="S50" s="14"/>
      <c r="T50" s="162"/>
      <c r="U50" s="14" t="b">
        <f t="shared" ca="1" si="1"/>
        <v>0</v>
      </c>
      <c r="V50" s="14"/>
      <c r="W50" s="14"/>
    </row>
    <row r="51" spans="1:24" ht="39.6">
      <c r="A51" s="14">
        <v>36</v>
      </c>
      <c r="B51" s="15">
        <v>43867</v>
      </c>
      <c r="C51" s="14" t="s">
        <v>9</v>
      </c>
      <c r="D51" s="14" t="s">
        <v>10</v>
      </c>
      <c r="E51" s="361" t="s">
        <v>2330</v>
      </c>
      <c r="F51" s="72">
        <v>43881</v>
      </c>
      <c r="G51" s="262" t="s">
        <v>4603</v>
      </c>
      <c r="H51" s="171" t="s">
        <v>1153</v>
      </c>
      <c r="I51" s="171" t="s">
        <v>120</v>
      </c>
      <c r="J51" s="171" t="s">
        <v>989</v>
      </c>
      <c r="K51" s="178"/>
      <c r="L51" s="171" t="s">
        <v>4604</v>
      </c>
      <c r="M51" s="178" t="s">
        <v>4605</v>
      </c>
      <c r="N51" s="171" t="s">
        <v>10</v>
      </c>
      <c r="O51" s="14" t="s">
        <v>4606</v>
      </c>
      <c r="P51" s="203">
        <v>2000000000</v>
      </c>
      <c r="Q51" s="203"/>
      <c r="R51" s="14"/>
      <c r="S51" s="14"/>
      <c r="T51" s="162"/>
      <c r="U51" s="14" t="b">
        <f t="shared" ca="1" si="1"/>
        <v>0</v>
      </c>
      <c r="V51" s="14"/>
      <c r="W51" s="14"/>
    </row>
    <row r="52" spans="1:24" ht="26.4" hidden="1">
      <c r="A52" s="14">
        <v>37</v>
      </c>
      <c r="B52" s="15">
        <v>43867</v>
      </c>
      <c r="C52" s="14" t="s">
        <v>9</v>
      </c>
      <c r="D52" s="14" t="s">
        <v>1143</v>
      </c>
      <c r="E52" s="361" t="s">
        <v>4296</v>
      </c>
      <c r="F52" s="72">
        <v>43881</v>
      </c>
      <c r="G52" s="262" t="s">
        <v>4607</v>
      </c>
      <c r="H52" s="171" t="s">
        <v>1147</v>
      </c>
      <c r="I52" s="171" t="s">
        <v>168</v>
      </c>
      <c r="J52" s="171" t="s">
        <v>1236</v>
      </c>
      <c r="K52" s="178"/>
      <c r="L52" s="171" t="s">
        <v>4570</v>
      </c>
      <c r="M52" s="178" t="s">
        <v>4608</v>
      </c>
      <c r="N52" s="171" t="s">
        <v>1143</v>
      </c>
      <c r="O52" s="14" t="s">
        <v>4497</v>
      </c>
      <c r="P52" s="203"/>
      <c r="Q52" s="203"/>
      <c r="R52" s="14"/>
      <c r="S52" s="14"/>
      <c r="T52" s="162"/>
      <c r="U52" s="14" t="b">
        <f t="shared" ca="1" si="1"/>
        <v>0</v>
      </c>
      <c r="V52" s="14"/>
      <c r="W52" s="14"/>
    </row>
    <row r="53" spans="1:24" ht="52.8">
      <c r="A53" s="14">
        <v>38</v>
      </c>
      <c r="B53" s="15">
        <v>43868</v>
      </c>
      <c r="C53" s="14" t="s">
        <v>9</v>
      </c>
      <c r="D53" s="14" t="s">
        <v>1143</v>
      </c>
      <c r="E53" s="361" t="s">
        <v>4486</v>
      </c>
      <c r="F53" s="72">
        <v>43882</v>
      </c>
      <c r="G53" s="262" t="s">
        <v>4609</v>
      </c>
      <c r="H53" s="171" t="s">
        <v>1152</v>
      </c>
      <c r="I53" s="171" t="s">
        <v>125</v>
      </c>
      <c r="J53" s="171" t="s">
        <v>121</v>
      </c>
      <c r="K53" s="178" t="s">
        <v>4610</v>
      </c>
      <c r="L53" s="171" t="s">
        <v>4611</v>
      </c>
      <c r="M53" s="178" t="s">
        <v>193</v>
      </c>
      <c r="N53" s="171" t="s">
        <v>1143</v>
      </c>
      <c r="O53" s="14" t="s">
        <v>4497</v>
      </c>
      <c r="P53" s="203">
        <v>77400000</v>
      </c>
      <c r="Q53" s="203"/>
      <c r="R53" s="14"/>
      <c r="S53" s="14"/>
      <c r="T53" s="162"/>
      <c r="U53" s="14" t="b">
        <f t="shared" ca="1" si="1"/>
        <v>0</v>
      </c>
      <c r="V53" s="14"/>
      <c r="W53" s="14"/>
    </row>
    <row r="54" spans="1:24" ht="26.4">
      <c r="A54" s="14">
        <v>39</v>
      </c>
      <c r="B54" s="15">
        <v>43871</v>
      </c>
      <c r="C54" s="14" t="s">
        <v>9</v>
      </c>
      <c r="D54" s="14" t="s">
        <v>1143</v>
      </c>
      <c r="E54" s="14" t="s">
        <v>309</v>
      </c>
      <c r="F54" s="72">
        <v>43885</v>
      </c>
      <c r="G54" s="262" t="s">
        <v>4612</v>
      </c>
      <c r="H54" s="171" t="s">
        <v>1153</v>
      </c>
      <c r="I54" s="171" t="s">
        <v>168</v>
      </c>
      <c r="J54" s="171" t="s">
        <v>1236</v>
      </c>
      <c r="K54" s="178" t="s">
        <v>4613</v>
      </c>
      <c r="L54" s="171" t="s">
        <v>4614</v>
      </c>
      <c r="M54" s="178" t="s">
        <v>1291</v>
      </c>
      <c r="N54" s="171" t="s">
        <v>1143</v>
      </c>
      <c r="O54" s="14" t="s">
        <v>4497</v>
      </c>
      <c r="P54" s="203"/>
      <c r="Q54" s="203"/>
      <c r="R54" s="14"/>
      <c r="S54" s="14"/>
      <c r="T54" s="162"/>
      <c r="U54" s="14" t="b">
        <f t="shared" ca="1" si="1"/>
        <v>0</v>
      </c>
      <c r="V54" s="14"/>
      <c r="W54" s="14"/>
    </row>
    <row r="55" spans="1:24" ht="26.4">
      <c r="A55" s="14">
        <v>40</v>
      </c>
      <c r="B55" s="15">
        <v>43872</v>
      </c>
      <c r="C55" s="14" t="s">
        <v>9</v>
      </c>
      <c r="D55" s="14" t="s">
        <v>1143</v>
      </c>
      <c r="E55" s="361" t="s">
        <v>4296</v>
      </c>
      <c r="F55" s="72">
        <v>43886</v>
      </c>
      <c r="G55" s="262" t="s">
        <v>4607</v>
      </c>
      <c r="H55" s="171" t="s">
        <v>1153</v>
      </c>
      <c r="I55" s="171" t="s">
        <v>168</v>
      </c>
      <c r="J55" s="171" t="s">
        <v>1236</v>
      </c>
      <c r="K55" s="178" t="s">
        <v>4613</v>
      </c>
      <c r="L55" s="171" t="s">
        <v>4614</v>
      </c>
      <c r="M55" s="178" t="s">
        <v>1291</v>
      </c>
      <c r="N55" s="171" t="s">
        <v>1143</v>
      </c>
      <c r="O55" s="14" t="s">
        <v>4497</v>
      </c>
      <c r="P55" s="203"/>
      <c r="Q55" s="203"/>
      <c r="R55" s="14"/>
      <c r="S55" s="14"/>
      <c r="T55" s="162"/>
      <c r="U55" s="14" t="b">
        <f t="shared" ca="1" si="1"/>
        <v>0</v>
      </c>
      <c r="V55" s="14"/>
      <c r="W55" s="14"/>
    </row>
    <row r="56" spans="1:24" ht="26.4">
      <c r="A56" s="14">
        <v>41</v>
      </c>
      <c r="B56" s="15">
        <v>43873</v>
      </c>
      <c r="C56" s="14" t="s">
        <v>9</v>
      </c>
      <c r="D56" s="14" t="s">
        <v>1142</v>
      </c>
      <c r="E56" s="14" t="s">
        <v>1082</v>
      </c>
      <c r="F56" s="72">
        <v>43886</v>
      </c>
      <c r="G56" s="262" t="s">
        <v>159</v>
      </c>
      <c r="H56" s="171" t="s">
        <v>1152</v>
      </c>
      <c r="I56" s="171" t="s">
        <v>2227</v>
      </c>
      <c r="J56" s="171" t="s">
        <v>989</v>
      </c>
      <c r="K56" s="178"/>
      <c r="L56" s="365" t="s">
        <v>4615</v>
      </c>
      <c r="M56" s="366" t="s">
        <v>232</v>
      </c>
      <c r="N56" s="171" t="s">
        <v>1142</v>
      </c>
      <c r="O56" s="14" t="s">
        <v>4497</v>
      </c>
      <c r="P56" s="203">
        <v>50000000</v>
      </c>
      <c r="Q56" s="203"/>
      <c r="R56" s="14"/>
      <c r="S56" s="14"/>
      <c r="T56" s="162"/>
      <c r="U56" s="14" t="b">
        <f t="shared" ca="1" si="1"/>
        <v>0</v>
      </c>
      <c r="V56" s="14"/>
      <c r="W56" s="14"/>
    </row>
    <row r="57" spans="1:24" ht="26.4">
      <c r="A57" s="14">
        <v>42</v>
      </c>
      <c r="B57" s="15">
        <v>43874</v>
      </c>
      <c r="C57" s="14" t="s">
        <v>9</v>
      </c>
      <c r="D57" s="14" t="s">
        <v>10</v>
      </c>
      <c r="E57" s="14" t="s">
        <v>4272</v>
      </c>
      <c r="F57" s="72">
        <v>43887</v>
      </c>
      <c r="G57" s="262" t="s">
        <v>4616</v>
      </c>
      <c r="H57" s="171" t="s">
        <v>1153</v>
      </c>
      <c r="I57" s="171" t="s">
        <v>4504</v>
      </c>
      <c r="J57" s="171" t="s">
        <v>965</v>
      </c>
      <c r="K57" s="178" t="s">
        <v>185</v>
      </c>
      <c r="L57" s="171" t="s">
        <v>4617</v>
      </c>
      <c r="M57" s="178" t="s">
        <v>178</v>
      </c>
      <c r="N57" s="171" t="s">
        <v>10</v>
      </c>
      <c r="O57" s="14" t="s">
        <v>4497</v>
      </c>
      <c r="P57" s="203">
        <v>1916304000</v>
      </c>
      <c r="Q57" s="203"/>
      <c r="R57" s="14"/>
      <c r="S57" s="14"/>
      <c r="T57" s="162"/>
      <c r="U57" s="14" t="b">
        <f t="shared" ca="1" si="1"/>
        <v>0</v>
      </c>
      <c r="V57" s="14"/>
      <c r="W57" s="14"/>
    </row>
    <row r="58" spans="1:24" ht="39.6">
      <c r="A58" s="14">
        <v>43</v>
      </c>
      <c r="B58" s="15">
        <v>43874</v>
      </c>
      <c r="C58" s="14" t="s">
        <v>9</v>
      </c>
      <c r="D58" s="14" t="s">
        <v>1142</v>
      </c>
      <c r="E58" s="14" t="s">
        <v>4330</v>
      </c>
      <c r="F58" s="72">
        <v>43887</v>
      </c>
      <c r="G58" s="262" t="s">
        <v>4618</v>
      </c>
      <c r="H58" s="171" t="s">
        <v>1152</v>
      </c>
      <c r="I58" s="171" t="s">
        <v>4619</v>
      </c>
      <c r="J58" s="171" t="s">
        <v>1475</v>
      </c>
      <c r="K58" s="178"/>
      <c r="L58" s="365" t="s">
        <v>4620</v>
      </c>
      <c r="M58" s="366" t="s">
        <v>4621</v>
      </c>
      <c r="N58" s="171" t="s">
        <v>1142</v>
      </c>
      <c r="O58" s="14" t="s">
        <v>4600</v>
      </c>
      <c r="P58" s="203">
        <v>93109500</v>
      </c>
      <c r="Q58" s="203"/>
      <c r="R58" s="14"/>
      <c r="S58" s="14"/>
      <c r="T58" s="162"/>
      <c r="U58" s="14" t="b">
        <f t="shared" ca="1" si="1"/>
        <v>0</v>
      </c>
      <c r="V58" s="14"/>
      <c r="W58" s="14"/>
    </row>
    <row r="59" spans="1:24" ht="26.4">
      <c r="A59" s="14">
        <v>44</v>
      </c>
      <c r="B59" s="15">
        <v>43874</v>
      </c>
      <c r="C59" s="14" t="s">
        <v>9</v>
      </c>
      <c r="D59" s="14" t="s">
        <v>10</v>
      </c>
      <c r="E59" s="14" t="s">
        <v>4265</v>
      </c>
      <c r="F59" s="72">
        <v>43887</v>
      </c>
      <c r="G59" s="262" t="s">
        <v>4616</v>
      </c>
      <c r="H59" s="171" t="s">
        <v>1153</v>
      </c>
      <c r="I59" s="171" t="s">
        <v>4504</v>
      </c>
      <c r="J59" s="171" t="s">
        <v>965</v>
      </c>
      <c r="K59" s="178" t="s">
        <v>185</v>
      </c>
      <c r="L59" s="171" t="s">
        <v>4617</v>
      </c>
      <c r="M59" s="178" t="s">
        <v>178</v>
      </c>
      <c r="N59" s="171" t="s">
        <v>10</v>
      </c>
      <c r="O59" s="14" t="s">
        <v>4497</v>
      </c>
      <c r="P59" s="203">
        <v>1916304000</v>
      </c>
      <c r="Q59" s="203"/>
      <c r="R59" s="14"/>
      <c r="S59" s="14"/>
      <c r="T59" s="162"/>
      <c r="U59" s="14" t="b">
        <f t="shared" ca="1" si="1"/>
        <v>0</v>
      </c>
      <c r="V59" s="14"/>
      <c r="W59" s="14"/>
    </row>
    <row r="60" spans="1:24" ht="26.4" hidden="1">
      <c r="A60" s="14">
        <v>45</v>
      </c>
      <c r="B60" s="15">
        <v>43875</v>
      </c>
      <c r="C60" s="14" t="s">
        <v>9</v>
      </c>
      <c r="D60" s="14" t="s">
        <v>1142</v>
      </c>
      <c r="E60" s="361" t="s">
        <v>4394</v>
      </c>
      <c r="F60" s="72">
        <v>43888</v>
      </c>
      <c r="G60" s="262" t="s">
        <v>4622</v>
      </c>
      <c r="H60" s="171" t="s">
        <v>1147</v>
      </c>
      <c r="I60" s="171" t="s">
        <v>203</v>
      </c>
      <c r="J60" s="171" t="s">
        <v>1510</v>
      </c>
      <c r="K60" s="178"/>
      <c r="L60" s="365" t="s">
        <v>4620</v>
      </c>
      <c r="M60" s="366" t="s">
        <v>242</v>
      </c>
      <c r="N60" s="171" t="s">
        <v>1142</v>
      </c>
      <c r="O60" s="14" t="s">
        <v>4623</v>
      </c>
      <c r="P60" s="203">
        <v>743400000</v>
      </c>
      <c r="Q60" s="203"/>
      <c r="R60" s="14"/>
      <c r="S60" s="14"/>
      <c r="T60" s="162"/>
      <c r="U60" s="14" t="b">
        <f t="shared" ca="1" si="1"/>
        <v>0</v>
      </c>
      <c r="V60" s="14"/>
      <c r="W60" s="14"/>
    </row>
    <row r="61" spans="1:24" ht="26.4">
      <c r="A61" s="14">
        <v>46</v>
      </c>
      <c r="B61" s="15">
        <v>43875</v>
      </c>
      <c r="C61" s="14" t="s">
        <v>9</v>
      </c>
      <c r="D61" s="14" t="s">
        <v>23</v>
      </c>
      <c r="E61" s="361" t="s">
        <v>4378</v>
      </c>
      <c r="F61" s="72">
        <v>43888</v>
      </c>
      <c r="G61" s="262" t="s">
        <v>4624</v>
      </c>
      <c r="H61" s="171" t="s">
        <v>1153</v>
      </c>
      <c r="I61" s="171" t="s">
        <v>2266</v>
      </c>
      <c r="J61" s="171" t="s">
        <v>2267</v>
      </c>
      <c r="K61" s="185" t="s">
        <v>4625</v>
      </c>
      <c r="L61" s="184" t="s">
        <v>4620</v>
      </c>
      <c r="M61" s="185" t="s">
        <v>246</v>
      </c>
      <c r="N61" s="171" t="s">
        <v>23</v>
      </c>
      <c r="O61" s="14" t="s">
        <v>4541</v>
      </c>
      <c r="P61" s="203">
        <v>29500000</v>
      </c>
      <c r="Q61" s="203"/>
      <c r="R61" s="14"/>
      <c r="S61" s="14"/>
      <c r="T61" s="162"/>
      <c r="U61" s="14" t="b">
        <f t="shared" ca="1" si="1"/>
        <v>0</v>
      </c>
      <c r="V61" s="14"/>
      <c r="W61" s="14"/>
    </row>
    <row r="62" spans="1:24" ht="26.4">
      <c r="A62" s="14">
        <v>47</v>
      </c>
      <c r="B62" s="15">
        <v>43875</v>
      </c>
      <c r="C62" s="14" t="s">
        <v>9</v>
      </c>
      <c r="D62" s="14" t="s">
        <v>23</v>
      </c>
      <c r="E62" s="14" t="s">
        <v>1082</v>
      </c>
      <c r="F62" s="72">
        <v>43888</v>
      </c>
      <c r="G62" s="262" t="s">
        <v>159</v>
      </c>
      <c r="H62" s="171" t="s">
        <v>952</v>
      </c>
      <c r="I62" s="171" t="s">
        <v>4019</v>
      </c>
      <c r="J62" s="171" t="s">
        <v>989</v>
      </c>
      <c r="K62" s="185" t="s">
        <v>4626</v>
      </c>
      <c r="L62" s="184" t="s">
        <v>4620</v>
      </c>
      <c r="M62" s="185" t="s">
        <v>228</v>
      </c>
      <c r="N62" s="171" t="s">
        <v>23</v>
      </c>
      <c r="O62" s="14" t="s">
        <v>4497</v>
      </c>
      <c r="P62" s="203">
        <v>50000000</v>
      </c>
      <c r="Q62" s="203"/>
      <c r="R62" s="14" t="s">
        <v>254</v>
      </c>
      <c r="S62" s="14" t="s">
        <v>4627</v>
      </c>
      <c r="T62" s="162">
        <v>4239970</v>
      </c>
      <c r="U62" s="14" t="b">
        <f t="shared" ca="1" si="1"/>
        <v>0</v>
      </c>
      <c r="V62" s="14"/>
      <c r="W62" s="14" t="s">
        <v>4518</v>
      </c>
      <c r="X62" s="226">
        <f>IF(W62="Тийм", T62, 0 )</f>
        <v>4239970</v>
      </c>
    </row>
    <row r="63" spans="1:24" ht="39.6">
      <c r="A63" s="14">
        <v>48</v>
      </c>
      <c r="B63" s="15">
        <v>43878</v>
      </c>
      <c r="C63" s="14" t="s">
        <v>9</v>
      </c>
      <c r="D63" s="14" t="s">
        <v>10</v>
      </c>
      <c r="E63" s="361" t="s">
        <v>4296</v>
      </c>
      <c r="F63" s="72">
        <v>43891</v>
      </c>
      <c r="G63" s="262" t="s">
        <v>4628</v>
      </c>
      <c r="H63" s="171" t="s">
        <v>1152</v>
      </c>
      <c r="I63" s="171" t="s">
        <v>1300</v>
      </c>
      <c r="J63" s="171" t="s">
        <v>1236</v>
      </c>
      <c r="K63" s="178" t="s">
        <v>4629</v>
      </c>
      <c r="L63" s="171" t="s">
        <v>4630</v>
      </c>
      <c r="M63" s="178" t="s">
        <v>4631</v>
      </c>
      <c r="N63" s="171" t="s">
        <v>10</v>
      </c>
      <c r="O63" s="14" t="s">
        <v>4600</v>
      </c>
      <c r="P63" s="203">
        <v>1307343395</v>
      </c>
      <c r="Q63" s="203"/>
      <c r="R63" s="14"/>
      <c r="S63" s="14"/>
      <c r="T63" s="162"/>
      <c r="U63" s="14" t="b">
        <f t="shared" ca="1" si="1"/>
        <v>0</v>
      </c>
      <c r="V63" s="14"/>
      <c r="W63" s="14"/>
    </row>
    <row r="64" spans="1:24" ht="26.4">
      <c r="A64" s="14">
        <v>49</v>
      </c>
      <c r="B64" s="15">
        <v>43880</v>
      </c>
      <c r="C64" s="14" t="s">
        <v>9</v>
      </c>
      <c r="D64" s="14" t="s">
        <v>1142</v>
      </c>
      <c r="E64" s="361" t="s">
        <v>1247</v>
      </c>
      <c r="F64" s="72">
        <v>43894</v>
      </c>
      <c r="G64" s="262" t="s">
        <v>4632</v>
      </c>
      <c r="H64" s="171" t="s">
        <v>1153</v>
      </c>
      <c r="I64" s="171" t="s">
        <v>4633</v>
      </c>
      <c r="J64" s="171" t="s">
        <v>1236</v>
      </c>
      <c r="K64" s="178"/>
      <c r="L64" s="365" t="s">
        <v>4634</v>
      </c>
      <c r="M64" s="366" t="s">
        <v>4635</v>
      </c>
      <c r="N64" s="171" t="s">
        <v>1142</v>
      </c>
      <c r="O64" s="14" t="s">
        <v>4508</v>
      </c>
      <c r="P64" s="203">
        <v>1461034000</v>
      </c>
      <c r="Q64" s="203"/>
      <c r="R64" s="14"/>
      <c r="S64" s="14"/>
      <c r="T64" s="162"/>
      <c r="U64" s="14" t="b">
        <f t="shared" ca="1" si="1"/>
        <v>0</v>
      </c>
      <c r="V64" s="14"/>
      <c r="W64" s="14"/>
    </row>
    <row r="65" spans="1:24" ht="26.4">
      <c r="A65" s="14">
        <v>50</v>
      </c>
      <c r="B65" s="15">
        <v>43880</v>
      </c>
      <c r="C65" s="14" t="s">
        <v>9</v>
      </c>
      <c r="D65" s="14" t="s">
        <v>1142</v>
      </c>
      <c r="E65" s="361" t="s">
        <v>1247</v>
      </c>
      <c r="F65" s="72">
        <v>43894</v>
      </c>
      <c r="G65" s="262" t="s">
        <v>4632</v>
      </c>
      <c r="H65" s="171" t="s">
        <v>1153</v>
      </c>
      <c r="I65" s="171" t="s">
        <v>1300</v>
      </c>
      <c r="J65" s="171" t="s">
        <v>1236</v>
      </c>
      <c r="K65" s="178"/>
      <c r="L65" s="171" t="s">
        <v>4634</v>
      </c>
      <c r="M65" s="113" t="s">
        <v>4636</v>
      </c>
      <c r="N65" s="171" t="s">
        <v>1142</v>
      </c>
      <c r="O65" s="14" t="s">
        <v>4600</v>
      </c>
      <c r="P65" s="203">
        <v>1307343395</v>
      </c>
      <c r="Q65" s="203"/>
      <c r="R65" s="14"/>
      <c r="S65" s="14"/>
      <c r="T65" s="162"/>
      <c r="U65" s="14" t="b">
        <f t="shared" ca="1" si="1"/>
        <v>0</v>
      </c>
      <c r="V65" s="14"/>
      <c r="W65" s="14"/>
    </row>
    <row r="66" spans="1:24" ht="26.4">
      <c r="A66" s="14">
        <v>51</v>
      </c>
      <c r="B66" s="15">
        <v>43880</v>
      </c>
      <c r="C66" s="14" t="s">
        <v>9</v>
      </c>
      <c r="D66" s="14" t="s">
        <v>1142</v>
      </c>
      <c r="E66" s="361" t="s">
        <v>418</v>
      </c>
      <c r="F66" s="72">
        <v>43894</v>
      </c>
      <c r="G66" s="262" t="s">
        <v>4637</v>
      </c>
      <c r="H66" s="171" t="s">
        <v>952</v>
      </c>
      <c r="I66" s="171" t="s">
        <v>2266</v>
      </c>
      <c r="J66" s="171" t="s">
        <v>2267</v>
      </c>
      <c r="K66" s="178"/>
      <c r="L66" s="171" t="s">
        <v>4634</v>
      </c>
      <c r="M66" s="113" t="s">
        <v>1455</v>
      </c>
      <c r="N66" s="171" t="s">
        <v>1142</v>
      </c>
      <c r="O66" s="14" t="s">
        <v>4541</v>
      </c>
      <c r="P66" s="203">
        <v>60000000</v>
      </c>
      <c r="Q66" s="203"/>
      <c r="R66" s="14"/>
      <c r="S66" s="14"/>
      <c r="T66" s="162">
        <v>600000</v>
      </c>
      <c r="U66" s="14" t="b">
        <f t="shared" ca="1" si="1"/>
        <v>0</v>
      </c>
      <c r="V66" s="14"/>
      <c r="W66" s="14" t="s">
        <v>4518</v>
      </c>
      <c r="X66" s="226">
        <f>IF(W66="Тийм", T66, 0 )</f>
        <v>600000</v>
      </c>
    </row>
    <row r="67" spans="1:24" ht="52.8">
      <c r="A67" s="14">
        <v>52</v>
      </c>
      <c r="B67" s="15">
        <v>43880</v>
      </c>
      <c r="C67" s="14" t="s">
        <v>9</v>
      </c>
      <c r="D67" s="14" t="s">
        <v>10</v>
      </c>
      <c r="E67" s="14" t="s">
        <v>1682</v>
      </c>
      <c r="F67" s="72">
        <v>43893</v>
      </c>
      <c r="G67" s="262" t="s">
        <v>4638</v>
      </c>
      <c r="H67" s="171" t="s">
        <v>1153</v>
      </c>
      <c r="I67" s="171" t="s">
        <v>4639</v>
      </c>
      <c r="J67" s="171" t="s">
        <v>2267</v>
      </c>
      <c r="K67" s="178" t="s">
        <v>4640</v>
      </c>
      <c r="L67" s="171" t="s">
        <v>4634</v>
      </c>
      <c r="M67" s="178" t="s">
        <v>4641</v>
      </c>
      <c r="N67" s="171" t="s">
        <v>10</v>
      </c>
      <c r="O67" s="14" t="s">
        <v>4497</v>
      </c>
      <c r="P67" s="203">
        <v>190000000</v>
      </c>
      <c r="Q67" s="203"/>
      <c r="R67" s="14"/>
      <c r="S67" s="14"/>
      <c r="T67" s="162"/>
      <c r="U67" s="14" t="b">
        <f t="shared" ca="1" si="1"/>
        <v>0</v>
      </c>
      <c r="V67" s="14"/>
      <c r="W67" s="14"/>
    </row>
    <row r="68" spans="1:24" ht="26.4">
      <c r="A68" s="14">
        <v>53</v>
      </c>
      <c r="B68" s="15">
        <v>43880</v>
      </c>
      <c r="C68" s="14" t="s">
        <v>9</v>
      </c>
      <c r="D68" s="14" t="s">
        <v>23</v>
      </c>
      <c r="E68" s="361" t="s">
        <v>814</v>
      </c>
      <c r="F68" s="72">
        <v>43893</v>
      </c>
      <c r="G68" s="262" t="s">
        <v>4642</v>
      </c>
      <c r="H68" s="171" t="s">
        <v>1153</v>
      </c>
      <c r="I68" s="171" t="s">
        <v>1255</v>
      </c>
      <c r="J68" s="171" t="s">
        <v>1236</v>
      </c>
      <c r="K68" s="185" t="s">
        <v>4643</v>
      </c>
      <c r="L68" s="184" t="s">
        <v>4634</v>
      </c>
      <c r="M68" s="185" t="s">
        <v>4644</v>
      </c>
      <c r="N68" s="171" t="s">
        <v>23</v>
      </c>
      <c r="O68" s="14" t="s">
        <v>4600</v>
      </c>
      <c r="P68" s="203"/>
      <c r="Q68" s="203"/>
      <c r="R68" s="14"/>
      <c r="S68" s="14"/>
      <c r="T68" s="162"/>
      <c r="U68" s="14" t="b">
        <f t="shared" ca="1" si="1"/>
        <v>0</v>
      </c>
      <c r="V68" s="14"/>
      <c r="W68" s="14"/>
    </row>
    <row r="69" spans="1:24" ht="39.6">
      <c r="A69" s="14">
        <v>54</v>
      </c>
      <c r="B69" s="15">
        <v>43880</v>
      </c>
      <c r="C69" s="14" t="s">
        <v>9</v>
      </c>
      <c r="D69" s="14" t="s">
        <v>23</v>
      </c>
      <c r="E69" s="361" t="s">
        <v>4296</v>
      </c>
      <c r="F69" s="72">
        <v>43893</v>
      </c>
      <c r="G69" s="239" t="s">
        <v>4645</v>
      </c>
      <c r="H69" s="171" t="s">
        <v>1153</v>
      </c>
      <c r="I69" s="171" t="s">
        <v>1493</v>
      </c>
      <c r="J69" s="171" t="s">
        <v>1236</v>
      </c>
      <c r="K69" s="185" t="s">
        <v>4646</v>
      </c>
      <c r="L69" s="184" t="s">
        <v>4634</v>
      </c>
      <c r="M69" s="185" t="s">
        <v>4647</v>
      </c>
      <c r="N69" s="171" t="s">
        <v>23</v>
      </c>
      <c r="O69" s="14" t="s">
        <v>4600</v>
      </c>
      <c r="P69" s="203"/>
      <c r="Q69" s="203"/>
      <c r="R69" s="14"/>
      <c r="S69" s="14"/>
      <c r="T69" s="162"/>
      <c r="U69" s="14" t="b">
        <f t="shared" ca="1" si="1"/>
        <v>0</v>
      </c>
      <c r="V69" s="14"/>
      <c r="W69" s="14"/>
    </row>
    <row r="70" spans="1:24" ht="39.6" hidden="1">
      <c r="A70" s="14">
        <v>55</v>
      </c>
      <c r="B70" s="15">
        <v>43881</v>
      </c>
      <c r="C70" s="14" t="s">
        <v>9</v>
      </c>
      <c r="D70" s="14" t="s">
        <v>1142</v>
      </c>
      <c r="E70" s="361" t="s">
        <v>4170</v>
      </c>
      <c r="F70" s="72">
        <v>43895</v>
      </c>
      <c r="G70" s="262" t="s">
        <v>4550</v>
      </c>
      <c r="H70" s="171" t="s">
        <v>1147</v>
      </c>
      <c r="I70" s="171" t="s">
        <v>4551</v>
      </c>
      <c r="J70" s="171" t="s">
        <v>1232</v>
      </c>
      <c r="K70" s="178"/>
      <c r="L70" s="365" t="s">
        <v>4648</v>
      </c>
      <c r="M70" s="366" t="s">
        <v>298</v>
      </c>
      <c r="N70" s="171" t="s">
        <v>1142</v>
      </c>
      <c r="O70" s="14" t="s">
        <v>4541</v>
      </c>
      <c r="P70" s="203">
        <v>51000000</v>
      </c>
      <c r="Q70" s="203"/>
      <c r="R70" s="14"/>
      <c r="S70" s="14"/>
      <c r="T70" s="162"/>
      <c r="U70" s="14" t="b">
        <f t="shared" ca="1" si="1"/>
        <v>0</v>
      </c>
      <c r="V70" s="14"/>
      <c r="W70" s="14"/>
    </row>
    <row r="71" spans="1:24" ht="26.4">
      <c r="A71" s="14">
        <v>56</v>
      </c>
      <c r="B71" s="15">
        <v>43881</v>
      </c>
      <c r="C71" s="14" t="s">
        <v>9</v>
      </c>
      <c r="D71" s="14" t="s">
        <v>1142</v>
      </c>
      <c r="E71" s="14" t="s">
        <v>4180</v>
      </c>
      <c r="F71" s="72">
        <v>43895</v>
      </c>
      <c r="G71" s="262" t="s">
        <v>4649</v>
      </c>
      <c r="H71" s="171" t="s">
        <v>952</v>
      </c>
      <c r="I71" s="171" t="s">
        <v>4650</v>
      </c>
      <c r="J71" s="171" t="s">
        <v>1236</v>
      </c>
      <c r="K71" s="178"/>
      <c r="L71" s="365" t="s">
        <v>4648</v>
      </c>
      <c r="M71" s="366" t="s">
        <v>226</v>
      </c>
      <c r="N71" s="171" t="s">
        <v>1142</v>
      </c>
      <c r="O71" s="14" t="s">
        <v>4600</v>
      </c>
      <c r="P71" s="203"/>
      <c r="Q71" s="203"/>
      <c r="R71" s="14"/>
      <c r="S71" s="14"/>
      <c r="T71" s="162"/>
      <c r="U71" s="14" t="b">
        <f t="shared" ca="1" si="1"/>
        <v>0</v>
      </c>
      <c r="V71" s="14"/>
      <c r="W71" s="14"/>
      <c r="X71" s="226">
        <f>IF(W71="Тийм", T71, 0 )</f>
        <v>0</v>
      </c>
    </row>
    <row r="72" spans="1:24" ht="39.6">
      <c r="A72" s="14">
        <v>57</v>
      </c>
      <c r="B72" s="15">
        <v>43882</v>
      </c>
      <c r="C72" s="14" t="s">
        <v>9</v>
      </c>
      <c r="D72" s="14" t="s">
        <v>1142</v>
      </c>
      <c r="E72" s="14" t="s">
        <v>4330</v>
      </c>
      <c r="F72" s="72">
        <v>43896</v>
      </c>
      <c r="G72" s="262" t="s">
        <v>4651</v>
      </c>
      <c r="H72" s="171" t="s">
        <v>1152</v>
      </c>
      <c r="I72" s="171" t="s">
        <v>4652</v>
      </c>
      <c r="J72" s="171" t="s">
        <v>1475</v>
      </c>
      <c r="K72" s="178"/>
      <c r="L72" s="365" t="s">
        <v>4653</v>
      </c>
      <c r="M72" s="366" t="s">
        <v>4654</v>
      </c>
      <c r="N72" s="171" t="s">
        <v>1142</v>
      </c>
      <c r="O72" s="14" t="s">
        <v>4600</v>
      </c>
      <c r="P72" s="203">
        <v>99915750</v>
      </c>
      <c r="Q72" s="203"/>
      <c r="R72" s="14"/>
      <c r="S72" s="14"/>
      <c r="T72" s="162"/>
      <c r="U72" s="14" t="b">
        <f t="shared" ca="1" si="1"/>
        <v>0</v>
      </c>
      <c r="V72" s="14"/>
      <c r="W72" s="14"/>
    </row>
    <row r="73" spans="1:24" ht="39.6">
      <c r="A73" s="14">
        <v>58</v>
      </c>
      <c r="B73" s="15">
        <v>43882</v>
      </c>
      <c r="C73" s="14" t="s">
        <v>9</v>
      </c>
      <c r="D73" s="14" t="s">
        <v>1142</v>
      </c>
      <c r="E73" s="14" t="s">
        <v>4330</v>
      </c>
      <c r="F73" s="72">
        <v>43896</v>
      </c>
      <c r="G73" s="262" t="s">
        <v>4655</v>
      </c>
      <c r="H73" s="171" t="s">
        <v>1152</v>
      </c>
      <c r="I73" s="171" t="s">
        <v>4656</v>
      </c>
      <c r="J73" s="171" t="s">
        <v>1475</v>
      </c>
      <c r="K73" s="178"/>
      <c r="L73" s="365" t="s">
        <v>4653</v>
      </c>
      <c r="M73" s="366" t="s">
        <v>4657</v>
      </c>
      <c r="N73" s="171" t="s">
        <v>1142</v>
      </c>
      <c r="O73" s="14" t="s">
        <v>4600</v>
      </c>
      <c r="P73" s="203">
        <v>71560700</v>
      </c>
      <c r="Q73" s="203"/>
      <c r="R73" s="14"/>
      <c r="S73" s="14"/>
      <c r="T73" s="162"/>
      <c r="U73" s="14" t="b">
        <f t="shared" ca="1" si="1"/>
        <v>0</v>
      </c>
      <c r="V73" s="14"/>
      <c r="W73" s="14"/>
    </row>
    <row r="74" spans="1:24" ht="39.6">
      <c r="A74" s="14">
        <v>59</v>
      </c>
      <c r="B74" s="15">
        <v>43882</v>
      </c>
      <c r="C74" s="14" t="s">
        <v>9</v>
      </c>
      <c r="D74" s="14" t="s">
        <v>10</v>
      </c>
      <c r="E74" s="361" t="s">
        <v>240</v>
      </c>
      <c r="F74" s="72">
        <v>43895</v>
      </c>
      <c r="G74" s="262" t="s">
        <v>4658</v>
      </c>
      <c r="H74" s="171" t="s">
        <v>1153</v>
      </c>
      <c r="I74" s="171" t="s">
        <v>239</v>
      </c>
      <c r="J74" s="171" t="s">
        <v>1047</v>
      </c>
      <c r="K74" s="178" t="s">
        <v>4659</v>
      </c>
      <c r="L74" s="171" t="s">
        <v>4660</v>
      </c>
      <c r="M74" s="178" t="s">
        <v>4661</v>
      </c>
      <c r="N74" s="171" t="s">
        <v>10</v>
      </c>
      <c r="O74" s="14" t="s">
        <v>4600</v>
      </c>
      <c r="P74" s="203">
        <v>300000000</v>
      </c>
      <c r="Q74" s="203"/>
      <c r="R74" s="14"/>
      <c r="S74" s="14"/>
      <c r="T74" s="162"/>
      <c r="U74" s="14" t="b">
        <f t="shared" ca="1" si="1"/>
        <v>0</v>
      </c>
      <c r="V74" s="14"/>
      <c r="W74" s="14"/>
    </row>
    <row r="75" spans="1:24" ht="26.4">
      <c r="A75" s="14">
        <v>60</v>
      </c>
      <c r="B75" s="15">
        <v>43882</v>
      </c>
      <c r="C75" s="14" t="s">
        <v>9</v>
      </c>
      <c r="D75" s="14" t="s">
        <v>1143</v>
      </c>
      <c r="E75" s="361" t="s">
        <v>4296</v>
      </c>
      <c r="F75" s="72">
        <v>43896</v>
      </c>
      <c r="G75" s="262" t="s">
        <v>4662</v>
      </c>
      <c r="H75" s="171" t="s">
        <v>1153</v>
      </c>
      <c r="I75" s="171" t="s">
        <v>168</v>
      </c>
      <c r="J75" s="171" t="s">
        <v>1236</v>
      </c>
      <c r="K75" s="178"/>
      <c r="L75" s="171"/>
      <c r="M75" s="178"/>
      <c r="N75" s="171" t="s">
        <v>1143</v>
      </c>
      <c r="O75" s="14" t="s">
        <v>4497</v>
      </c>
      <c r="P75" s="203"/>
      <c r="Q75" s="203"/>
      <c r="R75" s="14"/>
      <c r="S75" s="14"/>
      <c r="T75" s="162"/>
      <c r="U75" s="14" t="b">
        <f t="shared" ca="1" si="1"/>
        <v>0</v>
      </c>
      <c r="V75" s="14"/>
      <c r="W75" s="14"/>
    </row>
    <row r="76" spans="1:24" ht="26.4" hidden="1">
      <c r="A76" s="14">
        <v>61</v>
      </c>
      <c r="B76" s="15">
        <v>43882</v>
      </c>
      <c r="C76" s="14" t="s">
        <v>9</v>
      </c>
      <c r="D76" s="14" t="s">
        <v>1142</v>
      </c>
      <c r="E76" s="14" t="s">
        <v>3803</v>
      </c>
      <c r="F76" s="72">
        <v>43896</v>
      </c>
      <c r="G76" s="262" t="s">
        <v>4663</v>
      </c>
      <c r="H76" s="171" t="s">
        <v>1147</v>
      </c>
      <c r="I76" s="171" t="s">
        <v>617</v>
      </c>
      <c r="J76" s="171" t="s">
        <v>1203</v>
      </c>
      <c r="K76" s="178"/>
      <c r="L76" s="365" t="s">
        <v>4630</v>
      </c>
      <c r="M76" s="366" t="s">
        <v>4664</v>
      </c>
      <c r="N76" s="171" t="s">
        <v>1142</v>
      </c>
      <c r="O76" s="14" t="s">
        <v>4600</v>
      </c>
      <c r="P76" s="203">
        <v>10000000000</v>
      </c>
      <c r="Q76" s="203"/>
      <c r="R76" s="14"/>
      <c r="S76" s="14"/>
      <c r="T76" s="162"/>
      <c r="U76" s="14" t="b">
        <f t="shared" ca="1" si="1"/>
        <v>0</v>
      </c>
      <c r="V76" s="14"/>
      <c r="W76" s="14"/>
    </row>
    <row r="77" spans="1:24" ht="26.4" hidden="1">
      <c r="A77" s="14">
        <v>62</v>
      </c>
      <c r="B77" s="15">
        <v>43882</v>
      </c>
      <c r="C77" s="14" t="s">
        <v>9</v>
      </c>
      <c r="D77" s="14" t="s">
        <v>23</v>
      </c>
      <c r="E77" s="14" t="s">
        <v>4379</v>
      </c>
      <c r="F77" s="72">
        <v>43895</v>
      </c>
      <c r="G77" s="262" t="s">
        <v>3091</v>
      </c>
      <c r="H77" s="171" t="s">
        <v>1147</v>
      </c>
      <c r="I77" s="171" t="s">
        <v>1821</v>
      </c>
      <c r="J77" s="171" t="s">
        <v>1341</v>
      </c>
      <c r="K77" s="185" t="s">
        <v>374</v>
      </c>
      <c r="L77" s="184" t="s">
        <v>4630</v>
      </c>
      <c r="M77" s="185" t="s">
        <v>266</v>
      </c>
      <c r="N77" s="171" t="s">
        <v>23</v>
      </c>
      <c r="O77" s="14" t="s">
        <v>4497</v>
      </c>
      <c r="P77" s="203">
        <v>43700000</v>
      </c>
      <c r="Q77" s="203"/>
      <c r="R77" s="14"/>
      <c r="S77" s="14"/>
      <c r="T77" s="162"/>
      <c r="U77" s="14" t="b">
        <f t="shared" ca="1" si="1"/>
        <v>0</v>
      </c>
      <c r="V77" s="14"/>
      <c r="W77" s="14"/>
    </row>
    <row r="78" spans="1:24" ht="26.4" hidden="1">
      <c r="A78" s="14">
        <v>63</v>
      </c>
      <c r="B78" s="15">
        <v>43882</v>
      </c>
      <c r="C78" s="14" t="s">
        <v>9</v>
      </c>
      <c r="D78" s="14" t="s">
        <v>23</v>
      </c>
      <c r="E78" s="14" t="s">
        <v>4379</v>
      </c>
      <c r="F78" s="72">
        <v>43895</v>
      </c>
      <c r="G78" s="262" t="s">
        <v>1312</v>
      </c>
      <c r="H78" s="171" t="s">
        <v>1141</v>
      </c>
      <c r="I78" s="171" t="s">
        <v>4665</v>
      </c>
      <c r="J78" s="171" t="s">
        <v>121</v>
      </c>
      <c r="K78" s="185" t="s">
        <v>374</v>
      </c>
      <c r="L78" s="184" t="s">
        <v>374</v>
      </c>
      <c r="M78" s="185" t="s">
        <v>374</v>
      </c>
      <c r="N78" s="171" t="s">
        <v>23</v>
      </c>
      <c r="O78" s="14" t="s">
        <v>4497</v>
      </c>
      <c r="P78" s="203">
        <v>45000000</v>
      </c>
      <c r="Q78" s="203"/>
      <c r="R78" s="14"/>
      <c r="S78" s="14"/>
      <c r="T78" s="162"/>
      <c r="U78" s="14" t="b">
        <f t="shared" ca="1" si="1"/>
        <v>0</v>
      </c>
      <c r="V78" s="14"/>
      <c r="W78" s="14"/>
    </row>
    <row r="79" spans="1:24" ht="26.4">
      <c r="A79" s="14">
        <v>64</v>
      </c>
      <c r="B79" s="15">
        <v>43888</v>
      </c>
      <c r="C79" s="14" t="s">
        <v>9</v>
      </c>
      <c r="D79" s="14" t="s">
        <v>10</v>
      </c>
      <c r="E79" s="14" t="s">
        <v>331</v>
      </c>
      <c r="F79" s="72">
        <v>43901</v>
      </c>
      <c r="G79" s="262" t="s">
        <v>4666</v>
      </c>
      <c r="H79" s="171" t="s">
        <v>1153</v>
      </c>
      <c r="I79" s="171" t="s">
        <v>239</v>
      </c>
      <c r="J79" s="171" t="s">
        <v>1047</v>
      </c>
      <c r="K79" s="178" t="s">
        <v>4667</v>
      </c>
      <c r="L79" s="171" t="s">
        <v>4668</v>
      </c>
      <c r="M79" s="178" t="s">
        <v>324</v>
      </c>
      <c r="N79" s="171" t="s">
        <v>10</v>
      </c>
      <c r="O79" s="14" t="s">
        <v>4508</v>
      </c>
      <c r="P79" s="203">
        <v>600000000</v>
      </c>
      <c r="Q79" s="203"/>
      <c r="R79" s="14"/>
      <c r="S79" s="14"/>
      <c r="T79" s="162"/>
      <c r="U79" s="14" t="b">
        <f t="shared" ca="1" si="1"/>
        <v>0</v>
      </c>
      <c r="V79" s="14"/>
      <c r="W79" s="14"/>
    </row>
    <row r="80" spans="1:24" ht="13.2">
      <c r="A80" s="14">
        <v>65</v>
      </c>
      <c r="B80" s="15">
        <v>43888</v>
      </c>
      <c r="C80" s="14" t="s">
        <v>9</v>
      </c>
      <c r="D80" s="14" t="s">
        <v>1142</v>
      </c>
      <c r="E80" s="361" t="s">
        <v>4384</v>
      </c>
      <c r="F80" s="72">
        <v>43902</v>
      </c>
      <c r="G80" s="262" t="s">
        <v>4669</v>
      </c>
      <c r="H80" s="171" t="s">
        <v>1153</v>
      </c>
      <c r="I80" s="171" t="s">
        <v>256</v>
      </c>
      <c r="J80" s="171" t="s">
        <v>1341</v>
      </c>
      <c r="K80" s="178"/>
      <c r="L80" s="365" t="s">
        <v>4670</v>
      </c>
      <c r="M80" s="366" t="s">
        <v>4671</v>
      </c>
      <c r="N80" s="171" t="s">
        <v>1142</v>
      </c>
      <c r="O80" s="14" t="s">
        <v>4497</v>
      </c>
      <c r="P80" s="203">
        <v>23850000</v>
      </c>
      <c r="Q80" s="203"/>
      <c r="R80" s="14"/>
      <c r="S80" s="14"/>
      <c r="T80" s="162"/>
      <c r="U80" s="14" t="b">
        <f t="shared" ref="U80:U111" ca="1" si="2">IF(H80=0,TODAY()-F80)</f>
        <v>0</v>
      </c>
      <c r="V80" s="14"/>
      <c r="W80" s="14"/>
    </row>
    <row r="81" spans="1:24" ht="26.4">
      <c r="A81" s="14">
        <v>66</v>
      </c>
      <c r="B81" s="15">
        <v>43888</v>
      </c>
      <c r="C81" s="14" t="s">
        <v>9</v>
      </c>
      <c r="D81" s="14" t="s">
        <v>1142</v>
      </c>
      <c r="E81" s="361" t="s">
        <v>405</v>
      </c>
      <c r="F81" s="72">
        <v>43902</v>
      </c>
      <c r="G81" s="262" t="s">
        <v>4672</v>
      </c>
      <c r="H81" s="171" t="s">
        <v>1153</v>
      </c>
      <c r="I81" s="171" t="s">
        <v>4673</v>
      </c>
      <c r="J81" s="171" t="s">
        <v>1031</v>
      </c>
      <c r="K81" s="178"/>
      <c r="L81" s="365" t="s">
        <v>4668</v>
      </c>
      <c r="M81" s="366" t="s">
        <v>4674</v>
      </c>
      <c r="N81" s="171" t="s">
        <v>1142</v>
      </c>
      <c r="O81" s="14" t="s">
        <v>4600</v>
      </c>
      <c r="P81" s="203">
        <v>924000000</v>
      </c>
      <c r="Q81" s="203"/>
      <c r="R81" s="14"/>
      <c r="S81" s="14"/>
      <c r="T81" s="162"/>
      <c r="U81" s="14" t="b">
        <f t="shared" ca="1" si="2"/>
        <v>0</v>
      </c>
      <c r="V81" s="14"/>
      <c r="W81" s="14"/>
    </row>
    <row r="82" spans="1:24" ht="52.8" hidden="1">
      <c r="A82" s="14">
        <v>67</v>
      </c>
      <c r="B82" s="118">
        <v>43888</v>
      </c>
      <c r="C82" s="14" t="s">
        <v>9</v>
      </c>
      <c r="D82" s="14" t="s">
        <v>10</v>
      </c>
      <c r="E82" s="14" t="s">
        <v>4477</v>
      </c>
      <c r="F82" s="72">
        <v>43901</v>
      </c>
      <c r="G82" s="262" t="s">
        <v>4675</v>
      </c>
      <c r="H82" s="171" t="s">
        <v>1151</v>
      </c>
      <c r="I82" s="171" t="s">
        <v>4676</v>
      </c>
      <c r="J82" s="171" t="s">
        <v>1171</v>
      </c>
      <c r="K82" s="178" t="s">
        <v>4677</v>
      </c>
      <c r="L82" s="171" t="s">
        <v>4668</v>
      </c>
      <c r="M82" s="178" t="s">
        <v>4678</v>
      </c>
      <c r="N82" s="171" t="s">
        <v>10</v>
      </c>
      <c r="O82" s="14" t="s">
        <v>4600</v>
      </c>
      <c r="P82" s="203">
        <v>76923000</v>
      </c>
      <c r="Q82" s="203"/>
      <c r="R82" s="14"/>
      <c r="S82" s="14"/>
      <c r="T82" s="162"/>
      <c r="U82" s="14" t="b">
        <f t="shared" ca="1" si="2"/>
        <v>0</v>
      </c>
      <c r="V82" s="14"/>
      <c r="W82" s="14"/>
    </row>
    <row r="83" spans="1:24" ht="26.4">
      <c r="A83" s="14">
        <v>68</v>
      </c>
      <c r="B83" s="15">
        <v>43889</v>
      </c>
      <c r="C83" s="14" t="s">
        <v>9</v>
      </c>
      <c r="D83" s="14" t="s">
        <v>1143</v>
      </c>
      <c r="E83" s="14" t="s">
        <v>359</v>
      </c>
      <c r="F83" s="72">
        <v>43902</v>
      </c>
      <c r="G83" s="262" t="s">
        <v>4679</v>
      </c>
      <c r="H83" s="171" t="s">
        <v>952</v>
      </c>
      <c r="I83" s="171" t="s">
        <v>4680</v>
      </c>
      <c r="J83" s="171" t="s">
        <v>1047</v>
      </c>
      <c r="K83" s="178" t="s">
        <v>4681</v>
      </c>
      <c r="L83" s="171" t="s">
        <v>4682</v>
      </c>
      <c r="M83" s="178" t="s">
        <v>4683</v>
      </c>
      <c r="N83" s="171" t="s">
        <v>1143</v>
      </c>
      <c r="O83" s="14" t="s">
        <v>4600</v>
      </c>
      <c r="P83" s="203">
        <v>80300000</v>
      </c>
      <c r="Q83" s="203"/>
      <c r="R83" s="14"/>
      <c r="S83" s="14"/>
      <c r="T83" s="162"/>
      <c r="U83" s="14" t="b">
        <f t="shared" ca="1" si="2"/>
        <v>0</v>
      </c>
      <c r="V83" s="14"/>
      <c r="W83" s="14"/>
      <c r="X83" s="226">
        <f>IF(W83="Тийм", T83, 0 )</f>
        <v>0</v>
      </c>
    </row>
    <row r="84" spans="1:24" ht="26.4">
      <c r="A84" s="14">
        <v>69</v>
      </c>
      <c r="B84" s="15">
        <v>43892</v>
      </c>
      <c r="C84" s="14" t="s">
        <v>9</v>
      </c>
      <c r="D84" s="14" t="s">
        <v>10</v>
      </c>
      <c r="E84" s="14" t="s">
        <v>1270</v>
      </c>
      <c r="F84" s="72">
        <v>43906</v>
      </c>
      <c r="G84" s="262" t="s">
        <v>4555</v>
      </c>
      <c r="H84" s="171" t="s">
        <v>952</v>
      </c>
      <c r="I84" s="171" t="s">
        <v>4556</v>
      </c>
      <c r="J84" s="171" t="s">
        <v>989</v>
      </c>
      <c r="K84" s="178"/>
      <c r="L84" s="171" t="s">
        <v>4682</v>
      </c>
      <c r="M84" s="178" t="s">
        <v>261</v>
      </c>
      <c r="N84" s="171" t="s">
        <v>10</v>
      </c>
      <c r="O84" s="14" t="s">
        <v>4497</v>
      </c>
      <c r="P84" s="203">
        <v>43300000</v>
      </c>
      <c r="Q84" s="203"/>
      <c r="R84" s="14"/>
      <c r="S84" s="14"/>
      <c r="T84" s="162"/>
      <c r="U84" s="14" t="b">
        <f t="shared" ca="1" si="2"/>
        <v>0</v>
      </c>
      <c r="V84" s="14"/>
      <c r="W84" s="14"/>
      <c r="X84" s="226">
        <f>IF(W84="Тийм", T84, 0 )</f>
        <v>0</v>
      </c>
    </row>
    <row r="85" spans="1:24" ht="13.2">
      <c r="A85" s="14">
        <v>70</v>
      </c>
      <c r="B85" s="15">
        <v>43892</v>
      </c>
      <c r="C85" s="14" t="s">
        <v>9</v>
      </c>
      <c r="D85" s="14" t="s">
        <v>1143</v>
      </c>
      <c r="E85" s="14" t="s">
        <v>1792</v>
      </c>
      <c r="F85" s="72">
        <v>43906</v>
      </c>
      <c r="G85" s="262" t="s">
        <v>4684</v>
      </c>
      <c r="H85" s="171" t="s">
        <v>1153</v>
      </c>
      <c r="I85" s="171" t="s">
        <v>125</v>
      </c>
      <c r="J85" s="171" t="s">
        <v>121</v>
      </c>
      <c r="K85" s="178"/>
      <c r="L85" s="171"/>
      <c r="M85" s="178"/>
      <c r="N85" s="171" t="s">
        <v>1143</v>
      </c>
      <c r="O85" s="14" t="s">
        <v>4497</v>
      </c>
      <c r="P85" s="203">
        <v>14628600000</v>
      </c>
      <c r="Q85" s="203"/>
      <c r="R85" s="14"/>
      <c r="S85" s="14"/>
      <c r="T85" s="162"/>
      <c r="U85" s="14" t="b">
        <f t="shared" ca="1" si="2"/>
        <v>0</v>
      </c>
      <c r="V85" s="14"/>
      <c r="W85" s="14"/>
    </row>
    <row r="86" spans="1:24" ht="26.4">
      <c r="A86" s="14">
        <v>71</v>
      </c>
      <c r="B86" s="15">
        <v>43893</v>
      </c>
      <c r="C86" s="14" t="s">
        <v>9</v>
      </c>
      <c r="D86" s="14" t="s">
        <v>23</v>
      </c>
      <c r="E86" s="14" t="s">
        <v>4173</v>
      </c>
      <c r="F86" s="72">
        <v>43907</v>
      </c>
      <c r="G86" s="262" t="s">
        <v>4685</v>
      </c>
      <c r="H86" s="171" t="s">
        <v>1153</v>
      </c>
      <c r="I86" s="171" t="s">
        <v>536</v>
      </c>
      <c r="J86" s="171" t="s">
        <v>954</v>
      </c>
      <c r="K86" s="185" t="s">
        <v>4686</v>
      </c>
      <c r="L86" s="184" t="s">
        <v>4687</v>
      </c>
      <c r="M86" s="185" t="s">
        <v>4688</v>
      </c>
      <c r="N86" s="171" t="s">
        <v>23</v>
      </c>
      <c r="O86" s="14" t="s">
        <v>4497</v>
      </c>
      <c r="P86" s="203">
        <v>50000000</v>
      </c>
      <c r="Q86" s="203"/>
      <c r="R86" s="14"/>
      <c r="S86" s="14"/>
      <c r="T86" s="162"/>
      <c r="U86" s="14" t="b">
        <f t="shared" ca="1" si="2"/>
        <v>0</v>
      </c>
      <c r="V86" s="14"/>
      <c r="W86" s="14"/>
    </row>
    <row r="87" spans="1:24" ht="26.4">
      <c r="A87" s="14">
        <v>72</v>
      </c>
      <c r="B87" s="15">
        <v>43893</v>
      </c>
      <c r="C87" s="14" t="s">
        <v>9</v>
      </c>
      <c r="D87" s="14" t="s">
        <v>15</v>
      </c>
      <c r="E87" s="361" t="s">
        <v>4296</v>
      </c>
      <c r="F87" s="72">
        <v>43907</v>
      </c>
      <c r="G87" s="262" t="s">
        <v>4689</v>
      </c>
      <c r="H87" s="171" t="s">
        <v>1153</v>
      </c>
      <c r="I87" s="171" t="s">
        <v>3015</v>
      </c>
      <c r="J87" s="171" t="s">
        <v>1236</v>
      </c>
      <c r="K87" s="178"/>
      <c r="L87" s="171" t="s">
        <v>4690</v>
      </c>
      <c r="M87" s="178" t="s">
        <v>4691</v>
      </c>
      <c r="N87" s="171" t="s">
        <v>15</v>
      </c>
      <c r="O87" s="14" t="s">
        <v>4600</v>
      </c>
      <c r="P87" s="326" t="s">
        <v>4692</v>
      </c>
      <c r="Q87" s="212"/>
      <c r="R87" s="14"/>
      <c r="S87" s="14"/>
      <c r="T87" s="162"/>
      <c r="U87" s="14" t="b">
        <f t="shared" ca="1" si="2"/>
        <v>0</v>
      </c>
      <c r="V87" s="14"/>
      <c r="W87" s="14"/>
    </row>
    <row r="88" spans="1:24" ht="52.8">
      <c r="A88" s="14">
        <v>73</v>
      </c>
      <c r="B88" s="15">
        <v>43894</v>
      </c>
      <c r="C88" s="14" t="s">
        <v>9</v>
      </c>
      <c r="D88" s="14" t="s">
        <v>15</v>
      </c>
      <c r="E88" s="14" t="s">
        <v>272</v>
      </c>
      <c r="F88" s="72">
        <v>43908</v>
      </c>
      <c r="G88" s="71" t="s">
        <v>4693</v>
      </c>
      <c r="H88" s="171" t="s">
        <v>1153</v>
      </c>
      <c r="I88" s="171" t="s">
        <v>4694</v>
      </c>
      <c r="J88" s="171" t="s">
        <v>1236</v>
      </c>
      <c r="K88" s="178" t="s">
        <v>319</v>
      </c>
      <c r="L88" s="171" t="s">
        <v>4695</v>
      </c>
      <c r="M88" s="178" t="s">
        <v>1599</v>
      </c>
      <c r="N88" s="171" t="s">
        <v>15</v>
      </c>
      <c r="O88" s="14" t="s">
        <v>4600</v>
      </c>
      <c r="P88" s="203">
        <v>145700000</v>
      </c>
      <c r="Q88" s="203"/>
      <c r="R88" s="14"/>
      <c r="S88" s="14"/>
      <c r="T88" s="162"/>
      <c r="U88" s="14" t="b">
        <f t="shared" ca="1" si="2"/>
        <v>0</v>
      </c>
      <c r="V88" s="14"/>
      <c r="W88" s="14"/>
    </row>
    <row r="89" spans="1:24" ht="26.4" hidden="1">
      <c r="A89" s="14">
        <v>74</v>
      </c>
      <c r="B89" s="15">
        <v>43895</v>
      </c>
      <c r="C89" s="14" t="s">
        <v>9</v>
      </c>
      <c r="D89" s="14" t="s">
        <v>1142</v>
      </c>
      <c r="E89" s="14" t="s">
        <v>4192</v>
      </c>
      <c r="F89" s="72">
        <v>43909</v>
      </c>
      <c r="G89" s="262" t="s">
        <v>4696</v>
      </c>
      <c r="H89" s="171" t="s">
        <v>1147</v>
      </c>
      <c r="I89" s="171" t="s">
        <v>4697</v>
      </c>
      <c r="J89" s="171" t="s">
        <v>1047</v>
      </c>
      <c r="K89" s="178"/>
      <c r="L89" s="171"/>
      <c r="M89" s="113"/>
      <c r="N89" s="171" t="s">
        <v>1142</v>
      </c>
      <c r="O89" s="14"/>
      <c r="P89" s="203"/>
      <c r="Q89" s="203"/>
      <c r="R89" s="14"/>
      <c r="S89" s="14"/>
      <c r="T89" s="162"/>
      <c r="U89" s="14" t="b">
        <f t="shared" ca="1" si="2"/>
        <v>0</v>
      </c>
      <c r="V89" s="14"/>
      <c r="W89" s="14"/>
    </row>
    <row r="90" spans="1:24" ht="26.4">
      <c r="A90" s="14">
        <v>75</v>
      </c>
      <c r="B90" s="15">
        <v>43895</v>
      </c>
      <c r="C90" s="14" t="s">
        <v>9</v>
      </c>
      <c r="D90" s="14" t="s">
        <v>10</v>
      </c>
      <c r="E90" s="14" t="s">
        <v>4265</v>
      </c>
      <c r="F90" s="72">
        <v>43909</v>
      </c>
      <c r="G90" s="262" t="s">
        <v>4616</v>
      </c>
      <c r="H90" s="171" t="s">
        <v>1153</v>
      </c>
      <c r="I90" s="171" t="s">
        <v>4504</v>
      </c>
      <c r="J90" s="171" t="s">
        <v>965</v>
      </c>
      <c r="K90" s="178" t="s">
        <v>243</v>
      </c>
      <c r="L90" s="171" t="s">
        <v>4698</v>
      </c>
      <c r="M90" s="178" t="s">
        <v>369</v>
      </c>
      <c r="N90" s="171" t="s">
        <v>10</v>
      </c>
      <c r="O90" s="14" t="s">
        <v>4497</v>
      </c>
      <c r="P90" s="203">
        <v>1916304000</v>
      </c>
      <c r="Q90" s="203"/>
      <c r="R90" s="14"/>
      <c r="S90" s="14"/>
      <c r="T90" s="162"/>
      <c r="U90" s="14" t="b">
        <f t="shared" ca="1" si="2"/>
        <v>0</v>
      </c>
      <c r="V90" s="14"/>
      <c r="W90" s="14"/>
    </row>
    <row r="91" spans="1:24" ht="13.2">
      <c r="A91" s="14">
        <v>76</v>
      </c>
      <c r="B91" s="15">
        <v>43895</v>
      </c>
      <c r="C91" s="14" t="s">
        <v>9</v>
      </c>
      <c r="D91" s="14" t="s">
        <v>1142</v>
      </c>
      <c r="E91" s="14" t="s">
        <v>4453</v>
      </c>
      <c r="F91" s="72">
        <v>43909</v>
      </c>
      <c r="G91" s="262" t="s">
        <v>4699</v>
      </c>
      <c r="H91" s="171" t="s">
        <v>1153</v>
      </c>
      <c r="I91" s="171" t="s">
        <v>170</v>
      </c>
      <c r="J91" s="171" t="s">
        <v>121</v>
      </c>
      <c r="K91" s="178"/>
      <c r="L91" s="365" t="s">
        <v>4695</v>
      </c>
      <c r="M91" s="366" t="s">
        <v>1585</v>
      </c>
      <c r="N91" s="171" t="s">
        <v>1142</v>
      </c>
      <c r="O91" s="14" t="s">
        <v>4497</v>
      </c>
      <c r="P91" s="203">
        <v>200000000</v>
      </c>
      <c r="Q91" s="203"/>
      <c r="R91" s="14"/>
      <c r="S91" s="14"/>
      <c r="T91" s="162"/>
      <c r="U91" s="14" t="b">
        <f t="shared" ca="1" si="2"/>
        <v>0</v>
      </c>
      <c r="V91" s="14"/>
      <c r="W91" s="14"/>
    </row>
    <row r="92" spans="1:24" ht="26.4">
      <c r="A92" s="14">
        <v>77</v>
      </c>
      <c r="B92" s="15">
        <v>43896</v>
      </c>
      <c r="C92" s="14" t="s">
        <v>9</v>
      </c>
      <c r="D92" s="14" t="s">
        <v>1143</v>
      </c>
      <c r="E92" s="14" t="s">
        <v>272</v>
      </c>
      <c r="F92" s="72">
        <v>43910</v>
      </c>
      <c r="G92" s="262" t="s">
        <v>4700</v>
      </c>
      <c r="H92" s="171" t="s">
        <v>1153</v>
      </c>
      <c r="I92" s="171" t="s">
        <v>4701</v>
      </c>
      <c r="J92" s="171" t="s">
        <v>1236</v>
      </c>
      <c r="K92" s="178" t="s">
        <v>4702</v>
      </c>
      <c r="L92" s="171"/>
      <c r="M92" s="178"/>
      <c r="N92" s="171" t="s">
        <v>1143</v>
      </c>
      <c r="O92" s="14" t="s">
        <v>4600</v>
      </c>
      <c r="P92" s="203"/>
      <c r="Q92" s="203"/>
      <c r="R92" s="14"/>
      <c r="S92" s="14"/>
      <c r="T92" s="162"/>
      <c r="U92" s="14" t="b">
        <f t="shared" ca="1" si="2"/>
        <v>0</v>
      </c>
      <c r="V92" s="14"/>
      <c r="W92" s="14"/>
    </row>
    <row r="93" spans="1:24" ht="26.4">
      <c r="A93" s="14">
        <v>78</v>
      </c>
      <c r="B93" s="15">
        <v>43896</v>
      </c>
      <c r="C93" s="14" t="s">
        <v>9</v>
      </c>
      <c r="D93" s="14" t="s">
        <v>15</v>
      </c>
      <c r="E93" s="14" t="s">
        <v>2668</v>
      </c>
      <c r="F93" s="72">
        <v>43910</v>
      </c>
      <c r="G93" s="262" t="s">
        <v>4703</v>
      </c>
      <c r="H93" s="171" t="s">
        <v>1152</v>
      </c>
      <c r="I93" s="171" t="s">
        <v>125</v>
      </c>
      <c r="J93" s="171" t="s">
        <v>121</v>
      </c>
      <c r="K93" s="178" t="s">
        <v>314</v>
      </c>
      <c r="L93" s="171" t="s">
        <v>4704</v>
      </c>
      <c r="M93" s="178" t="s">
        <v>4705</v>
      </c>
      <c r="N93" s="171" t="s">
        <v>15</v>
      </c>
      <c r="O93" s="14" t="s">
        <v>4497</v>
      </c>
      <c r="P93" s="203">
        <v>198000000</v>
      </c>
      <c r="Q93" s="203"/>
      <c r="R93" s="14"/>
      <c r="S93" s="14"/>
      <c r="T93" s="162"/>
      <c r="U93" s="14" t="b">
        <f t="shared" ca="1" si="2"/>
        <v>0</v>
      </c>
      <c r="V93" s="14"/>
      <c r="W93" s="14"/>
    </row>
    <row r="94" spans="1:24" ht="26.4" hidden="1">
      <c r="A94" s="14">
        <v>79</v>
      </c>
      <c r="B94" s="15">
        <v>43896</v>
      </c>
      <c r="C94" s="14" t="s">
        <v>9</v>
      </c>
      <c r="D94" s="14" t="s">
        <v>1142</v>
      </c>
      <c r="E94" s="14" t="s">
        <v>3803</v>
      </c>
      <c r="F94" s="72">
        <v>43910</v>
      </c>
      <c r="G94" s="262" t="s">
        <v>4663</v>
      </c>
      <c r="H94" s="171" t="s">
        <v>1147</v>
      </c>
      <c r="I94" s="171" t="s">
        <v>617</v>
      </c>
      <c r="J94" s="171" t="s">
        <v>1203</v>
      </c>
      <c r="K94" s="178"/>
      <c r="L94" s="365" t="s">
        <v>4695</v>
      </c>
      <c r="M94" s="366" t="s">
        <v>4706</v>
      </c>
      <c r="N94" s="171" t="s">
        <v>1142</v>
      </c>
      <c r="O94" s="14" t="s">
        <v>4600</v>
      </c>
      <c r="P94" s="203">
        <v>10000000000</v>
      </c>
      <c r="Q94" s="203"/>
      <c r="R94" s="14"/>
      <c r="S94" s="14"/>
      <c r="T94" s="162"/>
      <c r="U94" s="14" t="b">
        <f t="shared" ca="1" si="2"/>
        <v>0</v>
      </c>
      <c r="V94" s="14"/>
      <c r="W94" s="14"/>
    </row>
    <row r="95" spans="1:24" ht="26.4">
      <c r="A95" s="14">
        <v>80</v>
      </c>
      <c r="B95" s="15">
        <v>43899</v>
      </c>
      <c r="C95" s="14" t="s">
        <v>9</v>
      </c>
      <c r="D95" s="14" t="s">
        <v>1142</v>
      </c>
      <c r="E95" s="14" t="s">
        <v>4194</v>
      </c>
      <c r="F95" s="72">
        <v>43913</v>
      </c>
      <c r="G95" s="262" t="s">
        <v>4707</v>
      </c>
      <c r="H95" s="171" t="s">
        <v>1153</v>
      </c>
      <c r="I95" s="171" t="s">
        <v>4708</v>
      </c>
      <c r="J95" s="171" t="s">
        <v>1301</v>
      </c>
      <c r="K95" s="178"/>
      <c r="L95" s="365" t="s">
        <v>4709</v>
      </c>
      <c r="M95" s="366" t="s">
        <v>4710</v>
      </c>
      <c r="N95" s="171" t="s">
        <v>1142</v>
      </c>
      <c r="O95" s="14" t="s">
        <v>4600</v>
      </c>
      <c r="P95" s="203">
        <v>14000000</v>
      </c>
      <c r="Q95" s="203"/>
      <c r="R95" s="14"/>
      <c r="S95" s="14"/>
      <c r="T95" s="162"/>
      <c r="U95" s="14" t="b">
        <f t="shared" ca="1" si="2"/>
        <v>0</v>
      </c>
      <c r="V95" s="14"/>
      <c r="W95" s="14"/>
    </row>
    <row r="96" spans="1:24" ht="26.4">
      <c r="A96" s="14">
        <v>81</v>
      </c>
      <c r="B96" s="15">
        <v>43899</v>
      </c>
      <c r="C96" s="14" t="s">
        <v>9</v>
      </c>
      <c r="D96" s="14" t="s">
        <v>1143</v>
      </c>
      <c r="E96" s="14" t="s">
        <v>2918</v>
      </c>
      <c r="F96" s="72">
        <v>43913</v>
      </c>
      <c r="G96" s="262" t="s">
        <v>4711</v>
      </c>
      <c r="H96" s="171" t="s">
        <v>1153</v>
      </c>
      <c r="I96" s="171" t="s">
        <v>4712</v>
      </c>
      <c r="J96" s="171" t="s">
        <v>1301</v>
      </c>
      <c r="K96" s="178"/>
      <c r="L96" s="171"/>
      <c r="M96" s="178"/>
      <c r="N96" s="171" t="s">
        <v>1143</v>
      </c>
      <c r="O96" s="14" t="s">
        <v>4502</v>
      </c>
      <c r="P96" s="203">
        <v>36000000</v>
      </c>
      <c r="Q96" s="203"/>
      <c r="R96" s="14"/>
      <c r="S96" s="14"/>
      <c r="T96" s="162"/>
      <c r="U96" s="14" t="b">
        <f t="shared" ca="1" si="2"/>
        <v>0</v>
      </c>
      <c r="V96" s="14"/>
      <c r="W96" s="14"/>
    </row>
    <row r="97" spans="1:24" ht="26.4">
      <c r="A97" s="14">
        <v>82</v>
      </c>
      <c r="B97" s="15">
        <v>43899</v>
      </c>
      <c r="C97" s="14" t="s">
        <v>9</v>
      </c>
      <c r="D97" s="14" t="s">
        <v>10</v>
      </c>
      <c r="E97" s="14" t="s">
        <v>1844</v>
      </c>
      <c r="F97" s="72">
        <v>43913</v>
      </c>
      <c r="G97" s="262" t="s">
        <v>4713</v>
      </c>
      <c r="H97" s="171" t="s">
        <v>1153</v>
      </c>
      <c r="I97" s="171" t="s">
        <v>1628</v>
      </c>
      <c r="J97" s="171" t="s">
        <v>1236</v>
      </c>
      <c r="K97" s="178" t="s">
        <v>4714</v>
      </c>
      <c r="L97" s="171" t="s">
        <v>4709</v>
      </c>
      <c r="M97" s="178" t="s">
        <v>1491</v>
      </c>
      <c r="N97" s="171" t="s">
        <v>10</v>
      </c>
      <c r="O97" s="14" t="s">
        <v>4600</v>
      </c>
      <c r="P97" s="203"/>
      <c r="Q97" s="203"/>
      <c r="R97" s="14"/>
      <c r="S97" s="14"/>
      <c r="T97" s="162"/>
      <c r="U97" s="14" t="b">
        <f t="shared" ca="1" si="2"/>
        <v>0</v>
      </c>
      <c r="V97" s="14"/>
      <c r="W97" s="14"/>
    </row>
    <row r="98" spans="1:24" ht="39.6">
      <c r="A98" s="14">
        <v>83</v>
      </c>
      <c r="B98" s="15">
        <v>43899</v>
      </c>
      <c r="C98" s="14" t="s">
        <v>9</v>
      </c>
      <c r="D98" s="14" t="s">
        <v>1143</v>
      </c>
      <c r="E98" s="14" t="s">
        <v>4436</v>
      </c>
      <c r="F98" s="72">
        <v>43913</v>
      </c>
      <c r="G98" s="262" t="s">
        <v>4715</v>
      </c>
      <c r="H98" s="171" t="s">
        <v>1153</v>
      </c>
      <c r="I98" s="171" t="s">
        <v>187</v>
      </c>
      <c r="J98" s="171" t="s">
        <v>1301</v>
      </c>
      <c r="K98" s="178"/>
      <c r="L98" s="171"/>
      <c r="M98" s="178"/>
      <c r="N98" s="171" t="s">
        <v>1143</v>
      </c>
      <c r="O98" s="14" t="s">
        <v>4502</v>
      </c>
      <c r="P98" s="203">
        <v>150000000</v>
      </c>
      <c r="Q98" s="203"/>
      <c r="R98" s="14"/>
      <c r="S98" s="14"/>
      <c r="T98" s="162"/>
      <c r="U98" s="14" t="b">
        <f t="shared" ca="1" si="2"/>
        <v>0</v>
      </c>
      <c r="V98" s="14"/>
      <c r="W98" s="14"/>
    </row>
    <row r="99" spans="1:24" ht="13.2" hidden="1">
      <c r="A99" s="14">
        <v>84</v>
      </c>
      <c r="B99" s="118">
        <v>43899</v>
      </c>
      <c r="C99" s="14" t="s">
        <v>9</v>
      </c>
      <c r="D99" s="14" t="s">
        <v>15</v>
      </c>
      <c r="E99" s="14" t="s">
        <v>4379</v>
      </c>
      <c r="F99" s="72">
        <v>43913</v>
      </c>
      <c r="G99" s="262" t="s">
        <v>3091</v>
      </c>
      <c r="H99" s="171" t="s">
        <v>1151</v>
      </c>
      <c r="I99" s="171" t="s">
        <v>1921</v>
      </c>
      <c r="J99" s="171" t="s">
        <v>1047</v>
      </c>
      <c r="K99" s="178" t="s">
        <v>1427</v>
      </c>
      <c r="L99" s="171" t="s">
        <v>4709</v>
      </c>
      <c r="M99" s="178" t="s">
        <v>4705</v>
      </c>
      <c r="N99" s="171" t="s">
        <v>15</v>
      </c>
      <c r="O99" s="14" t="s">
        <v>4600</v>
      </c>
      <c r="P99" s="203">
        <v>180000000</v>
      </c>
      <c r="Q99" s="203"/>
      <c r="R99" s="14"/>
      <c r="S99" s="14"/>
      <c r="T99" s="162"/>
      <c r="U99" s="14" t="b">
        <f t="shared" ca="1" si="2"/>
        <v>0</v>
      </c>
      <c r="V99" s="14"/>
      <c r="W99" s="14"/>
    </row>
    <row r="100" spans="1:24" ht="26.4">
      <c r="A100" s="14">
        <v>85</v>
      </c>
      <c r="B100" s="15">
        <v>43899</v>
      </c>
      <c r="C100" s="14" t="s">
        <v>9</v>
      </c>
      <c r="D100" s="14" t="s">
        <v>23</v>
      </c>
      <c r="E100" s="14" t="s">
        <v>4412</v>
      </c>
      <c r="F100" s="72">
        <v>43913</v>
      </c>
      <c r="G100" s="262" t="s">
        <v>4716</v>
      </c>
      <c r="H100" s="171" t="s">
        <v>1153</v>
      </c>
      <c r="I100" s="171" t="s">
        <v>4717</v>
      </c>
      <c r="J100" s="171" t="s">
        <v>2841</v>
      </c>
      <c r="K100" s="185" t="s">
        <v>299</v>
      </c>
      <c r="L100" s="184" t="s">
        <v>4704</v>
      </c>
      <c r="M100" s="185" t="s">
        <v>377</v>
      </c>
      <c r="N100" s="171" t="s">
        <v>23</v>
      </c>
      <c r="O100" s="14" t="s">
        <v>4541</v>
      </c>
      <c r="P100" s="203">
        <v>16200000</v>
      </c>
      <c r="Q100" s="203"/>
      <c r="R100" s="14"/>
      <c r="S100" s="14"/>
      <c r="T100" s="162"/>
      <c r="U100" s="14" t="b">
        <f t="shared" ca="1" si="2"/>
        <v>0</v>
      </c>
      <c r="V100" s="14"/>
      <c r="W100" s="14"/>
    </row>
    <row r="101" spans="1:24" ht="26.4">
      <c r="A101" s="14">
        <v>86</v>
      </c>
      <c r="B101" s="15">
        <v>43899</v>
      </c>
      <c r="C101" s="14" t="s">
        <v>9</v>
      </c>
      <c r="D101" s="14" t="s">
        <v>23</v>
      </c>
      <c r="E101" s="14" t="s">
        <v>4167</v>
      </c>
      <c r="F101" s="72">
        <v>43913</v>
      </c>
      <c r="G101" s="262" t="s">
        <v>4718</v>
      </c>
      <c r="H101" s="171" t="s">
        <v>1153</v>
      </c>
      <c r="I101" s="171" t="s">
        <v>4719</v>
      </c>
      <c r="J101" s="171" t="s">
        <v>999</v>
      </c>
      <c r="K101" s="185" t="s">
        <v>4720</v>
      </c>
      <c r="L101" s="184" t="s">
        <v>4709</v>
      </c>
      <c r="M101" s="185" t="s">
        <v>4721</v>
      </c>
      <c r="N101" s="171" t="s">
        <v>23</v>
      </c>
      <c r="O101" s="14" t="s">
        <v>4600</v>
      </c>
      <c r="P101" s="203">
        <v>3332175800</v>
      </c>
      <c r="Q101" s="203"/>
      <c r="R101" s="14"/>
      <c r="S101" s="14"/>
      <c r="T101" s="162"/>
      <c r="U101" s="14" t="b">
        <f t="shared" ca="1" si="2"/>
        <v>0</v>
      </c>
      <c r="V101" s="14"/>
      <c r="W101" s="14"/>
    </row>
    <row r="102" spans="1:24" ht="26.4">
      <c r="A102" s="14">
        <v>87</v>
      </c>
      <c r="B102" s="15">
        <v>43899</v>
      </c>
      <c r="C102" s="14" t="s">
        <v>9</v>
      </c>
      <c r="D102" s="14" t="s">
        <v>1143</v>
      </c>
      <c r="E102" s="14" t="s">
        <v>1362</v>
      </c>
      <c r="F102" s="72">
        <v>43913</v>
      </c>
      <c r="G102" s="262" t="s">
        <v>4722</v>
      </c>
      <c r="H102" s="171" t="s">
        <v>1152</v>
      </c>
      <c r="I102" s="171" t="s">
        <v>1345</v>
      </c>
      <c r="J102" s="171" t="s">
        <v>989</v>
      </c>
      <c r="K102" s="178"/>
      <c r="L102" s="171"/>
      <c r="M102" s="178"/>
      <c r="N102" s="171" t="s">
        <v>1143</v>
      </c>
      <c r="O102" s="14" t="s">
        <v>4541</v>
      </c>
      <c r="P102" s="203">
        <v>80000000</v>
      </c>
      <c r="Q102" s="203"/>
      <c r="R102" s="14"/>
      <c r="S102" s="14"/>
      <c r="T102" s="162"/>
      <c r="U102" s="14" t="b">
        <f t="shared" ca="1" si="2"/>
        <v>0</v>
      </c>
      <c r="V102" s="14"/>
      <c r="W102" s="14"/>
    </row>
    <row r="103" spans="1:24" ht="39.6">
      <c r="A103" s="14">
        <v>88</v>
      </c>
      <c r="B103" s="15">
        <v>43899</v>
      </c>
      <c r="C103" s="14" t="s">
        <v>9</v>
      </c>
      <c r="D103" s="14" t="s">
        <v>1143</v>
      </c>
      <c r="E103" s="14" t="s">
        <v>1362</v>
      </c>
      <c r="F103" s="72">
        <v>43913</v>
      </c>
      <c r="G103" s="262" t="s">
        <v>4723</v>
      </c>
      <c r="H103" s="171" t="s">
        <v>1152</v>
      </c>
      <c r="I103" s="171" t="s">
        <v>1345</v>
      </c>
      <c r="J103" s="171" t="s">
        <v>989</v>
      </c>
      <c r="K103" s="178"/>
      <c r="L103" s="171"/>
      <c r="M103" s="178"/>
      <c r="N103" s="171" t="s">
        <v>1143</v>
      </c>
      <c r="O103" s="14" t="s">
        <v>4541</v>
      </c>
      <c r="P103" s="203">
        <v>75000000</v>
      </c>
      <c r="Q103" s="203"/>
      <c r="R103" s="14"/>
      <c r="S103" s="14"/>
      <c r="T103" s="162"/>
      <c r="U103" s="14" t="b">
        <f t="shared" ca="1" si="2"/>
        <v>0</v>
      </c>
      <c r="V103" s="14"/>
      <c r="W103" s="14"/>
    </row>
    <row r="104" spans="1:24" ht="26.4">
      <c r="A104" s="14">
        <v>89</v>
      </c>
      <c r="B104" s="15">
        <v>43899</v>
      </c>
      <c r="C104" s="14" t="s">
        <v>9</v>
      </c>
      <c r="D104" s="14" t="s">
        <v>10</v>
      </c>
      <c r="E104" s="14" t="s">
        <v>4269</v>
      </c>
      <c r="F104" s="72">
        <v>43913</v>
      </c>
      <c r="G104" s="262" t="s">
        <v>4724</v>
      </c>
      <c r="H104" s="171" t="s">
        <v>1153</v>
      </c>
      <c r="I104" s="171" t="s">
        <v>4725</v>
      </c>
      <c r="J104" s="171" t="s">
        <v>1458</v>
      </c>
      <c r="K104" s="178" t="s">
        <v>332</v>
      </c>
      <c r="L104" s="171" t="s">
        <v>4709</v>
      </c>
      <c r="M104" s="178" t="s">
        <v>4726</v>
      </c>
      <c r="N104" s="171" t="s">
        <v>10</v>
      </c>
      <c r="O104" s="14" t="s">
        <v>4502</v>
      </c>
      <c r="P104" s="203">
        <v>40000000</v>
      </c>
      <c r="Q104" s="203"/>
      <c r="R104" s="14"/>
      <c r="S104" s="14"/>
      <c r="T104" s="162"/>
      <c r="U104" s="14" t="b">
        <f t="shared" ca="1" si="2"/>
        <v>0</v>
      </c>
      <c r="V104" s="14"/>
      <c r="W104" s="14"/>
    </row>
    <row r="105" spans="1:24" ht="26.4">
      <c r="A105" s="14">
        <v>90</v>
      </c>
      <c r="B105" s="15">
        <v>43899</v>
      </c>
      <c r="C105" s="14" t="s">
        <v>9</v>
      </c>
      <c r="D105" s="14" t="s">
        <v>23</v>
      </c>
      <c r="E105" s="14" t="s">
        <v>4413</v>
      </c>
      <c r="F105" s="72">
        <v>43913</v>
      </c>
      <c r="G105" s="239" t="s">
        <v>4718</v>
      </c>
      <c r="H105" s="171" t="s">
        <v>1153</v>
      </c>
      <c r="I105" s="171" t="s">
        <v>4719</v>
      </c>
      <c r="J105" s="171" t="s">
        <v>999</v>
      </c>
      <c r="K105" s="185" t="s">
        <v>4720</v>
      </c>
      <c r="L105" s="184" t="s">
        <v>4709</v>
      </c>
      <c r="M105" s="185" t="s">
        <v>4721</v>
      </c>
      <c r="N105" s="171" t="s">
        <v>23</v>
      </c>
      <c r="O105" s="14" t="s">
        <v>4600</v>
      </c>
      <c r="P105" s="203"/>
      <c r="Q105" s="203"/>
      <c r="R105" s="14"/>
      <c r="S105" s="14"/>
      <c r="T105" s="162"/>
      <c r="U105" s="14" t="b">
        <f t="shared" ca="1" si="2"/>
        <v>0</v>
      </c>
      <c r="V105" s="14"/>
      <c r="W105" s="14"/>
    </row>
    <row r="106" spans="1:24" ht="26.4">
      <c r="A106" s="14">
        <v>91</v>
      </c>
      <c r="B106" s="15">
        <v>43900</v>
      </c>
      <c r="C106" s="14" t="s">
        <v>9</v>
      </c>
      <c r="D106" s="14" t="s">
        <v>23</v>
      </c>
      <c r="E106" s="14" t="s">
        <v>4382</v>
      </c>
      <c r="F106" s="72">
        <v>43914</v>
      </c>
      <c r="G106" s="262" t="s">
        <v>4727</v>
      </c>
      <c r="H106" s="171" t="s">
        <v>1152</v>
      </c>
      <c r="I106" s="171" t="s">
        <v>4728</v>
      </c>
      <c r="J106" s="171" t="s">
        <v>1096</v>
      </c>
      <c r="K106" s="185" t="s">
        <v>4729</v>
      </c>
      <c r="L106" s="184" t="s">
        <v>4704</v>
      </c>
      <c r="M106" s="185" t="s">
        <v>371</v>
      </c>
      <c r="N106" s="171" t="s">
        <v>23</v>
      </c>
      <c r="O106" s="14" t="s">
        <v>4502</v>
      </c>
      <c r="P106" s="203">
        <v>75000000</v>
      </c>
      <c r="Q106" s="203"/>
      <c r="R106" s="14"/>
      <c r="S106" s="14"/>
      <c r="T106" s="162"/>
      <c r="U106" s="14" t="b">
        <f t="shared" ca="1" si="2"/>
        <v>0</v>
      </c>
      <c r="V106" s="14"/>
      <c r="W106" s="14"/>
    </row>
    <row r="107" spans="1:24" ht="52.8">
      <c r="A107" s="14">
        <v>92</v>
      </c>
      <c r="B107" s="15">
        <v>43900</v>
      </c>
      <c r="C107" s="14" t="s">
        <v>9</v>
      </c>
      <c r="D107" s="14" t="s">
        <v>15</v>
      </c>
      <c r="E107" s="14" t="s">
        <v>4357</v>
      </c>
      <c r="F107" s="72">
        <v>43914</v>
      </c>
      <c r="G107" s="262" t="s">
        <v>4730</v>
      </c>
      <c r="H107" s="171" t="s">
        <v>1152</v>
      </c>
      <c r="I107" s="171" t="s">
        <v>4504</v>
      </c>
      <c r="J107" s="171" t="s">
        <v>965</v>
      </c>
      <c r="K107" s="178" t="s">
        <v>4731</v>
      </c>
      <c r="L107" s="171" t="s">
        <v>4732</v>
      </c>
      <c r="M107" s="178" t="s">
        <v>4733</v>
      </c>
      <c r="N107" s="171" t="s">
        <v>15</v>
      </c>
      <c r="O107" s="14" t="s">
        <v>4497</v>
      </c>
      <c r="P107" s="232">
        <v>2400000000</v>
      </c>
      <c r="Q107" s="209"/>
      <c r="R107" s="14"/>
      <c r="S107" s="14"/>
      <c r="T107" s="162"/>
      <c r="U107" s="14" t="b">
        <f t="shared" ca="1" si="2"/>
        <v>0</v>
      </c>
      <c r="V107" s="14"/>
      <c r="W107" s="14"/>
    </row>
    <row r="108" spans="1:24" ht="26.4">
      <c r="A108" s="14">
        <v>93</v>
      </c>
      <c r="B108" s="15">
        <v>43900</v>
      </c>
      <c r="C108" s="14" t="s">
        <v>9</v>
      </c>
      <c r="D108" s="14" t="s">
        <v>10</v>
      </c>
      <c r="E108" s="14" t="s">
        <v>309</v>
      </c>
      <c r="F108" s="72">
        <v>43914</v>
      </c>
      <c r="G108" s="262" t="s">
        <v>4734</v>
      </c>
      <c r="H108" s="171" t="s">
        <v>1153</v>
      </c>
      <c r="I108" s="171" t="s">
        <v>1628</v>
      </c>
      <c r="J108" s="171" t="s">
        <v>1236</v>
      </c>
      <c r="K108" s="178"/>
      <c r="L108" s="171"/>
      <c r="M108" s="178"/>
      <c r="N108" s="171" t="s">
        <v>10</v>
      </c>
      <c r="O108" s="14" t="s">
        <v>4600</v>
      </c>
      <c r="P108" s="203"/>
      <c r="Q108" s="203"/>
      <c r="R108" s="14"/>
      <c r="S108" s="14"/>
      <c r="T108" s="162"/>
      <c r="U108" s="14" t="b">
        <f t="shared" ca="1" si="2"/>
        <v>0</v>
      </c>
      <c r="V108" s="14"/>
      <c r="W108" s="14"/>
    </row>
    <row r="109" spans="1:24" ht="26.4">
      <c r="A109" s="14">
        <v>94</v>
      </c>
      <c r="B109" s="15">
        <v>43900</v>
      </c>
      <c r="C109" s="14" t="s">
        <v>9</v>
      </c>
      <c r="D109" s="14" t="s">
        <v>10</v>
      </c>
      <c r="E109" s="14" t="s">
        <v>1270</v>
      </c>
      <c r="F109" s="72">
        <v>43914</v>
      </c>
      <c r="G109" s="262" t="s">
        <v>4735</v>
      </c>
      <c r="H109" s="171" t="s">
        <v>952</v>
      </c>
      <c r="I109" s="171" t="s">
        <v>4556</v>
      </c>
      <c r="J109" s="171" t="s">
        <v>989</v>
      </c>
      <c r="K109" s="178"/>
      <c r="L109" s="171"/>
      <c r="M109" s="179"/>
      <c r="N109" s="171" t="s">
        <v>10</v>
      </c>
      <c r="O109" s="14" t="s">
        <v>4497</v>
      </c>
      <c r="P109" s="203">
        <v>43300000</v>
      </c>
      <c r="Q109" s="203"/>
      <c r="R109" s="14"/>
      <c r="S109" s="14"/>
      <c r="T109" s="162"/>
      <c r="U109" s="14" t="b">
        <f t="shared" ca="1" si="2"/>
        <v>0</v>
      </c>
      <c r="V109" s="14"/>
      <c r="W109" s="14"/>
      <c r="X109" s="226">
        <f>IF(W109="Тийм", T109, 0 )</f>
        <v>0</v>
      </c>
    </row>
    <row r="110" spans="1:24" ht="26.4">
      <c r="A110" s="14">
        <v>95</v>
      </c>
      <c r="B110" s="15">
        <v>43900</v>
      </c>
      <c r="C110" s="14" t="s">
        <v>9</v>
      </c>
      <c r="D110" s="14" t="s">
        <v>1142</v>
      </c>
      <c r="E110" s="14" t="s">
        <v>179</v>
      </c>
      <c r="F110" s="72">
        <v>43914</v>
      </c>
      <c r="G110" s="262" t="s">
        <v>4736</v>
      </c>
      <c r="H110" s="171" t="s">
        <v>1153</v>
      </c>
      <c r="I110" s="171" t="s">
        <v>4737</v>
      </c>
      <c r="J110" s="171" t="s">
        <v>121</v>
      </c>
      <c r="K110" s="178"/>
      <c r="L110" s="365" t="s">
        <v>4695</v>
      </c>
      <c r="M110" s="366" t="s">
        <v>4738</v>
      </c>
      <c r="N110" s="171" t="s">
        <v>1142</v>
      </c>
      <c r="O110" s="188" t="s">
        <v>4600</v>
      </c>
      <c r="P110" s="209">
        <v>53199700</v>
      </c>
      <c r="Q110" s="209"/>
      <c r="R110" s="14"/>
      <c r="S110" s="14"/>
      <c r="T110" s="162"/>
      <c r="U110" s="14" t="b">
        <f t="shared" ca="1" si="2"/>
        <v>0</v>
      </c>
      <c r="V110" s="14"/>
      <c r="W110" s="14"/>
    </row>
    <row r="111" spans="1:24" ht="26.4" hidden="1">
      <c r="A111" s="14">
        <v>96</v>
      </c>
      <c r="B111" s="15">
        <v>43901</v>
      </c>
      <c r="C111" s="14" t="s">
        <v>9</v>
      </c>
      <c r="D111" s="14" t="s">
        <v>1142</v>
      </c>
      <c r="E111" s="14" t="s">
        <v>469</v>
      </c>
      <c r="F111" s="72">
        <v>43915</v>
      </c>
      <c r="G111" s="262" t="s">
        <v>4739</v>
      </c>
      <c r="H111" s="171" t="s">
        <v>1149</v>
      </c>
      <c r="I111" s="171" t="s">
        <v>1185</v>
      </c>
      <c r="J111" s="171" t="s">
        <v>1058</v>
      </c>
      <c r="K111" s="178"/>
      <c r="L111" s="365" t="s">
        <v>4687</v>
      </c>
      <c r="M111" s="366" t="s">
        <v>4740</v>
      </c>
      <c r="N111" s="171" t="s">
        <v>1142</v>
      </c>
      <c r="O111" s="14"/>
      <c r="P111" s="203"/>
      <c r="Q111" s="203"/>
      <c r="R111" s="14"/>
      <c r="S111" s="14"/>
      <c r="T111" s="162"/>
      <c r="U111" s="14" t="b">
        <f t="shared" ca="1" si="2"/>
        <v>0</v>
      </c>
      <c r="V111" s="14"/>
      <c r="W111" s="14"/>
    </row>
    <row r="112" spans="1:24" ht="52.8">
      <c r="A112" s="14">
        <v>97</v>
      </c>
      <c r="B112" s="15">
        <v>43901</v>
      </c>
      <c r="C112" s="14" t="s">
        <v>9</v>
      </c>
      <c r="D112" s="14" t="s">
        <v>9</v>
      </c>
      <c r="E112" s="14" t="s">
        <v>469</v>
      </c>
      <c r="F112" s="72">
        <v>43915</v>
      </c>
      <c r="G112" s="262" t="s">
        <v>4601</v>
      </c>
      <c r="H112" s="171" t="s">
        <v>952</v>
      </c>
      <c r="I112" s="171" t="s">
        <v>554</v>
      </c>
      <c r="J112" s="171" t="s">
        <v>1236</v>
      </c>
      <c r="K112" s="178"/>
      <c r="L112" s="171"/>
      <c r="M112" s="178"/>
      <c r="N112" s="171" t="s">
        <v>9</v>
      </c>
      <c r="O112" s="14" t="s">
        <v>939</v>
      </c>
      <c r="P112" s="203">
        <v>2000000000</v>
      </c>
      <c r="Q112" s="203"/>
      <c r="R112" s="14" t="s">
        <v>254</v>
      </c>
      <c r="S112" s="14" t="s">
        <v>4741</v>
      </c>
      <c r="T112" s="162">
        <v>20000000</v>
      </c>
      <c r="U112" s="14" t="b">
        <f t="shared" ref="U112:U143" ca="1" si="3">IF(H112=0,TODAY()-F112)</f>
        <v>0</v>
      </c>
      <c r="V112" s="14"/>
      <c r="W112" s="14" t="s">
        <v>4518</v>
      </c>
      <c r="X112" s="226">
        <f>IF(W112="Тийм", T112, 0 )</f>
        <v>20000000</v>
      </c>
    </row>
    <row r="113" spans="1:24" ht="52.8">
      <c r="A113" s="14">
        <v>98</v>
      </c>
      <c r="B113" s="15">
        <v>43901</v>
      </c>
      <c r="C113" s="14" t="s">
        <v>9</v>
      </c>
      <c r="D113" s="14" t="s">
        <v>9</v>
      </c>
      <c r="E113" s="14" t="s">
        <v>309</v>
      </c>
      <c r="F113" s="72">
        <v>43915</v>
      </c>
      <c r="G113" s="262" t="s">
        <v>4601</v>
      </c>
      <c r="H113" s="171" t="s">
        <v>952</v>
      </c>
      <c r="I113" s="171" t="s">
        <v>554</v>
      </c>
      <c r="J113" s="171" t="s">
        <v>1236</v>
      </c>
      <c r="K113" s="178"/>
      <c r="L113" s="171"/>
      <c r="M113" s="178"/>
      <c r="N113" s="171" t="s">
        <v>9</v>
      </c>
      <c r="O113" s="14" t="s">
        <v>939</v>
      </c>
      <c r="P113" s="203">
        <v>2000000000</v>
      </c>
      <c r="Q113" s="203"/>
      <c r="R113" s="14" t="s">
        <v>4742</v>
      </c>
      <c r="S113" s="23">
        <v>43892</v>
      </c>
      <c r="T113" s="162">
        <v>20000000</v>
      </c>
      <c r="U113" s="14" t="b">
        <f t="shared" ca="1" si="3"/>
        <v>0</v>
      </c>
      <c r="V113" s="14" t="s">
        <v>4743</v>
      </c>
      <c r="W113" s="14" t="s">
        <v>4518</v>
      </c>
      <c r="X113" s="226">
        <f>IF(W113="Тийм", T113, 0 )</f>
        <v>20000000</v>
      </c>
    </row>
    <row r="114" spans="1:24" ht="26.4">
      <c r="A114" s="14">
        <v>99</v>
      </c>
      <c r="B114" s="15">
        <v>43901</v>
      </c>
      <c r="C114" s="14" t="s">
        <v>9</v>
      </c>
      <c r="D114" s="14" t="s">
        <v>1142</v>
      </c>
      <c r="E114" s="14" t="s">
        <v>1563</v>
      </c>
      <c r="F114" s="72">
        <v>43915</v>
      </c>
      <c r="G114" s="262" t="s">
        <v>4744</v>
      </c>
      <c r="H114" s="171" t="s">
        <v>1153</v>
      </c>
      <c r="I114" s="171" t="s">
        <v>4745</v>
      </c>
      <c r="J114" s="171" t="s">
        <v>1096</v>
      </c>
      <c r="K114" s="178"/>
      <c r="L114" s="365" t="s">
        <v>4698</v>
      </c>
      <c r="M114" s="367" t="s">
        <v>4746</v>
      </c>
      <c r="N114" s="171" t="s">
        <v>1142</v>
      </c>
      <c r="O114" s="14" t="s">
        <v>4497</v>
      </c>
      <c r="P114" s="203">
        <v>18940000</v>
      </c>
      <c r="Q114" s="203"/>
      <c r="R114" s="14"/>
      <c r="S114" s="14"/>
      <c r="T114" s="162"/>
      <c r="U114" s="14" t="b">
        <f t="shared" ca="1" si="3"/>
        <v>0</v>
      </c>
      <c r="V114" s="14"/>
      <c r="W114" s="14"/>
    </row>
    <row r="115" spans="1:24" ht="26.4">
      <c r="A115" s="14">
        <v>100</v>
      </c>
      <c r="B115" s="15">
        <v>43901</v>
      </c>
      <c r="C115" s="14" t="s">
        <v>9</v>
      </c>
      <c r="D115" s="14" t="s">
        <v>1142</v>
      </c>
      <c r="E115" s="14" t="s">
        <v>1563</v>
      </c>
      <c r="F115" s="72">
        <v>43915</v>
      </c>
      <c r="G115" s="262" t="s">
        <v>4747</v>
      </c>
      <c r="H115" s="171" t="s">
        <v>1153</v>
      </c>
      <c r="I115" s="171" t="s">
        <v>4745</v>
      </c>
      <c r="J115" s="171" t="s">
        <v>1096</v>
      </c>
      <c r="K115" s="178"/>
      <c r="L115" s="365" t="s">
        <v>4698</v>
      </c>
      <c r="M115" s="367" t="s">
        <v>4746</v>
      </c>
      <c r="N115" s="171" t="s">
        <v>1142</v>
      </c>
      <c r="O115" s="14" t="s">
        <v>4497</v>
      </c>
      <c r="P115" s="203">
        <v>11360000</v>
      </c>
      <c r="Q115" s="203"/>
      <c r="R115" s="14"/>
      <c r="S115" s="14"/>
      <c r="T115" s="162"/>
      <c r="U115" s="14" t="b">
        <f t="shared" ca="1" si="3"/>
        <v>0</v>
      </c>
      <c r="V115" s="14"/>
      <c r="W115" s="14"/>
    </row>
    <row r="116" spans="1:24" ht="26.4">
      <c r="A116" s="14">
        <v>101</v>
      </c>
      <c r="B116" s="15">
        <v>43902</v>
      </c>
      <c r="C116" s="14" t="s">
        <v>9</v>
      </c>
      <c r="D116" s="14" t="s">
        <v>1143</v>
      </c>
      <c r="E116" s="14" t="s">
        <v>1792</v>
      </c>
      <c r="F116" s="72">
        <v>43916</v>
      </c>
      <c r="G116" s="262" t="s">
        <v>4684</v>
      </c>
      <c r="H116" s="171" t="s">
        <v>952</v>
      </c>
      <c r="I116" s="171" t="s">
        <v>125</v>
      </c>
      <c r="J116" s="171" t="s">
        <v>121</v>
      </c>
      <c r="K116" s="178"/>
      <c r="L116" s="171"/>
      <c r="M116" s="178"/>
      <c r="N116" s="171" t="s">
        <v>1143</v>
      </c>
      <c r="O116" s="14" t="s">
        <v>4497</v>
      </c>
      <c r="P116" s="203">
        <v>14628600000</v>
      </c>
      <c r="Q116" s="203"/>
      <c r="R116" s="14" t="s">
        <v>155</v>
      </c>
      <c r="S116" s="14" t="s">
        <v>4748</v>
      </c>
      <c r="T116" s="162">
        <v>20000000</v>
      </c>
      <c r="U116" s="14" t="b">
        <f t="shared" ca="1" si="3"/>
        <v>0</v>
      </c>
      <c r="V116" s="14"/>
      <c r="W116" s="14" t="s">
        <v>4518</v>
      </c>
      <c r="X116" s="226">
        <f>IF(W116="Тийм", T116, 0 )</f>
        <v>20000000</v>
      </c>
    </row>
    <row r="117" spans="1:24" ht="26.4">
      <c r="A117" s="14">
        <v>102</v>
      </c>
      <c r="B117" s="15">
        <v>43903</v>
      </c>
      <c r="C117" s="14" t="s">
        <v>9</v>
      </c>
      <c r="D117" s="14" t="s">
        <v>23</v>
      </c>
      <c r="E117" s="14" t="s">
        <v>4290</v>
      </c>
      <c r="F117" s="72">
        <v>43917</v>
      </c>
      <c r="G117" s="262" t="s">
        <v>159</v>
      </c>
      <c r="H117" s="171" t="s">
        <v>1153</v>
      </c>
      <c r="I117" s="171" t="s">
        <v>4749</v>
      </c>
      <c r="J117" s="171" t="s">
        <v>1047</v>
      </c>
      <c r="K117" s="185" t="s">
        <v>4750</v>
      </c>
      <c r="L117" s="184" t="s">
        <v>4751</v>
      </c>
      <c r="M117" s="185" t="s">
        <v>4752</v>
      </c>
      <c r="N117" s="171" t="s">
        <v>23</v>
      </c>
      <c r="O117" s="14" t="s">
        <v>4508</v>
      </c>
      <c r="P117" s="203">
        <v>128869900</v>
      </c>
      <c r="Q117" s="203"/>
      <c r="R117" s="14"/>
      <c r="S117" s="14"/>
      <c r="T117" s="162"/>
      <c r="U117" s="14" t="b">
        <f t="shared" ca="1" si="3"/>
        <v>0</v>
      </c>
      <c r="V117" s="14"/>
      <c r="W117" s="14"/>
    </row>
    <row r="118" spans="1:24" ht="26.4">
      <c r="A118" s="14">
        <v>103</v>
      </c>
      <c r="B118" s="15">
        <v>43903</v>
      </c>
      <c r="C118" s="14" t="s">
        <v>9</v>
      </c>
      <c r="D118" s="14" t="s">
        <v>1143</v>
      </c>
      <c r="E118" s="14" t="s">
        <v>820</v>
      </c>
      <c r="F118" s="72">
        <v>43917</v>
      </c>
      <c r="G118" s="262" t="s">
        <v>4753</v>
      </c>
      <c r="H118" s="171" t="s">
        <v>1153</v>
      </c>
      <c r="I118" s="171" t="s">
        <v>4650</v>
      </c>
      <c r="J118" s="171" t="s">
        <v>1236</v>
      </c>
      <c r="K118" s="178"/>
      <c r="L118" s="171"/>
      <c r="M118" s="178"/>
      <c r="N118" s="171" t="s">
        <v>1143</v>
      </c>
      <c r="O118" s="14" t="s">
        <v>4600</v>
      </c>
      <c r="P118" s="203">
        <v>3286000000</v>
      </c>
      <c r="Q118" s="203"/>
      <c r="R118" s="14"/>
      <c r="S118" s="14"/>
      <c r="T118" s="162"/>
      <c r="U118" s="14" t="b">
        <f t="shared" ca="1" si="3"/>
        <v>0</v>
      </c>
      <c r="V118" s="14"/>
      <c r="W118" s="14"/>
    </row>
    <row r="119" spans="1:24" ht="26.4">
      <c r="A119" s="14">
        <v>104</v>
      </c>
      <c r="B119" s="15">
        <v>43903</v>
      </c>
      <c r="C119" s="14" t="s">
        <v>9</v>
      </c>
      <c r="D119" s="14" t="s">
        <v>1142</v>
      </c>
      <c r="E119" s="14" t="s">
        <v>4387</v>
      </c>
      <c r="F119" s="72">
        <v>43917</v>
      </c>
      <c r="G119" s="262" t="s">
        <v>4754</v>
      </c>
      <c r="H119" s="171" t="s">
        <v>1153</v>
      </c>
      <c r="I119" s="171" t="s">
        <v>125</v>
      </c>
      <c r="J119" s="171" t="s">
        <v>121</v>
      </c>
      <c r="K119" s="178"/>
      <c r="L119" s="365" t="s">
        <v>4732</v>
      </c>
      <c r="M119" s="366" t="s">
        <v>1550</v>
      </c>
      <c r="N119" s="171" t="s">
        <v>1142</v>
      </c>
      <c r="O119" s="14" t="s">
        <v>4497</v>
      </c>
      <c r="P119" s="203">
        <v>1502820000</v>
      </c>
      <c r="Q119" s="203"/>
      <c r="R119" s="14"/>
      <c r="S119" s="14"/>
      <c r="T119" s="162"/>
      <c r="U119" s="14" t="b">
        <f t="shared" ca="1" si="3"/>
        <v>0</v>
      </c>
      <c r="V119" s="14"/>
      <c r="W119" s="14"/>
    </row>
    <row r="120" spans="1:24" ht="26.4">
      <c r="A120" s="14">
        <v>105</v>
      </c>
      <c r="B120" s="15">
        <v>43903</v>
      </c>
      <c r="C120" s="14" t="s">
        <v>9</v>
      </c>
      <c r="D120" s="14" t="s">
        <v>10</v>
      </c>
      <c r="E120" s="14" t="s">
        <v>4161</v>
      </c>
      <c r="F120" s="72">
        <v>43917</v>
      </c>
      <c r="G120" s="262" t="s">
        <v>4755</v>
      </c>
      <c r="H120" s="171" t="s">
        <v>952</v>
      </c>
      <c r="I120" s="171" t="s">
        <v>2702</v>
      </c>
      <c r="J120" s="171" t="s">
        <v>1090</v>
      </c>
      <c r="K120" s="178"/>
      <c r="L120" s="171" t="s">
        <v>4751</v>
      </c>
      <c r="M120" s="178" t="s">
        <v>4756</v>
      </c>
      <c r="N120" s="171" t="s">
        <v>10</v>
      </c>
      <c r="O120" s="14" t="s">
        <v>4497</v>
      </c>
      <c r="P120" s="203">
        <v>21005000</v>
      </c>
      <c r="Q120" s="203"/>
      <c r="R120" s="14"/>
      <c r="S120" s="14"/>
      <c r="T120" s="162"/>
      <c r="U120" s="14" t="b">
        <f t="shared" ca="1" si="3"/>
        <v>0</v>
      </c>
      <c r="V120" s="14"/>
      <c r="W120" s="14"/>
      <c r="X120" s="226">
        <f>IF(W120="Тийм", T120, 0 )</f>
        <v>0</v>
      </c>
    </row>
    <row r="121" spans="1:24" ht="26.4">
      <c r="A121" s="14">
        <v>106</v>
      </c>
      <c r="B121" s="15">
        <v>43903</v>
      </c>
      <c r="C121" s="14" t="s">
        <v>9</v>
      </c>
      <c r="D121" s="14" t="s">
        <v>1142</v>
      </c>
      <c r="E121" s="14" t="s">
        <v>4243</v>
      </c>
      <c r="F121" s="72">
        <v>43917</v>
      </c>
      <c r="G121" s="262" t="s">
        <v>4757</v>
      </c>
      <c r="H121" s="171" t="s">
        <v>1152</v>
      </c>
      <c r="I121" s="171" t="s">
        <v>2249</v>
      </c>
      <c r="J121" s="171" t="s">
        <v>1608</v>
      </c>
      <c r="K121" s="178"/>
      <c r="L121" s="365" t="s">
        <v>4732</v>
      </c>
      <c r="M121" s="366" t="s">
        <v>1581</v>
      </c>
      <c r="N121" s="171" t="s">
        <v>1142</v>
      </c>
      <c r="O121" s="188" t="s">
        <v>4600</v>
      </c>
      <c r="P121" s="203">
        <v>1000000000</v>
      </c>
      <c r="Q121" s="203"/>
      <c r="R121" s="14"/>
      <c r="S121" s="14"/>
      <c r="T121" s="162"/>
      <c r="U121" s="14" t="b">
        <f t="shared" ca="1" si="3"/>
        <v>0</v>
      </c>
      <c r="V121" s="14"/>
      <c r="W121" s="14"/>
    </row>
    <row r="122" spans="1:24" ht="26.4" hidden="1">
      <c r="A122" s="14">
        <v>107</v>
      </c>
      <c r="B122" s="15">
        <v>43903</v>
      </c>
      <c r="C122" s="14" t="s">
        <v>9</v>
      </c>
      <c r="D122" s="14" t="s">
        <v>1142</v>
      </c>
      <c r="E122" s="14" t="s">
        <v>3172</v>
      </c>
      <c r="F122" s="72">
        <v>43917</v>
      </c>
      <c r="G122" s="262" t="s">
        <v>4663</v>
      </c>
      <c r="H122" s="171" t="s">
        <v>1147</v>
      </c>
      <c r="I122" s="171" t="s">
        <v>617</v>
      </c>
      <c r="J122" s="171" t="s">
        <v>1203</v>
      </c>
      <c r="K122" s="178"/>
      <c r="L122" s="365" t="s">
        <v>4695</v>
      </c>
      <c r="M122" s="366" t="s">
        <v>4758</v>
      </c>
      <c r="N122" s="171" t="s">
        <v>1142</v>
      </c>
      <c r="O122" s="14" t="s">
        <v>4600</v>
      </c>
      <c r="P122" s="203">
        <v>10000000000</v>
      </c>
      <c r="Q122" s="203"/>
      <c r="R122" s="14"/>
      <c r="S122" s="14"/>
      <c r="T122" s="162"/>
      <c r="U122" s="14" t="b">
        <f t="shared" ca="1" si="3"/>
        <v>0</v>
      </c>
      <c r="V122" s="14"/>
      <c r="W122" s="14"/>
    </row>
    <row r="123" spans="1:24" ht="26.4">
      <c r="A123" s="14">
        <v>108</v>
      </c>
      <c r="B123" s="15">
        <v>43903</v>
      </c>
      <c r="C123" s="14" t="s">
        <v>9</v>
      </c>
      <c r="D123" s="14" t="s">
        <v>1142</v>
      </c>
      <c r="E123" s="14" t="s">
        <v>179</v>
      </c>
      <c r="F123" s="72">
        <v>43917</v>
      </c>
      <c r="G123" s="262" t="s">
        <v>4759</v>
      </c>
      <c r="H123" s="171" t="s">
        <v>1153</v>
      </c>
      <c r="I123" s="171" t="s">
        <v>546</v>
      </c>
      <c r="J123" s="171" t="s">
        <v>989</v>
      </c>
      <c r="K123" s="178"/>
      <c r="L123" s="365" t="s">
        <v>4760</v>
      </c>
      <c r="M123" s="366" t="s">
        <v>4761</v>
      </c>
      <c r="N123" s="171" t="s">
        <v>1142</v>
      </c>
      <c r="O123" s="14" t="s">
        <v>4497</v>
      </c>
      <c r="P123" s="203">
        <v>154560000</v>
      </c>
      <c r="Q123" s="203"/>
      <c r="R123" s="14"/>
      <c r="S123" s="14"/>
      <c r="T123" s="162"/>
      <c r="U123" s="14" t="b">
        <f t="shared" ca="1" si="3"/>
        <v>0</v>
      </c>
      <c r="V123" s="14"/>
      <c r="W123" s="14"/>
    </row>
    <row r="124" spans="1:24" ht="26.4">
      <c r="A124" s="14">
        <v>109</v>
      </c>
      <c r="B124" s="15">
        <v>43906</v>
      </c>
      <c r="C124" s="14" t="s">
        <v>9</v>
      </c>
      <c r="D124" s="14" t="s">
        <v>23</v>
      </c>
      <c r="E124" s="14" t="s">
        <v>4408</v>
      </c>
      <c r="F124" s="72">
        <v>43920</v>
      </c>
      <c r="G124" s="262" t="s">
        <v>4762</v>
      </c>
      <c r="H124" s="171" t="s">
        <v>1153</v>
      </c>
      <c r="I124" s="171" t="s">
        <v>4763</v>
      </c>
      <c r="J124" s="171" t="s">
        <v>1236</v>
      </c>
      <c r="K124" s="185" t="s">
        <v>363</v>
      </c>
      <c r="L124" s="184" t="s">
        <v>4764</v>
      </c>
      <c r="M124" s="185" t="s">
        <v>4765</v>
      </c>
      <c r="N124" s="171" t="s">
        <v>23</v>
      </c>
      <c r="O124" s="14"/>
      <c r="P124" s="203"/>
      <c r="Q124" s="203"/>
      <c r="R124" s="14"/>
      <c r="S124" s="14"/>
      <c r="T124" s="162"/>
      <c r="U124" s="14" t="b">
        <f t="shared" ca="1" si="3"/>
        <v>0</v>
      </c>
      <c r="V124" s="14"/>
      <c r="W124" s="14"/>
    </row>
    <row r="125" spans="1:24" ht="26.4">
      <c r="A125" s="14">
        <v>110</v>
      </c>
      <c r="B125" s="15">
        <v>43906</v>
      </c>
      <c r="C125" s="14" t="s">
        <v>9</v>
      </c>
      <c r="D125" s="14" t="s">
        <v>15</v>
      </c>
      <c r="E125" s="14" t="s">
        <v>4304</v>
      </c>
      <c r="F125" s="72">
        <v>43920</v>
      </c>
      <c r="G125" s="262" t="s">
        <v>4766</v>
      </c>
      <c r="H125" s="171" t="s">
        <v>1153</v>
      </c>
      <c r="I125" s="171" t="s">
        <v>4767</v>
      </c>
      <c r="J125" s="171" t="s">
        <v>1052</v>
      </c>
      <c r="K125" s="178" t="s">
        <v>1603</v>
      </c>
      <c r="L125" s="171" t="s">
        <v>4751</v>
      </c>
      <c r="M125" s="178" t="s">
        <v>4768</v>
      </c>
      <c r="N125" s="171" t="s">
        <v>15</v>
      </c>
      <c r="O125" s="14" t="s">
        <v>4600</v>
      </c>
      <c r="P125" s="203">
        <v>120000000</v>
      </c>
      <c r="Q125" s="203"/>
      <c r="R125" s="14"/>
      <c r="S125" s="14"/>
      <c r="T125" s="162"/>
      <c r="U125" s="14" t="b">
        <f t="shared" ca="1" si="3"/>
        <v>0</v>
      </c>
      <c r="V125" s="14"/>
      <c r="W125" s="14"/>
    </row>
    <row r="126" spans="1:24" ht="26.4">
      <c r="A126" s="14">
        <v>111</v>
      </c>
      <c r="B126" s="15">
        <v>43906</v>
      </c>
      <c r="C126" s="14" t="s">
        <v>9</v>
      </c>
      <c r="D126" s="14" t="s">
        <v>15</v>
      </c>
      <c r="E126" s="14" t="s">
        <v>1955</v>
      </c>
      <c r="F126" s="72">
        <v>43920</v>
      </c>
      <c r="G126" s="262" t="s">
        <v>4766</v>
      </c>
      <c r="H126" s="171" t="s">
        <v>1153</v>
      </c>
      <c r="I126" s="171" t="s">
        <v>4767</v>
      </c>
      <c r="J126" s="171" t="s">
        <v>1052</v>
      </c>
      <c r="K126" s="178" t="s">
        <v>1603</v>
      </c>
      <c r="L126" s="171" t="s">
        <v>4751</v>
      </c>
      <c r="M126" s="178" t="s">
        <v>4768</v>
      </c>
      <c r="N126" s="171" t="s">
        <v>15</v>
      </c>
      <c r="O126" s="14" t="s">
        <v>4600</v>
      </c>
      <c r="P126" s="203">
        <v>120000000</v>
      </c>
      <c r="Q126" s="203"/>
      <c r="R126" s="14"/>
      <c r="S126" s="14"/>
      <c r="T126" s="162"/>
      <c r="U126" s="14" t="b">
        <f t="shared" ca="1" si="3"/>
        <v>0</v>
      </c>
      <c r="V126" s="14"/>
      <c r="W126" s="14"/>
    </row>
    <row r="127" spans="1:24" ht="26.4">
      <c r="A127" s="14">
        <v>112</v>
      </c>
      <c r="B127" s="15">
        <v>43906</v>
      </c>
      <c r="C127" s="14" t="s">
        <v>9</v>
      </c>
      <c r="D127" s="14" t="s">
        <v>23</v>
      </c>
      <c r="E127" s="14" t="s">
        <v>4245</v>
      </c>
      <c r="F127" s="72">
        <v>43920</v>
      </c>
      <c r="G127" s="262" t="s">
        <v>4769</v>
      </c>
      <c r="H127" s="171" t="s">
        <v>1153</v>
      </c>
      <c r="I127" s="171" t="s">
        <v>365</v>
      </c>
      <c r="J127" s="171" t="s">
        <v>1236</v>
      </c>
      <c r="K127" s="185" t="s">
        <v>1459</v>
      </c>
      <c r="L127" s="184" t="s">
        <v>4770</v>
      </c>
      <c r="M127" s="185" t="s">
        <v>4771</v>
      </c>
      <c r="N127" s="171" t="s">
        <v>23</v>
      </c>
      <c r="O127" s="14" t="s">
        <v>4600</v>
      </c>
      <c r="P127" s="203">
        <v>6723141200</v>
      </c>
      <c r="Q127" s="203"/>
      <c r="R127" s="14"/>
      <c r="S127" s="14"/>
      <c r="T127" s="162"/>
      <c r="U127" s="14" t="b">
        <f t="shared" ca="1" si="3"/>
        <v>0</v>
      </c>
      <c r="V127" s="14"/>
      <c r="W127" s="14"/>
    </row>
    <row r="128" spans="1:24" ht="26.4">
      <c r="A128" s="14">
        <v>113</v>
      </c>
      <c r="B128" s="15">
        <v>43906</v>
      </c>
      <c r="C128" s="14" t="s">
        <v>9</v>
      </c>
      <c r="D128" s="14" t="s">
        <v>1142</v>
      </c>
      <c r="E128" s="14" t="s">
        <v>996</v>
      </c>
      <c r="F128" s="72">
        <v>43920</v>
      </c>
      <c r="G128" s="262" t="s">
        <v>4754</v>
      </c>
      <c r="H128" s="171" t="s">
        <v>1153</v>
      </c>
      <c r="I128" s="171" t="s">
        <v>125</v>
      </c>
      <c r="J128" s="171" t="s">
        <v>121</v>
      </c>
      <c r="K128" s="178"/>
      <c r="L128" s="365" t="s">
        <v>4732</v>
      </c>
      <c r="M128" s="366" t="s">
        <v>1550</v>
      </c>
      <c r="N128" s="171" t="s">
        <v>1142</v>
      </c>
      <c r="O128" s="14" t="s">
        <v>4497</v>
      </c>
      <c r="P128" s="203">
        <v>1502820000</v>
      </c>
      <c r="Q128" s="203"/>
      <c r="R128" s="14"/>
      <c r="S128" s="14"/>
      <c r="T128" s="162"/>
      <c r="U128" s="14" t="b">
        <f t="shared" ca="1" si="3"/>
        <v>0</v>
      </c>
      <c r="V128" s="14"/>
      <c r="W128" s="14"/>
    </row>
    <row r="129" spans="1:24" ht="26.4">
      <c r="A129" s="14">
        <v>114</v>
      </c>
      <c r="B129" s="15">
        <v>43906</v>
      </c>
      <c r="C129" s="14" t="s">
        <v>9</v>
      </c>
      <c r="D129" s="14" t="s">
        <v>1143</v>
      </c>
      <c r="E129" s="14" t="s">
        <v>4386</v>
      </c>
      <c r="F129" s="72">
        <v>43920</v>
      </c>
      <c r="G129" s="262" t="s">
        <v>4772</v>
      </c>
      <c r="H129" s="171" t="s">
        <v>1153</v>
      </c>
      <c r="I129" s="171" t="s">
        <v>1139</v>
      </c>
      <c r="J129" s="171" t="s">
        <v>1750</v>
      </c>
      <c r="K129" s="178" t="s">
        <v>4773</v>
      </c>
      <c r="L129" s="171" t="s">
        <v>4770</v>
      </c>
      <c r="M129" s="178"/>
      <c r="N129" s="171" t="s">
        <v>1143</v>
      </c>
      <c r="O129" s="14" t="s">
        <v>4502</v>
      </c>
      <c r="P129" s="203">
        <v>45832475</v>
      </c>
      <c r="Q129" s="203"/>
      <c r="R129" s="14"/>
      <c r="S129" s="14"/>
      <c r="T129" s="162"/>
      <c r="U129" s="14" t="b">
        <f t="shared" ca="1" si="3"/>
        <v>0</v>
      </c>
      <c r="V129" s="14"/>
      <c r="W129" s="14"/>
    </row>
    <row r="130" spans="1:24" ht="26.4">
      <c r="A130" s="14">
        <v>115</v>
      </c>
      <c r="B130" s="15">
        <v>43907</v>
      </c>
      <c r="C130" s="14" t="s">
        <v>9</v>
      </c>
      <c r="D130" s="14" t="s">
        <v>15</v>
      </c>
      <c r="E130" s="14" t="s">
        <v>4278</v>
      </c>
      <c r="F130" s="72">
        <v>43921</v>
      </c>
      <c r="G130" s="262" t="s">
        <v>4774</v>
      </c>
      <c r="H130" s="171" t="s">
        <v>1153</v>
      </c>
      <c r="I130" s="171" t="s">
        <v>2249</v>
      </c>
      <c r="J130" s="171" t="s">
        <v>1608</v>
      </c>
      <c r="K130" s="178" t="s">
        <v>291</v>
      </c>
      <c r="L130" s="171" t="s">
        <v>4764</v>
      </c>
      <c r="M130" s="178" t="s">
        <v>1797</v>
      </c>
      <c r="N130" s="171" t="s">
        <v>15</v>
      </c>
      <c r="O130" s="188" t="s">
        <v>4502</v>
      </c>
      <c r="P130" s="203">
        <v>120000000</v>
      </c>
      <c r="Q130" s="203"/>
      <c r="R130" s="14"/>
      <c r="S130" s="14"/>
      <c r="T130" s="162"/>
      <c r="U130" s="14" t="b">
        <f t="shared" ca="1" si="3"/>
        <v>0</v>
      </c>
      <c r="V130" s="14"/>
      <c r="W130" s="14"/>
    </row>
    <row r="131" spans="1:24" ht="51.75" customHeight="1">
      <c r="A131" s="14">
        <v>116</v>
      </c>
      <c r="B131" s="15">
        <v>43907</v>
      </c>
      <c r="C131" s="14" t="s">
        <v>9</v>
      </c>
      <c r="D131" s="14" t="s">
        <v>10</v>
      </c>
      <c r="E131" s="14" t="s">
        <v>4195</v>
      </c>
      <c r="F131" s="72">
        <v>43921</v>
      </c>
      <c r="G131" s="262" t="s">
        <v>4775</v>
      </c>
      <c r="H131" s="171" t="s">
        <v>1152</v>
      </c>
      <c r="I131" s="171" t="s">
        <v>2489</v>
      </c>
      <c r="J131" s="171" t="s">
        <v>1650</v>
      </c>
      <c r="K131" s="178"/>
      <c r="L131" s="171" t="s">
        <v>4751</v>
      </c>
      <c r="M131" s="178" t="s">
        <v>4776</v>
      </c>
      <c r="N131" s="171" t="s">
        <v>10</v>
      </c>
      <c r="O131" s="14" t="s">
        <v>4566</v>
      </c>
      <c r="P131" s="203">
        <v>923206462</v>
      </c>
      <c r="Q131" s="203"/>
      <c r="R131" s="14"/>
      <c r="S131" s="14"/>
      <c r="T131" s="162"/>
      <c r="U131" s="14" t="b">
        <f t="shared" ca="1" si="3"/>
        <v>0</v>
      </c>
      <c r="V131" s="14"/>
      <c r="W131" s="14"/>
    </row>
    <row r="132" spans="1:24" ht="26.4">
      <c r="A132" s="14">
        <v>117</v>
      </c>
      <c r="B132" s="15">
        <v>43907</v>
      </c>
      <c r="C132" s="14" t="s">
        <v>9</v>
      </c>
      <c r="D132" s="14" t="s">
        <v>15</v>
      </c>
      <c r="E132" s="14" t="s">
        <v>4442</v>
      </c>
      <c r="F132" s="72">
        <v>43921</v>
      </c>
      <c r="G132" s="262" t="s">
        <v>4777</v>
      </c>
      <c r="H132" s="171" t="s">
        <v>952</v>
      </c>
      <c r="I132" s="171" t="s">
        <v>2227</v>
      </c>
      <c r="J132" s="171" t="s">
        <v>989</v>
      </c>
      <c r="K132" s="178" t="s">
        <v>4778</v>
      </c>
      <c r="L132" s="171" t="s">
        <v>4764</v>
      </c>
      <c r="M132" s="178" t="s">
        <v>1643</v>
      </c>
      <c r="N132" s="171" t="s">
        <v>15</v>
      </c>
      <c r="O132" s="14" t="s">
        <v>4497</v>
      </c>
      <c r="P132" s="203">
        <v>749374000</v>
      </c>
      <c r="Q132" s="203"/>
      <c r="R132" s="14"/>
      <c r="S132" s="14"/>
      <c r="T132" s="162"/>
      <c r="U132" s="14" t="b">
        <f t="shared" ca="1" si="3"/>
        <v>0</v>
      </c>
      <c r="V132" s="14"/>
      <c r="W132" s="14"/>
      <c r="X132" s="226">
        <f>IF(W132="Тийм", T132, 0 )</f>
        <v>0</v>
      </c>
    </row>
    <row r="133" spans="1:24" ht="26.4">
      <c r="A133" s="14">
        <v>118</v>
      </c>
      <c r="B133" s="15">
        <v>43907</v>
      </c>
      <c r="C133" s="14" t="s">
        <v>9</v>
      </c>
      <c r="D133" s="14" t="s">
        <v>1142</v>
      </c>
      <c r="E133" s="14" t="s">
        <v>4131</v>
      </c>
      <c r="F133" s="72">
        <v>43921</v>
      </c>
      <c r="G133" s="262" t="s">
        <v>4779</v>
      </c>
      <c r="H133" s="171" t="s">
        <v>952</v>
      </c>
      <c r="I133" s="171" t="s">
        <v>3957</v>
      </c>
      <c r="J133" s="171" t="s">
        <v>1090</v>
      </c>
      <c r="K133" s="178"/>
      <c r="L133" s="365" t="s">
        <v>4751</v>
      </c>
      <c r="M133" s="366" t="s">
        <v>4780</v>
      </c>
      <c r="N133" s="171" t="s">
        <v>1142</v>
      </c>
      <c r="O133" s="14" t="s">
        <v>4497</v>
      </c>
      <c r="P133" s="203">
        <v>30000000</v>
      </c>
      <c r="Q133" s="203"/>
      <c r="R133" s="14"/>
      <c r="S133" s="14"/>
      <c r="T133" s="162"/>
      <c r="U133" s="14" t="b">
        <f t="shared" ca="1" si="3"/>
        <v>0</v>
      </c>
      <c r="V133" s="14"/>
      <c r="W133" s="14"/>
      <c r="X133" s="226">
        <f>IF(W133="Тийм", T133, 0 )</f>
        <v>0</v>
      </c>
    </row>
    <row r="134" spans="1:24" ht="26.4">
      <c r="A134" s="14">
        <v>119</v>
      </c>
      <c r="B134" s="15">
        <v>43907</v>
      </c>
      <c r="C134" s="14" t="s">
        <v>9</v>
      </c>
      <c r="D134" s="14" t="s">
        <v>10</v>
      </c>
      <c r="E134" s="14" t="s">
        <v>4272</v>
      </c>
      <c r="F134" s="72">
        <v>43921</v>
      </c>
      <c r="G134" s="262" t="s">
        <v>4616</v>
      </c>
      <c r="H134" s="171" t="s">
        <v>1153</v>
      </c>
      <c r="I134" s="171" t="s">
        <v>4504</v>
      </c>
      <c r="J134" s="171" t="s">
        <v>965</v>
      </c>
      <c r="K134" s="178"/>
      <c r="L134" s="171" t="s">
        <v>4698</v>
      </c>
      <c r="M134" s="178" t="s">
        <v>369</v>
      </c>
      <c r="N134" s="171" t="s">
        <v>10</v>
      </c>
      <c r="O134" s="14" t="s">
        <v>4497</v>
      </c>
      <c r="P134" s="203">
        <v>1916304000</v>
      </c>
      <c r="Q134" s="203"/>
      <c r="R134" s="14"/>
      <c r="S134" s="14"/>
      <c r="T134" s="162"/>
      <c r="U134" s="14" t="b">
        <f t="shared" ca="1" si="3"/>
        <v>0</v>
      </c>
      <c r="V134" s="14"/>
      <c r="W134" s="14"/>
    </row>
    <row r="135" spans="1:24" ht="56.25" customHeight="1">
      <c r="A135" s="14">
        <v>120</v>
      </c>
      <c r="B135" s="15">
        <v>43908</v>
      </c>
      <c r="C135" s="14" t="s">
        <v>9</v>
      </c>
      <c r="D135" s="14" t="s">
        <v>10</v>
      </c>
      <c r="E135" s="14" t="s">
        <v>4422</v>
      </c>
      <c r="F135" s="72">
        <v>43922</v>
      </c>
      <c r="G135" s="262" t="s">
        <v>4781</v>
      </c>
      <c r="H135" s="171" t="s">
        <v>1152</v>
      </c>
      <c r="I135" s="171" t="s">
        <v>2489</v>
      </c>
      <c r="J135" s="171" t="s">
        <v>1650</v>
      </c>
      <c r="K135" s="178"/>
      <c r="L135" s="14" t="s">
        <v>4751</v>
      </c>
      <c r="M135" s="113" t="s">
        <v>4776</v>
      </c>
      <c r="N135" s="171" t="s">
        <v>10</v>
      </c>
      <c r="O135" s="14" t="s">
        <v>4566</v>
      </c>
      <c r="P135" s="203">
        <v>923206462</v>
      </c>
      <c r="Q135" s="203"/>
      <c r="R135" s="14"/>
      <c r="S135" s="14"/>
      <c r="T135" s="162"/>
      <c r="U135" s="14" t="b">
        <f t="shared" ca="1" si="3"/>
        <v>0</v>
      </c>
      <c r="V135" s="14"/>
      <c r="W135" s="14"/>
    </row>
    <row r="136" spans="1:24" ht="26.4">
      <c r="A136" s="14">
        <v>121</v>
      </c>
      <c r="B136" s="15">
        <v>43908</v>
      </c>
      <c r="C136" s="14" t="s">
        <v>9</v>
      </c>
      <c r="D136" s="14" t="s">
        <v>1143</v>
      </c>
      <c r="E136" s="14" t="s">
        <v>4184</v>
      </c>
      <c r="F136" s="72">
        <v>43922</v>
      </c>
      <c r="G136" s="262" t="s">
        <v>4782</v>
      </c>
      <c r="H136" s="171" t="s">
        <v>1153</v>
      </c>
      <c r="I136" s="171" t="s">
        <v>546</v>
      </c>
      <c r="J136" s="171" t="s">
        <v>989</v>
      </c>
      <c r="K136" s="178"/>
      <c r="L136" s="14" t="s">
        <v>4783</v>
      </c>
      <c r="M136" s="148">
        <v>61149</v>
      </c>
      <c r="N136" s="171" t="s">
        <v>1143</v>
      </c>
      <c r="O136" s="14" t="s">
        <v>4541</v>
      </c>
      <c r="P136" s="203">
        <v>300000000</v>
      </c>
      <c r="Q136" s="203"/>
      <c r="R136" s="14"/>
      <c r="S136" s="14"/>
      <c r="T136" s="162"/>
      <c r="U136" s="14" t="b">
        <f t="shared" ca="1" si="3"/>
        <v>0</v>
      </c>
      <c r="V136" s="14"/>
      <c r="W136" s="14"/>
    </row>
    <row r="137" spans="1:24" ht="26.4" hidden="1">
      <c r="A137" s="14">
        <v>122</v>
      </c>
      <c r="B137" s="15">
        <v>43908</v>
      </c>
      <c r="C137" s="14" t="s">
        <v>9</v>
      </c>
      <c r="D137" s="14" t="s">
        <v>1142</v>
      </c>
      <c r="E137" s="14" t="s">
        <v>2337</v>
      </c>
      <c r="F137" s="72">
        <v>43922</v>
      </c>
      <c r="G137" s="262" t="s">
        <v>4784</v>
      </c>
      <c r="H137" s="171" t="s">
        <v>1144</v>
      </c>
      <c r="I137" s="171" t="s">
        <v>536</v>
      </c>
      <c r="J137" s="171" t="s">
        <v>954</v>
      </c>
      <c r="K137" s="178"/>
      <c r="L137" s="14" t="s">
        <v>4760</v>
      </c>
      <c r="M137" s="113" t="s">
        <v>4785</v>
      </c>
      <c r="N137" s="171" t="s">
        <v>1142</v>
      </c>
      <c r="O137" s="14" t="s">
        <v>4541</v>
      </c>
      <c r="P137" s="203">
        <v>135000000</v>
      </c>
      <c r="Q137" s="203"/>
      <c r="R137" s="14"/>
      <c r="S137" s="14"/>
      <c r="T137" s="162"/>
      <c r="U137" s="14" t="b">
        <f t="shared" ca="1" si="3"/>
        <v>0</v>
      </c>
      <c r="V137" s="14"/>
      <c r="W137" s="14"/>
    </row>
    <row r="138" spans="1:24" ht="26.4">
      <c r="A138" s="14">
        <v>123</v>
      </c>
      <c r="B138" s="15">
        <v>43908</v>
      </c>
      <c r="C138" s="14" t="s">
        <v>9</v>
      </c>
      <c r="D138" s="14" t="s">
        <v>15</v>
      </c>
      <c r="E138" s="14" t="s">
        <v>1270</v>
      </c>
      <c r="F138" s="72">
        <v>43922</v>
      </c>
      <c r="G138" s="262" t="s">
        <v>4786</v>
      </c>
      <c r="H138" s="171" t="s">
        <v>952</v>
      </c>
      <c r="I138" s="171" t="s">
        <v>1074</v>
      </c>
      <c r="J138" s="171" t="s">
        <v>954</v>
      </c>
      <c r="K138" s="178" t="s">
        <v>4787</v>
      </c>
      <c r="L138" s="14" t="s">
        <v>4783</v>
      </c>
      <c r="M138" s="113" t="s">
        <v>4788</v>
      </c>
      <c r="N138" s="171" t="s">
        <v>15</v>
      </c>
      <c r="O138" s="14" t="s">
        <v>4541</v>
      </c>
      <c r="P138" s="203">
        <v>25000000</v>
      </c>
      <c r="Q138" s="203"/>
      <c r="R138" s="14"/>
      <c r="S138" s="14"/>
      <c r="T138" s="162"/>
      <c r="U138" s="14" t="b">
        <f t="shared" ca="1" si="3"/>
        <v>0</v>
      </c>
      <c r="V138" s="14"/>
      <c r="W138" s="14"/>
      <c r="X138" s="226">
        <f>IF(W138="Тийм", T138, 0 )</f>
        <v>0</v>
      </c>
    </row>
    <row r="139" spans="1:24" ht="26.4">
      <c r="A139" s="14">
        <v>124</v>
      </c>
      <c r="B139" s="15">
        <v>43908</v>
      </c>
      <c r="C139" s="14" t="s">
        <v>9</v>
      </c>
      <c r="D139" s="14" t="s">
        <v>15</v>
      </c>
      <c r="E139" s="14" t="s">
        <v>1270</v>
      </c>
      <c r="F139" s="72">
        <v>43922</v>
      </c>
      <c r="G139" s="262" t="s">
        <v>4789</v>
      </c>
      <c r="H139" s="171" t="s">
        <v>1153</v>
      </c>
      <c r="I139" s="171" t="s">
        <v>1241</v>
      </c>
      <c r="J139" s="171" t="s">
        <v>1242</v>
      </c>
      <c r="K139" s="178" t="s">
        <v>4790</v>
      </c>
      <c r="L139" s="14" t="s">
        <v>4783</v>
      </c>
      <c r="M139" s="113" t="s">
        <v>4791</v>
      </c>
      <c r="N139" s="171" t="s">
        <v>15</v>
      </c>
      <c r="O139" s="14" t="s">
        <v>4502</v>
      </c>
      <c r="P139" s="203">
        <v>60000000</v>
      </c>
      <c r="Q139" s="203"/>
      <c r="R139" s="14"/>
      <c r="S139" s="14"/>
      <c r="T139" s="162"/>
      <c r="U139" s="14" t="b">
        <f t="shared" ca="1" si="3"/>
        <v>0</v>
      </c>
      <c r="V139" s="14"/>
      <c r="W139" s="14"/>
    </row>
    <row r="140" spans="1:24" ht="26.4">
      <c r="A140" s="14">
        <v>125</v>
      </c>
      <c r="B140" s="15">
        <v>43908</v>
      </c>
      <c r="C140" s="14" t="s">
        <v>9</v>
      </c>
      <c r="D140" s="14" t="s">
        <v>1142</v>
      </c>
      <c r="E140" s="14" t="s">
        <v>273</v>
      </c>
      <c r="F140" s="72">
        <v>43922</v>
      </c>
      <c r="G140" s="262" t="s">
        <v>4792</v>
      </c>
      <c r="H140" s="171" t="s">
        <v>1153</v>
      </c>
      <c r="I140" s="171" t="s">
        <v>4507</v>
      </c>
      <c r="J140" s="171" t="s">
        <v>1236</v>
      </c>
      <c r="K140" s="178"/>
      <c r="L140" s="14" t="s">
        <v>4760</v>
      </c>
      <c r="M140" s="113" t="s">
        <v>4793</v>
      </c>
      <c r="N140" s="171" t="s">
        <v>1142</v>
      </c>
      <c r="O140" s="14" t="s">
        <v>4600</v>
      </c>
      <c r="P140" s="203">
        <v>8331153600</v>
      </c>
      <c r="Q140" s="203"/>
      <c r="R140" s="14"/>
      <c r="S140" s="14"/>
      <c r="T140" s="162"/>
      <c r="U140" s="14" t="b">
        <f t="shared" ca="1" si="3"/>
        <v>0</v>
      </c>
      <c r="V140" s="14"/>
      <c r="W140" s="14"/>
    </row>
    <row r="141" spans="1:24" ht="39.6">
      <c r="A141" s="14">
        <v>126</v>
      </c>
      <c r="B141" s="15">
        <v>43908</v>
      </c>
      <c r="C141" s="14" t="s">
        <v>9</v>
      </c>
      <c r="D141" s="14" t="s">
        <v>1143</v>
      </c>
      <c r="E141" s="14" t="s">
        <v>4196</v>
      </c>
      <c r="F141" s="72">
        <v>43922</v>
      </c>
      <c r="G141" s="262" t="s">
        <v>4794</v>
      </c>
      <c r="H141" s="171" t="s">
        <v>1153</v>
      </c>
      <c r="I141" s="171" t="s">
        <v>203</v>
      </c>
      <c r="J141" s="171" t="s">
        <v>1510</v>
      </c>
      <c r="K141" s="178"/>
      <c r="L141" s="14" t="s">
        <v>4783</v>
      </c>
      <c r="M141" s="148">
        <v>60784</v>
      </c>
      <c r="N141" s="171" t="s">
        <v>1143</v>
      </c>
      <c r="O141" s="14" t="s">
        <v>4623</v>
      </c>
      <c r="P141" s="203">
        <v>60700000</v>
      </c>
      <c r="Q141" s="203"/>
      <c r="R141" s="14"/>
      <c r="S141" s="14"/>
      <c r="T141" s="162"/>
      <c r="U141" s="14" t="b">
        <f t="shared" ca="1" si="3"/>
        <v>0</v>
      </c>
      <c r="V141" s="14"/>
      <c r="W141" s="14"/>
    </row>
    <row r="142" spans="1:24" ht="26.4" hidden="1">
      <c r="A142" s="14">
        <v>127</v>
      </c>
      <c r="B142" s="15">
        <v>43908</v>
      </c>
      <c r="C142" s="14" t="s">
        <v>9</v>
      </c>
      <c r="D142" s="14" t="s">
        <v>1142</v>
      </c>
      <c r="E142" s="14" t="s">
        <v>4472</v>
      </c>
      <c r="F142" s="72">
        <v>43922</v>
      </c>
      <c r="G142" s="262" t="s">
        <v>4795</v>
      </c>
      <c r="H142" s="171" t="s">
        <v>1147</v>
      </c>
      <c r="I142" s="171" t="s">
        <v>4796</v>
      </c>
      <c r="J142" s="171" t="s">
        <v>1090</v>
      </c>
      <c r="K142" s="178"/>
      <c r="L142" s="14" t="s">
        <v>4709</v>
      </c>
      <c r="M142" s="113" t="s">
        <v>4797</v>
      </c>
      <c r="N142" s="171" t="s">
        <v>1142</v>
      </c>
      <c r="O142" s="14" t="s">
        <v>4497</v>
      </c>
      <c r="P142" s="203">
        <v>17900000</v>
      </c>
      <c r="Q142" s="203"/>
      <c r="R142" s="14"/>
      <c r="S142" s="14"/>
      <c r="T142" s="162"/>
      <c r="U142" s="14" t="b">
        <f t="shared" ca="1" si="3"/>
        <v>0</v>
      </c>
      <c r="V142" s="14"/>
      <c r="W142" s="14"/>
    </row>
    <row r="143" spans="1:24" ht="26.4">
      <c r="A143" s="14">
        <v>128</v>
      </c>
      <c r="B143" s="15">
        <v>43908</v>
      </c>
      <c r="C143" s="14" t="s">
        <v>9</v>
      </c>
      <c r="D143" s="14" t="s">
        <v>10</v>
      </c>
      <c r="E143" s="14" t="s">
        <v>4268</v>
      </c>
      <c r="F143" s="72">
        <v>43922</v>
      </c>
      <c r="G143" s="262" t="s">
        <v>4798</v>
      </c>
      <c r="H143" s="171" t="s">
        <v>952</v>
      </c>
      <c r="I143" s="171" t="s">
        <v>4799</v>
      </c>
      <c r="J143" s="171" t="s">
        <v>1301</v>
      </c>
      <c r="K143" s="178"/>
      <c r="L143" s="14" t="s">
        <v>4770</v>
      </c>
      <c r="M143" s="113" t="s">
        <v>4800</v>
      </c>
      <c r="N143" s="171" t="s">
        <v>10</v>
      </c>
      <c r="O143" s="14" t="s">
        <v>4502</v>
      </c>
      <c r="P143" s="203">
        <v>123596100</v>
      </c>
      <c r="Q143" s="203"/>
      <c r="R143" s="14"/>
      <c r="S143" s="14"/>
      <c r="T143" s="162"/>
      <c r="U143" s="14" t="b">
        <f t="shared" ca="1" si="3"/>
        <v>0</v>
      </c>
      <c r="V143" s="14"/>
      <c r="W143" s="14"/>
      <c r="X143" s="226">
        <f>IF(W143="Тийм", T143, 0 )</f>
        <v>0</v>
      </c>
    </row>
    <row r="144" spans="1:24" ht="13.2">
      <c r="A144" s="14">
        <v>129</v>
      </c>
      <c r="B144" s="15">
        <v>43909</v>
      </c>
      <c r="C144" s="14" t="s">
        <v>9</v>
      </c>
      <c r="D144" s="14" t="s">
        <v>1143</v>
      </c>
      <c r="E144" s="14" t="s">
        <v>1377</v>
      </c>
      <c r="F144" s="72">
        <v>43923</v>
      </c>
      <c r="G144" s="262" t="s">
        <v>4801</v>
      </c>
      <c r="H144" s="171" t="s">
        <v>1153</v>
      </c>
      <c r="I144" s="171" t="s">
        <v>4556</v>
      </c>
      <c r="J144" s="171" t="s">
        <v>989</v>
      </c>
      <c r="K144" s="178"/>
      <c r="L144" s="14" t="s">
        <v>4802</v>
      </c>
      <c r="M144" s="148">
        <v>39600</v>
      </c>
      <c r="N144" s="171" t="s">
        <v>1143</v>
      </c>
      <c r="O144" s="14" t="s">
        <v>4497</v>
      </c>
      <c r="P144" s="203">
        <v>33390000</v>
      </c>
      <c r="Q144" s="203"/>
      <c r="R144" s="14"/>
      <c r="S144" s="14"/>
      <c r="T144" s="162"/>
      <c r="U144" s="14" t="b">
        <f t="shared" ref="U144:U175" ca="1" si="4">IF(H144=0,TODAY()-F144)</f>
        <v>0</v>
      </c>
      <c r="V144" s="14"/>
      <c r="W144" s="14"/>
    </row>
    <row r="145" spans="1:24" ht="39.6">
      <c r="A145" s="14">
        <v>130</v>
      </c>
      <c r="B145" s="15">
        <v>43910</v>
      </c>
      <c r="C145" s="14" t="s">
        <v>9</v>
      </c>
      <c r="D145" s="14" t="s">
        <v>1142</v>
      </c>
      <c r="E145" s="14" t="s">
        <v>359</v>
      </c>
      <c r="F145" s="72">
        <v>43924</v>
      </c>
      <c r="G145" s="262" t="s">
        <v>4803</v>
      </c>
      <c r="H145" s="171" t="s">
        <v>1153</v>
      </c>
      <c r="I145" s="171" t="s">
        <v>4804</v>
      </c>
      <c r="J145" s="171" t="s">
        <v>1047</v>
      </c>
      <c r="K145" s="178"/>
      <c r="L145" s="365" t="s">
        <v>4802</v>
      </c>
      <c r="M145" s="368" t="s">
        <v>4805</v>
      </c>
      <c r="N145" s="171" t="s">
        <v>1142</v>
      </c>
      <c r="O145" s="14" t="s">
        <v>4600</v>
      </c>
      <c r="P145" s="203">
        <v>70000000</v>
      </c>
      <c r="Q145" s="203"/>
      <c r="R145" s="14"/>
      <c r="S145" s="14"/>
      <c r="T145" s="162"/>
      <c r="U145" s="14" t="b">
        <f t="shared" ca="1" si="4"/>
        <v>0</v>
      </c>
      <c r="V145" s="14"/>
      <c r="W145" s="14"/>
    </row>
    <row r="146" spans="1:24" ht="26.4">
      <c r="A146" s="14">
        <v>131</v>
      </c>
      <c r="B146" s="15">
        <v>43910</v>
      </c>
      <c r="C146" s="14" t="s">
        <v>9</v>
      </c>
      <c r="D146" s="14" t="s">
        <v>1143</v>
      </c>
      <c r="E146" s="14" t="s">
        <v>2231</v>
      </c>
      <c r="F146" s="72">
        <v>43924</v>
      </c>
      <c r="G146" s="262" t="s">
        <v>4806</v>
      </c>
      <c r="H146" s="171" t="s">
        <v>1153</v>
      </c>
      <c r="I146" s="171" t="s">
        <v>3115</v>
      </c>
      <c r="J146" s="171" t="s">
        <v>1236</v>
      </c>
      <c r="K146" s="178"/>
      <c r="L146" s="14" t="s">
        <v>4807</v>
      </c>
      <c r="M146" s="113" t="s">
        <v>4808</v>
      </c>
      <c r="N146" s="171" t="s">
        <v>1143</v>
      </c>
      <c r="O146" s="14" t="s">
        <v>4600</v>
      </c>
      <c r="P146" s="203"/>
      <c r="Q146" s="203"/>
      <c r="R146" s="14"/>
      <c r="S146" s="14"/>
      <c r="T146" s="162"/>
      <c r="U146" s="14" t="b">
        <f t="shared" ca="1" si="4"/>
        <v>0</v>
      </c>
      <c r="V146" s="14"/>
      <c r="W146" s="14"/>
    </row>
    <row r="147" spans="1:24" ht="26.4" hidden="1">
      <c r="A147" s="14">
        <v>132</v>
      </c>
      <c r="B147" s="118">
        <v>43910</v>
      </c>
      <c r="C147" s="14" t="s">
        <v>9</v>
      </c>
      <c r="D147" s="14" t="s">
        <v>23</v>
      </c>
      <c r="E147" s="14" t="s">
        <v>4483</v>
      </c>
      <c r="F147" s="72">
        <v>43924</v>
      </c>
      <c r="G147" s="262" t="s">
        <v>4809</v>
      </c>
      <c r="H147" s="171" t="s">
        <v>1151</v>
      </c>
      <c r="I147" s="171" t="s">
        <v>125</v>
      </c>
      <c r="J147" s="171" t="s">
        <v>121</v>
      </c>
      <c r="K147" s="185" t="s">
        <v>374</v>
      </c>
      <c r="L147" s="14" t="s">
        <v>4704</v>
      </c>
      <c r="M147" s="113" t="s">
        <v>392</v>
      </c>
      <c r="N147" s="171" t="s">
        <v>23</v>
      </c>
      <c r="O147" s="14" t="s">
        <v>4497</v>
      </c>
      <c r="P147" s="203">
        <v>900000000</v>
      </c>
      <c r="Q147" s="203"/>
      <c r="R147" s="14"/>
      <c r="S147" s="14"/>
      <c r="T147" s="162"/>
      <c r="U147" s="14" t="b">
        <f t="shared" ca="1" si="4"/>
        <v>0</v>
      </c>
      <c r="V147" s="14"/>
      <c r="W147" s="14"/>
    </row>
    <row r="148" spans="1:24" ht="39.6" hidden="1">
      <c r="A148" s="14">
        <v>133</v>
      </c>
      <c r="B148" s="118">
        <v>43910</v>
      </c>
      <c r="C148" s="14" t="s">
        <v>9</v>
      </c>
      <c r="D148" s="14" t="s">
        <v>10</v>
      </c>
      <c r="E148" s="14" t="s">
        <v>4382</v>
      </c>
      <c r="F148" s="72">
        <v>43924</v>
      </c>
      <c r="G148" s="262" t="s">
        <v>4810</v>
      </c>
      <c r="H148" s="171" t="s">
        <v>1151</v>
      </c>
      <c r="I148" s="171" t="s">
        <v>4811</v>
      </c>
      <c r="J148" s="171" t="s">
        <v>1475</v>
      </c>
      <c r="K148" s="178"/>
      <c r="L148" s="14" t="s">
        <v>4812</v>
      </c>
      <c r="M148" s="113" t="s">
        <v>4813</v>
      </c>
      <c r="N148" s="171" t="s">
        <v>10</v>
      </c>
      <c r="O148" s="14" t="s">
        <v>4541</v>
      </c>
      <c r="P148" s="203">
        <v>40000000</v>
      </c>
      <c r="Q148" s="203"/>
      <c r="R148" s="14"/>
      <c r="S148" s="14"/>
      <c r="T148" s="162"/>
      <c r="U148" s="14" t="b">
        <f t="shared" ca="1" si="4"/>
        <v>0</v>
      </c>
      <c r="V148" s="14"/>
      <c r="W148" s="14"/>
    </row>
    <row r="149" spans="1:24" ht="26.4" hidden="1">
      <c r="A149" s="14">
        <v>134</v>
      </c>
      <c r="B149" s="15">
        <v>43913</v>
      </c>
      <c r="C149" s="14" t="s">
        <v>9</v>
      </c>
      <c r="D149" s="14" t="s">
        <v>1142</v>
      </c>
      <c r="E149" s="361" t="s">
        <v>405</v>
      </c>
      <c r="F149" s="72">
        <v>43927</v>
      </c>
      <c r="G149" s="262" t="s">
        <v>4672</v>
      </c>
      <c r="H149" s="171" t="s">
        <v>1147</v>
      </c>
      <c r="I149" s="171" t="s">
        <v>4673</v>
      </c>
      <c r="J149" s="171" t="s">
        <v>1031</v>
      </c>
      <c r="K149" s="178"/>
      <c r="L149" s="14" t="s">
        <v>4814</v>
      </c>
      <c r="M149" s="113">
        <v>103517</v>
      </c>
      <c r="N149" s="171" t="s">
        <v>1142</v>
      </c>
      <c r="O149" s="14" t="s">
        <v>4600</v>
      </c>
      <c r="P149" s="203">
        <v>924000000</v>
      </c>
      <c r="Q149" s="203"/>
      <c r="R149" s="14"/>
      <c r="S149" s="14"/>
      <c r="T149" s="162"/>
      <c r="U149" s="14" t="b">
        <f t="shared" ca="1" si="4"/>
        <v>0</v>
      </c>
      <c r="V149" s="14"/>
      <c r="W149" s="14"/>
    </row>
    <row r="150" spans="1:24" ht="26.4">
      <c r="A150" s="14">
        <v>135</v>
      </c>
      <c r="B150" s="15">
        <v>43913</v>
      </c>
      <c r="C150" s="14" t="s">
        <v>9</v>
      </c>
      <c r="D150" s="14" t="s">
        <v>10</v>
      </c>
      <c r="E150" s="361" t="s">
        <v>4384</v>
      </c>
      <c r="F150" s="72">
        <v>43927</v>
      </c>
      <c r="G150" s="262" t="s">
        <v>4815</v>
      </c>
      <c r="H150" s="171" t="s">
        <v>952</v>
      </c>
      <c r="I150" s="171" t="s">
        <v>4796</v>
      </c>
      <c r="J150" s="171" t="s">
        <v>1090</v>
      </c>
      <c r="K150" s="178"/>
      <c r="L150" s="14" t="s">
        <v>4783</v>
      </c>
      <c r="M150" s="113" t="s">
        <v>4816</v>
      </c>
      <c r="N150" s="171" t="s">
        <v>10</v>
      </c>
      <c r="O150" s="14" t="s">
        <v>4497</v>
      </c>
      <c r="P150" s="203">
        <v>25411000</v>
      </c>
      <c r="Q150" s="203"/>
      <c r="R150" s="14"/>
      <c r="S150" s="14"/>
      <c r="T150" s="162"/>
      <c r="U150" s="14" t="b">
        <f t="shared" ca="1" si="4"/>
        <v>0</v>
      </c>
      <c r="V150" s="14"/>
      <c r="W150" s="14"/>
      <c r="X150" s="226">
        <f>IF(W150="Тийм", T150, 0 )</f>
        <v>0</v>
      </c>
    </row>
    <row r="151" spans="1:24" ht="13.2">
      <c r="A151" s="14">
        <v>136</v>
      </c>
      <c r="B151" s="15">
        <v>43913</v>
      </c>
      <c r="C151" s="14" t="s">
        <v>9</v>
      </c>
      <c r="D151" s="14" t="s">
        <v>1142</v>
      </c>
      <c r="E151" s="14" t="s">
        <v>1082</v>
      </c>
      <c r="F151" s="72">
        <v>43927</v>
      </c>
      <c r="G151" s="262" t="s">
        <v>159</v>
      </c>
      <c r="H151" s="171" t="s">
        <v>1153</v>
      </c>
      <c r="I151" s="171" t="s">
        <v>239</v>
      </c>
      <c r="J151" s="171" t="s">
        <v>1047</v>
      </c>
      <c r="K151" s="178"/>
      <c r="L151" s="365" t="s">
        <v>4814</v>
      </c>
      <c r="M151" s="368" t="s">
        <v>4817</v>
      </c>
      <c r="N151" s="171" t="s">
        <v>1142</v>
      </c>
      <c r="O151" s="14" t="s">
        <v>4508</v>
      </c>
      <c r="P151" s="203">
        <v>329331000</v>
      </c>
      <c r="Q151" s="203"/>
      <c r="R151" s="14"/>
      <c r="S151" s="14"/>
      <c r="T151" s="162"/>
      <c r="U151" s="14" t="b">
        <f t="shared" ca="1" si="4"/>
        <v>0</v>
      </c>
      <c r="V151" s="14"/>
      <c r="W151" s="14"/>
    </row>
    <row r="152" spans="1:24" ht="39.6">
      <c r="A152" s="14">
        <v>137</v>
      </c>
      <c r="B152" s="15">
        <v>43914</v>
      </c>
      <c r="C152" s="14" t="s">
        <v>9</v>
      </c>
      <c r="D152" s="14" t="s">
        <v>1142</v>
      </c>
      <c r="E152" s="14" t="s">
        <v>1792</v>
      </c>
      <c r="F152" s="72">
        <v>43928</v>
      </c>
      <c r="G152" s="262" t="s">
        <v>4818</v>
      </c>
      <c r="H152" s="171" t="s">
        <v>952</v>
      </c>
      <c r="I152" s="171" t="s">
        <v>4819</v>
      </c>
      <c r="J152" s="171" t="s">
        <v>999</v>
      </c>
      <c r="K152" s="178" t="s">
        <v>4820</v>
      </c>
      <c r="L152" s="14" t="s">
        <v>4760</v>
      </c>
      <c r="M152" s="113" t="s">
        <v>1536</v>
      </c>
      <c r="N152" s="171" t="s">
        <v>1142</v>
      </c>
      <c r="O152" s="14" t="s">
        <v>4600</v>
      </c>
      <c r="P152" s="203">
        <v>2740927100</v>
      </c>
      <c r="Q152" s="203"/>
      <c r="R152" s="14"/>
      <c r="S152" s="14"/>
      <c r="T152" s="162"/>
      <c r="U152" s="14" t="b">
        <f t="shared" ca="1" si="4"/>
        <v>0</v>
      </c>
      <c r="V152" s="14"/>
      <c r="W152" s="14"/>
      <c r="X152" s="226">
        <f>IF(W152="Тийм", T152, 0 )</f>
        <v>0</v>
      </c>
    </row>
    <row r="153" spans="1:24" ht="13.2">
      <c r="A153" s="14">
        <v>138</v>
      </c>
      <c r="B153" s="15">
        <v>43914</v>
      </c>
      <c r="C153" s="14" t="s">
        <v>9</v>
      </c>
      <c r="D153" s="14" t="s">
        <v>10</v>
      </c>
      <c r="E153" s="361" t="s">
        <v>4396</v>
      </c>
      <c r="F153" s="72">
        <v>43928</v>
      </c>
      <c r="G153" s="262" t="s">
        <v>4821</v>
      </c>
      <c r="H153" s="171" t="s">
        <v>1153</v>
      </c>
      <c r="I153" s="171" t="s">
        <v>4822</v>
      </c>
      <c r="J153" s="171" t="s">
        <v>1058</v>
      </c>
      <c r="K153" s="178" t="s">
        <v>4823</v>
      </c>
      <c r="L153" s="14" t="s">
        <v>4807</v>
      </c>
      <c r="M153" s="113" t="s">
        <v>4824</v>
      </c>
      <c r="N153" s="171" t="s">
        <v>10</v>
      </c>
      <c r="O153" s="14" t="s">
        <v>4600</v>
      </c>
      <c r="P153" s="203">
        <v>20000000</v>
      </c>
      <c r="Q153" s="203"/>
      <c r="R153" s="14"/>
      <c r="S153" s="14"/>
      <c r="T153" s="162"/>
      <c r="U153" s="14" t="b">
        <f t="shared" ca="1" si="4"/>
        <v>0</v>
      </c>
      <c r="V153" s="14"/>
      <c r="W153" s="14"/>
    </row>
    <row r="154" spans="1:24" ht="13.2" hidden="1">
      <c r="A154" s="14">
        <v>139</v>
      </c>
      <c r="B154" s="15">
        <v>43914</v>
      </c>
      <c r="C154" s="14" t="s">
        <v>9</v>
      </c>
      <c r="D154" s="14" t="s">
        <v>1143</v>
      </c>
      <c r="E154" s="14" t="s">
        <v>1377</v>
      </c>
      <c r="F154" s="72">
        <v>43928</v>
      </c>
      <c r="G154" s="262" t="s">
        <v>4825</v>
      </c>
      <c r="H154" s="171" t="s">
        <v>1141</v>
      </c>
      <c r="I154" s="171" t="s">
        <v>256</v>
      </c>
      <c r="J154" s="171" t="s">
        <v>1341</v>
      </c>
      <c r="K154" s="178"/>
      <c r="L154" s="58" t="s">
        <v>4812</v>
      </c>
      <c r="M154" s="148">
        <v>132371</v>
      </c>
      <c r="N154" s="171" t="s">
        <v>1143</v>
      </c>
      <c r="O154" s="14" t="s">
        <v>4497</v>
      </c>
      <c r="P154" s="203">
        <v>540753357</v>
      </c>
      <c r="Q154" s="203"/>
      <c r="R154" s="14"/>
      <c r="S154" s="14"/>
      <c r="T154" s="162"/>
      <c r="U154" s="14" t="b">
        <f t="shared" ca="1" si="4"/>
        <v>0</v>
      </c>
      <c r="V154" s="14"/>
      <c r="W154" s="14"/>
    </row>
    <row r="155" spans="1:24" ht="26.4">
      <c r="A155" s="14">
        <v>140</v>
      </c>
      <c r="B155" s="15">
        <v>43915</v>
      </c>
      <c r="C155" s="14" t="s">
        <v>9</v>
      </c>
      <c r="D155" s="14" t="s">
        <v>1143</v>
      </c>
      <c r="E155" s="361" t="s">
        <v>4161</v>
      </c>
      <c r="F155" s="72">
        <v>43929</v>
      </c>
      <c r="G155" s="262" t="s">
        <v>4826</v>
      </c>
      <c r="H155" s="171" t="s">
        <v>1153</v>
      </c>
      <c r="I155" s="171" t="s">
        <v>4827</v>
      </c>
      <c r="J155" s="171" t="s">
        <v>1212</v>
      </c>
      <c r="K155" s="178" t="s">
        <v>1715</v>
      </c>
      <c r="L155" s="58" t="s">
        <v>4812</v>
      </c>
      <c r="M155" s="156" t="s">
        <v>4828</v>
      </c>
      <c r="N155" s="171" t="s">
        <v>1143</v>
      </c>
      <c r="O155" s="14" t="s">
        <v>4502</v>
      </c>
      <c r="P155" s="203">
        <v>48100000</v>
      </c>
      <c r="Q155" s="203"/>
      <c r="R155" s="14"/>
      <c r="S155" s="14"/>
      <c r="T155" s="162"/>
      <c r="U155" s="14" t="b">
        <f t="shared" ca="1" si="4"/>
        <v>0</v>
      </c>
      <c r="V155" s="14"/>
      <c r="W155" s="14"/>
    </row>
    <row r="156" spans="1:24" ht="26.4">
      <c r="A156" s="14">
        <v>141</v>
      </c>
      <c r="B156" s="15">
        <v>43915</v>
      </c>
      <c r="C156" s="14" t="s">
        <v>9</v>
      </c>
      <c r="D156" s="14" t="s">
        <v>1142</v>
      </c>
      <c r="E156" s="361" t="s">
        <v>4296</v>
      </c>
      <c r="F156" s="72">
        <v>43929</v>
      </c>
      <c r="G156" s="262" t="s">
        <v>4829</v>
      </c>
      <c r="H156" s="171" t="s">
        <v>1153</v>
      </c>
      <c r="I156" s="171" t="s">
        <v>1466</v>
      </c>
      <c r="J156" s="171" t="s">
        <v>999</v>
      </c>
      <c r="K156" s="178"/>
      <c r="L156" s="14" t="s">
        <v>4814</v>
      </c>
      <c r="M156" s="113" t="s">
        <v>4830</v>
      </c>
      <c r="N156" s="171" t="s">
        <v>1142</v>
      </c>
      <c r="O156" s="14" t="s">
        <v>4600</v>
      </c>
      <c r="P156" s="203">
        <v>23000000</v>
      </c>
      <c r="Q156" s="203"/>
      <c r="R156" s="14"/>
      <c r="S156" s="14"/>
      <c r="T156" s="162"/>
      <c r="U156" s="14" t="b">
        <f t="shared" ca="1" si="4"/>
        <v>0</v>
      </c>
      <c r="V156" s="14"/>
      <c r="W156" s="14"/>
    </row>
    <row r="157" spans="1:24" ht="26.4">
      <c r="A157" s="14">
        <v>142</v>
      </c>
      <c r="B157" s="15">
        <v>43915</v>
      </c>
      <c r="C157" s="14" t="s">
        <v>9</v>
      </c>
      <c r="D157" s="14" t="s">
        <v>15</v>
      </c>
      <c r="E157" s="361" t="s">
        <v>4409</v>
      </c>
      <c r="F157" s="72">
        <v>43929</v>
      </c>
      <c r="G157" s="262" t="s">
        <v>4831</v>
      </c>
      <c r="H157" s="171" t="s">
        <v>1153</v>
      </c>
      <c r="I157" s="171" t="s">
        <v>1572</v>
      </c>
      <c r="J157" s="171" t="s">
        <v>1090</v>
      </c>
      <c r="K157" s="178" t="s">
        <v>4832</v>
      </c>
      <c r="L157" s="14" t="s">
        <v>4812</v>
      </c>
      <c r="M157" s="113" t="s">
        <v>1853</v>
      </c>
      <c r="N157" s="171" t="s">
        <v>15</v>
      </c>
      <c r="O157" s="14" t="s">
        <v>4497</v>
      </c>
      <c r="P157" s="203">
        <v>49500000</v>
      </c>
      <c r="Q157" s="203"/>
      <c r="R157" s="14"/>
      <c r="S157" s="14"/>
      <c r="T157" s="162"/>
      <c r="U157" s="14" t="b">
        <f t="shared" ca="1" si="4"/>
        <v>0</v>
      </c>
      <c r="V157" s="14"/>
      <c r="W157" s="14"/>
    </row>
    <row r="158" spans="1:24" ht="26.4">
      <c r="A158" s="14">
        <v>143</v>
      </c>
      <c r="B158" s="15">
        <v>43915</v>
      </c>
      <c r="C158" s="14" t="s">
        <v>9</v>
      </c>
      <c r="D158" s="14" t="s">
        <v>10</v>
      </c>
      <c r="E158" s="361" t="s">
        <v>1932</v>
      </c>
      <c r="F158" s="72">
        <v>43929</v>
      </c>
      <c r="G158" s="262" t="s">
        <v>4833</v>
      </c>
      <c r="H158" s="171" t="s">
        <v>1153</v>
      </c>
      <c r="I158" s="171" t="s">
        <v>3727</v>
      </c>
      <c r="J158" s="171" t="s">
        <v>1090</v>
      </c>
      <c r="K158" s="178"/>
      <c r="L158" s="14" t="s">
        <v>4812</v>
      </c>
      <c r="M158" s="113" t="s">
        <v>4834</v>
      </c>
      <c r="N158" s="171" t="s">
        <v>10</v>
      </c>
      <c r="O158" s="14" t="s">
        <v>4497</v>
      </c>
      <c r="P158" s="203">
        <v>1500000000</v>
      </c>
      <c r="Q158" s="203"/>
      <c r="R158" s="14"/>
      <c r="S158" s="14"/>
      <c r="T158" s="162"/>
      <c r="U158" s="14" t="b">
        <f t="shared" ca="1" si="4"/>
        <v>0</v>
      </c>
      <c r="V158" s="14"/>
      <c r="W158" s="14"/>
    </row>
    <row r="159" spans="1:24" ht="26.4">
      <c r="A159" s="14">
        <v>144</v>
      </c>
      <c r="B159" s="15">
        <v>43915</v>
      </c>
      <c r="C159" s="14" t="s">
        <v>9</v>
      </c>
      <c r="D159" s="14" t="s">
        <v>23</v>
      </c>
      <c r="E159" s="361" t="s">
        <v>1247</v>
      </c>
      <c r="F159" s="72">
        <v>43929</v>
      </c>
      <c r="G159" s="262" t="s">
        <v>4835</v>
      </c>
      <c r="H159" s="171" t="s">
        <v>1153</v>
      </c>
      <c r="I159" s="171" t="s">
        <v>4836</v>
      </c>
      <c r="J159" s="171" t="s">
        <v>1236</v>
      </c>
      <c r="K159" s="185" t="s">
        <v>1587</v>
      </c>
      <c r="L159" s="14" t="s">
        <v>4814</v>
      </c>
      <c r="M159" s="113" t="s">
        <v>1674</v>
      </c>
      <c r="N159" s="171" t="s">
        <v>23</v>
      </c>
      <c r="O159" s="14" t="s">
        <v>4837</v>
      </c>
      <c r="P159" s="203"/>
      <c r="Q159" s="203"/>
      <c r="R159" s="14"/>
      <c r="S159" s="14"/>
      <c r="T159" s="162"/>
      <c r="U159" s="14" t="b">
        <f t="shared" ca="1" si="4"/>
        <v>0</v>
      </c>
      <c r="V159" s="14"/>
      <c r="W159" s="14"/>
    </row>
    <row r="160" spans="1:24" ht="26.4">
      <c r="A160" s="14">
        <v>145</v>
      </c>
      <c r="B160" s="15">
        <v>43915</v>
      </c>
      <c r="C160" s="14" t="s">
        <v>9</v>
      </c>
      <c r="D160" s="14" t="s">
        <v>23</v>
      </c>
      <c r="E160" s="361" t="s">
        <v>496</v>
      </c>
      <c r="F160" s="72">
        <v>43929</v>
      </c>
      <c r="G160" s="262" t="s">
        <v>4838</v>
      </c>
      <c r="H160" s="171" t="s">
        <v>952</v>
      </c>
      <c r="I160" s="171" t="s">
        <v>518</v>
      </c>
      <c r="J160" s="171" t="s">
        <v>1236</v>
      </c>
      <c r="K160" s="185" t="s">
        <v>4839</v>
      </c>
      <c r="L160" s="14" t="s">
        <v>4812</v>
      </c>
      <c r="M160" s="113" t="s">
        <v>4813</v>
      </c>
      <c r="N160" s="171" t="s">
        <v>23</v>
      </c>
      <c r="O160" s="14" t="s">
        <v>4600</v>
      </c>
      <c r="P160" s="203">
        <v>17500000</v>
      </c>
      <c r="Q160" s="203"/>
      <c r="R160" s="14" t="s">
        <v>4840</v>
      </c>
      <c r="S160" s="14" t="s">
        <v>4841</v>
      </c>
      <c r="T160" s="162">
        <v>175000</v>
      </c>
      <c r="U160" s="14" t="b">
        <f t="shared" ca="1" si="4"/>
        <v>0</v>
      </c>
      <c r="V160" s="14"/>
      <c r="W160" s="14" t="s">
        <v>4518</v>
      </c>
      <c r="X160" s="226">
        <f>IF(W160="Тийм", T160, 0 )</f>
        <v>175000</v>
      </c>
    </row>
    <row r="161" spans="1:24" ht="26.4">
      <c r="A161" s="14">
        <v>146</v>
      </c>
      <c r="B161" s="15">
        <v>43915</v>
      </c>
      <c r="C161" s="14" t="s">
        <v>9</v>
      </c>
      <c r="D161" s="14" t="s">
        <v>1143</v>
      </c>
      <c r="E161" s="361" t="s">
        <v>4288</v>
      </c>
      <c r="F161" s="72">
        <v>43929</v>
      </c>
      <c r="G161" s="262" t="s">
        <v>4842</v>
      </c>
      <c r="H161" s="171" t="s">
        <v>1152</v>
      </c>
      <c r="I161" s="171" t="s">
        <v>4843</v>
      </c>
      <c r="J161" s="171" t="s">
        <v>1952</v>
      </c>
      <c r="K161" s="178"/>
      <c r="L161" s="14" t="s">
        <v>4844</v>
      </c>
      <c r="M161" s="148">
        <v>130180</v>
      </c>
      <c r="N161" s="171" t="s">
        <v>1143</v>
      </c>
      <c r="O161" s="14" t="s">
        <v>4541</v>
      </c>
      <c r="P161" s="203">
        <v>29000000</v>
      </c>
      <c r="Q161" s="203"/>
      <c r="R161" s="14"/>
      <c r="S161" s="14"/>
      <c r="T161" s="162"/>
      <c r="U161" s="14" t="b">
        <f t="shared" ca="1" si="4"/>
        <v>0</v>
      </c>
      <c r="V161" s="14"/>
      <c r="W161" s="14"/>
    </row>
    <row r="162" spans="1:24" ht="39.6">
      <c r="A162" s="14">
        <v>147</v>
      </c>
      <c r="B162" s="15">
        <v>43915</v>
      </c>
      <c r="C162" s="14" t="s">
        <v>9</v>
      </c>
      <c r="D162" s="14" t="s">
        <v>1142</v>
      </c>
      <c r="E162" s="14" t="s">
        <v>2231</v>
      </c>
      <c r="F162" s="72">
        <v>43929</v>
      </c>
      <c r="G162" s="262" t="s">
        <v>4845</v>
      </c>
      <c r="H162" s="171" t="s">
        <v>1153</v>
      </c>
      <c r="I162" s="171" t="s">
        <v>554</v>
      </c>
      <c r="J162" s="171" t="s">
        <v>1236</v>
      </c>
      <c r="K162" s="178"/>
      <c r="L162" s="365" t="s">
        <v>4844</v>
      </c>
      <c r="M162" s="368" t="s">
        <v>4846</v>
      </c>
      <c r="N162" s="171" t="s">
        <v>1142</v>
      </c>
      <c r="O162" s="14" t="s">
        <v>4600</v>
      </c>
      <c r="P162" s="203">
        <v>300000000</v>
      </c>
      <c r="Q162" s="203"/>
      <c r="R162" s="14"/>
      <c r="S162" s="14"/>
      <c r="T162" s="162"/>
      <c r="U162" s="14" t="b">
        <f t="shared" ca="1" si="4"/>
        <v>0</v>
      </c>
      <c r="V162" s="14"/>
      <c r="W162" s="14"/>
    </row>
    <row r="163" spans="1:24" ht="26.4" hidden="1">
      <c r="A163" s="14">
        <v>148</v>
      </c>
      <c r="B163" s="15">
        <v>43916</v>
      </c>
      <c r="C163" s="14" t="s">
        <v>9</v>
      </c>
      <c r="D163" s="14" t="s">
        <v>1142</v>
      </c>
      <c r="E163" s="361" t="s">
        <v>3511</v>
      </c>
      <c r="F163" s="72">
        <v>43930</v>
      </c>
      <c r="G163" s="262" t="s">
        <v>4847</v>
      </c>
      <c r="H163" s="171" t="s">
        <v>1141</v>
      </c>
      <c r="I163" s="171" t="s">
        <v>2868</v>
      </c>
      <c r="J163" s="171" t="s">
        <v>989</v>
      </c>
      <c r="K163" s="178"/>
      <c r="L163" s="14" t="s">
        <v>195</v>
      </c>
      <c r="M163" s="113" t="s">
        <v>195</v>
      </c>
      <c r="N163" s="171" t="s">
        <v>1142</v>
      </c>
      <c r="O163" s="14" t="s">
        <v>4541</v>
      </c>
      <c r="P163" s="203">
        <v>1313286500</v>
      </c>
      <c r="Q163" s="203"/>
      <c r="R163" s="14"/>
      <c r="S163" s="14"/>
      <c r="T163" s="162"/>
      <c r="U163" s="14" t="b">
        <f t="shared" ca="1" si="4"/>
        <v>0</v>
      </c>
      <c r="V163" s="14"/>
      <c r="W163" s="14"/>
    </row>
    <row r="164" spans="1:24" ht="13.2">
      <c r="A164" s="14">
        <v>149</v>
      </c>
      <c r="B164" s="15">
        <v>43916</v>
      </c>
      <c r="C164" s="14" t="s">
        <v>9</v>
      </c>
      <c r="D164" s="14" t="s">
        <v>10</v>
      </c>
      <c r="E164" s="14" t="s">
        <v>1792</v>
      </c>
      <c r="F164" s="72">
        <v>43930</v>
      </c>
      <c r="G164" s="262" t="s">
        <v>2485</v>
      </c>
      <c r="H164" s="171" t="s">
        <v>1153</v>
      </c>
      <c r="I164" s="171" t="s">
        <v>1580</v>
      </c>
      <c r="J164" s="171" t="s">
        <v>1090</v>
      </c>
      <c r="K164" s="178"/>
      <c r="L164" s="58" t="s">
        <v>4848</v>
      </c>
      <c r="M164" s="156" t="s">
        <v>1727</v>
      </c>
      <c r="N164" s="171" t="s">
        <v>10</v>
      </c>
      <c r="O164" s="14" t="s">
        <v>4497</v>
      </c>
      <c r="P164" s="203">
        <v>1461565240</v>
      </c>
      <c r="Q164" s="203"/>
      <c r="R164" s="14"/>
      <c r="S164" s="14"/>
      <c r="T164" s="162"/>
      <c r="U164" s="14" t="b">
        <f t="shared" ca="1" si="4"/>
        <v>0</v>
      </c>
      <c r="V164" s="14"/>
      <c r="W164" s="14"/>
    </row>
    <row r="165" spans="1:24" ht="26.4" hidden="1">
      <c r="A165" s="14">
        <v>150</v>
      </c>
      <c r="B165" s="15">
        <v>43916</v>
      </c>
      <c r="C165" s="14" t="s">
        <v>9</v>
      </c>
      <c r="D165" s="14" t="s">
        <v>1142</v>
      </c>
      <c r="E165" s="361" t="s">
        <v>405</v>
      </c>
      <c r="F165" s="72">
        <v>43930</v>
      </c>
      <c r="G165" s="262" t="s">
        <v>4672</v>
      </c>
      <c r="H165" s="171" t="s">
        <v>1147</v>
      </c>
      <c r="I165" s="171" t="s">
        <v>4673</v>
      </c>
      <c r="J165" s="171" t="s">
        <v>1031</v>
      </c>
      <c r="K165" s="178"/>
      <c r="L165" s="14" t="s">
        <v>4814</v>
      </c>
      <c r="M165" s="113">
        <v>103517</v>
      </c>
      <c r="N165" s="171" t="s">
        <v>1142</v>
      </c>
      <c r="O165" s="14" t="s">
        <v>4600</v>
      </c>
      <c r="P165" s="203">
        <v>924000000</v>
      </c>
      <c r="Q165" s="203"/>
      <c r="R165" s="14"/>
      <c r="S165" s="14"/>
      <c r="T165" s="162"/>
      <c r="U165" s="14" t="b">
        <f t="shared" ca="1" si="4"/>
        <v>0</v>
      </c>
      <c r="V165" s="14"/>
      <c r="W165" s="14"/>
    </row>
    <row r="166" spans="1:24" ht="13.2">
      <c r="A166" s="14">
        <v>151</v>
      </c>
      <c r="B166" s="15">
        <v>43916</v>
      </c>
      <c r="C166" s="14" t="s">
        <v>9</v>
      </c>
      <c r="D166" s="14" t="s">
        <v>1143</v>
      </c>
      <c r="E166" s="14" t="s">
        <v>1682</v>
      </c>
      <c r="F166" s="72">
        <v>43930</v>
      </c>
      <c r="G166" s="262" t="s">
        <v>4849</v>
      </c>
      <c r="H166" s="171" t="s">
        <v>1153</v>
      </c>
      <c r="I166" s="171" t="s">
        <v>170</v>
      </c>
      <c r="J166" s="171" t="s">
        <v>121</v>
      </c>
      <c r="K166" s="178"/>
      <c r="L166" s="14" t="s">
        <v>4844</v>
      </c>
      <c r="M166" s="148">
        <v>134563</v>
      </c>
      <c r="N166" s="171" t="s">
        <v>1143</v>
      </c>
      <c r="O166" s="14" t="s">
        <v>4497</v>
      </c>
      <c r="P166" s="203">
        <v>1216000000</v>
      </c>
      <c r="Q166" s="203"/>
      <c r="R166" s="14"/>
      <c r="S166" s="14"/>
      <c r="T166" s="162"/>
      <c r="U166" s="14" t="b">
        <f t="shared" ca="1" si="4"/>
        <v>0</v>
      </c>
      <c r="V166" s="14"/>
      <c r="W166" s="14"/>
    </row>
    <row r="167" spans="1:24" ht="26.4">
      <c r="A167" s="14">
        <v>152</v>
      </c>
      <c r="B167" s="15">
        <v>43917</v>
      </c>
      <c r="C167" s="14" t="s">
        <v>9</v>
      </c>
      <c r="D167" s="14" t="s">
        <v>1143</v>
      </c>
      <c r="E167" s="14" t="s">
        <v>1270</v>
      </c>
      <c r="F167" s="72">
        <v>43931</v>
      </c>
      <c r="G167" s="262" t="s">
        <v>4850</v>
      </c>
      <c r="H167" s="171" t="s">
        <v>1153</v>
      </c>
      <c r="I167" s="171" t="s">
        <v>1457</v>
      </c>
      <c r="J167" s="171" t="s">
        <v>1458</v>
      </c>
      <c r="K167" s="178" t="s">
        <v>1677</v>
      </c>
      <c r="L167" s="14" t="s">
        <v>4851</v>
      </c>
      <c r="M167" s="113" t="s">
        <v>4852</v>
      </c>
      <c r="N167" s="171" t="s">
        <v>1143</v>
      </c>
      <c r="O167" s="14" t="s">
        <v>4502</v>
      </c>
      <c r="P167" s="203">
        <v>50000000</v>
      </c>
      <c r="Q167" s="203"/>
      <c r="R167" s="14"/>
      <c r="S167" s="14"/>
      <c r="T167" s="162"/>
      <c r="U167" s="14" t="b">
        <f t="shared" ca="1" si="4"/>
        <v>0</v>
      </c>
      <c r="V167" s="14"/>
      <c r="W167" s="14"/>
    </row>
    <row r="168" spans="1:24" ht="26.4">
      <c r="A168" s="14">
        <v>153</v>
      </c>
      <c r="B168" s="15">
        <v>43917</v>
      </c>
      <c r="C168" s="14" t="s">
        <v>9</v>
      </c>
      <c r="D168" s="14" t="s">
        <v>15</v>
      </c>
      <c r="E168" s="14" t="s">
        <v>4428</v>
      </c>
      <c r="F168" s="72">
        <v>43931</v>
      </c>
      <c r="G168" s="262" t="s">
        <v>4853</v>
      </c>
      <c r="H168" s="171" t="s">
        <v>1153</v>
      </c>
      <c r="I168" s="171" t="s">
        <v>4854</v>
      </c>
      <c r="J168" s="171" t="s">
        <v>1277</v>
      </c>
      <c r="K168" s="178" t="s">
        <v>1648</v>
      </c>
      <c r="L168" s="14" t="s">
        <v>4855</v>
      </c>
      <c r="M168" s="113" t="s">
        <v>4856</v>
      </c>
      <c r="N168" s="171" t="s">
        <v>15</v>
      </c>
      <c r="O168" s="14" t="s">
        <v>4497</v>
      </c>
      <c r="P168" s="203">
        <v>50000000</v>
      </c>
      <c r="Q168" s="203"/>
      <c r="R168" s="14"/>
      <c r="S168" s="14"/>
      <c r="T168" s="162"/>
      <c r="U168" s="14" t="b">
        <f t="shared" ca="1" si="4"/>
        <v>0</v>
      </c>
      <c r="V168" s="14"/>
      <c r="W168" s="14"/>
    </row>
    <row r="169" spans="1:24" ht="26.4">
      <c r="A169" s="14">
        <v>154</v>
      </c>
      <c r="B169" s="15">
        <v>43917</v>
      </c>
      <c r="C169" s="14" t="s">
        <v>9</v>
      </c>
      <c r="D169" s="14" t="s">
        <v>1142</v>
      </c>
      <c r="E169" s="189" t="s">
        <v>4308</v>
      </c>
      <c r="F169" s="72">
        <v>43931</v>
      </c>
      <c r="G169" s="262" t="s">
        <v>4857</v>
      </c>
      <c r="H169" s="171" t="s">
        <v>1153</v>
      </c>
      <c r="I169" s="171" t="s">
        <v>354</v>
      </c>
      <c r="J169" s="171" t="s">
        <v>1475</v>
      </c>
      <c r="K169" s="178"/>
      <c r="L169" s="365" t="s">
        <v>4812</v>
      </c>
      <c r="M169" s="368" t="s">
        <v>1722</v>
      </c>
      <c r="N169" s="171" t="s">
        <v>1142</v>
      </c>
      <c r="O169" s="14" t="s">
        <v>4502</v>
      </c>
      <c r="P169" s="203">
        <v>300000000</v>
      </c>
      <c r="Q169" s="203"/>
      <c r="R169" s="14"/>
      <c r="S169" s="14"/>
      <c r="T169" s="162"/>
      <c r="U169" s="14" t="b">
        <f t="shared" ca="1" si="4"/>
        <v>0</v>
      </c>
      <c r="V169" s="14"/>
      <c r="W169" s="14"/>
    </row>
    <row r="170" spans="1:24" ht="26.4" hidden="1">
      <c r="A170" s="14">
        <v>155</v>
      </c>
      <c r="B170" s="15">
        <v>43917</v>
      </c>
      <c r="C170" s="14" t="s">
        <v>9</v>
      </c>
      <c r="D170" s="14" t="s">
        <v>23</v>
      </c>
      <c r="E170" s="14" t="s">
        <v>4165</v>
      </c>
      <c r="F170" s="72">
        <v>43931</v>
      </c>
      <c r="G170" s="262" t="s">
        <v>4858</v>
      </c>
      <c r="H170" s="171" t="s">
        <v>1144</v>
      </c>
      <c r="I170" s="171" t="s">
        <v>256</v>
      </c>
      <c r="J170" s="171" t="s">
        <v>1341</v>
      </c>
      <c r="K170" s="185" t="s">
        <v>374</v>
      </c>
      <c r="L170" s="14" t="s">
        <v>4770</v>
      </c>
      <c r="M170" s="185" t="s">
        <v>1770</v>
      </c>
      <c r="N170" s="171" t="s">
        <v>23</v>
      </c>
      <c r="O170" s="14" t="s">
        <v>4497</v>
      </c>
      <c r="P170" s="203">
        <v>1875000000</v>
      </c>
      <c r="Q170" s="203"/>
      <c r="R170" s="14"/>
      <c r="S170" s="14"/>
      <c r="T170" s="162"/>
      <c r="U170" s="14" t="b">
        <f t="shared" ca="1" si="4"/>
        <v>0</v>
      </c>
      <c r="V170" s="14"/>
      <c r="W170" s="14"/>
    </row>
    <row r="171" spans="1:24" ht="14.25" customHeight="1">
      <c r="A171" s="14">
        <v>156</v>
      </c>
      <c r="B171" s="15">
        <v>43917</v>
      </c>
      <c r="C171" s="14" t="s">
        <v>9</v>
      </c>
      <c r="D171" s="14" t="s">
        <v>23</v>
      </c>
      <c r="E171" s="14" t="s">
        <v>4089</v>
      </c>
      <c r="F171" s="72">
        <v>43931</v>
      </c>
      <c r="G171" s="262" t="s">
        <v>3091</v>
      </c>
      <c r="H171" s="171" t="s">
        <v>1153</v>
      </c>
      <c r="I171" s="171" t="s">
        <v>256</v>
      </c>
      <c r="J171" s="171" t="s">
        <v>1341</v>
      </c>
      <c r="K171" s="185" t="s">
        <v>1614</v>
      </c>
      <c r="L171" s="156" t="s">
        <v>4855</v>
      </c>
      <c r="M171" s="156" t="s">
        <v>1927</v>
      </c>
      <c r="N171" s="171" t="s">
        <v>23</v>
      </c>
      <c r="O171" s="14" t="s">
        <v>4497</v>
      </c>
      <c r="P171" s="203">
        <v>682249027</v>
      </c>
      <c r="Q171" s="203"/>
      <c r="R171" s="14"/>
      <c r="S171" s="14"/>
      <c r="T171" s="162"/>
      <c r="U171" s="14" t="b">
        <f t="shared" ca="1" si="4"/>
        <v>0</v>
      </c>
      <c r="V171" s="14"/>
      <c r="W171" s="14"/>
    </row>
    <row r="172" spans="1:24" ht="39.6">
      <c r="A172" s="14">
        <v>157</v>
      </c>
      <c r="B172" s="15">
        <v>43917</v>
      </c>
      <c r="C172" s="14" t="s">
        <v>9</v>
      </c>
      <c r="D172" s="14" t="s">
        <v>10</v>
      </c>
      <c r="E172" s="14" t="s">
        <v>4127</v>
      </c>
      <c r="F172" s="72">
        <v>43931</v>
      </c>
      <c r="G172" s="262" t="s">
        <v>4859</v>
      </c>
      <c r="H172" s="171" t="s">
        <v>952</v>
      </c>
      <c r="I172" s="171" t="s">
        <v>4860</v>
      </c>
      <c r="J172" s="171" t="s">
        <v>1608</v>
      </c>
      <c r="K172" s="178"/>
      <c r="L172" s="58" t="s">
        <v>4855</v>
      </c>
      <c r="M172" s="156" t="s">
        <v>4861</v>
      </c>
      <c r="N172" s="171" t="s">
        <v>10</v>
      </c>
      <c r="O172" s="188" t="s">
        <v>4566</v>
      </c>
      <c r="P172" s="203">
        <v>50000000</v>
      </c>
      <c r="Q172" s="203"/>
      <c r="R172" s="14"/>
      <c r="S172" s="14"/>
      <c r="T172" s="162"/>
      <c r="U172" s="14" t="b">
        <f t="shared" ca="1" si="4"/>
        <v>0</v>
      </c>
      <c r="V172" s="14"/>
      <c r="W172" s="14"/>
      <c r="X172" s="226">
        <f>IF(W172="Тийм", T172, 0 )</f>
        <v>0</v>
      </c>
    </row>
    <row r="173" spans="1:24" ht="26.4">
      <c r="A173" s="14">
        <v>158</v>
      </c>
      <c r="B173" s="15">
        <v>43920</v>
      </c>
      <c r="C173" s="14" t="s">
        <v>9</v>
      </c>
      <c r="D173" s="14" t="s">
        <v>1142</v>
      </c>
      <c r="E173" s="14" t="s">
        <v>2636</v>
      </c>
      <c r="F173" s="72">
        <v>43934</v>
      </c>
      <c r="G173" s="262" t="s">
        <v>4862</v>
      </c>
      <c r="H173" s="171" t="s">
        <v>1153</v>
      </c>
      <c r="I173" s="171" t="s">
        <v>4863</v>
      </c>
      <c r="J173" s="171" t="s">
        <v>989</v>
      </c>
      <c r="K173" s="178"/>
      <c r="L173" s="365" t="s">
        <v>4812</v>
      </c>
      <c r="M173" s="368" t="s">
        <v>4864</v>
      </c>
      <c r="N173" s="171" t="s">
        <v>1142</v>
      </c>
      <c r="O173" s="14" t="s">
        <v>4600</v>
      </c>
      <c r="P173" s="203" t="s">
        <v>4865</v>
      </c>
      <c r="Q173" s="203"/>
      <c r="R173" s="14"/>
      <c r="S173" s="14"/>
      <c r="T173" s="162"/>
      <c r="U173" s="14" t="b">
        <f t="shared" ca="1" si="4"/>
        <v>0</v>
      </c>
      <c r="V173" s="14"/>
      <c r="W173" s="14"/>
    </row>
    <row r="174" spans="1:24" ht="26.4">
      <c r="A174" s="14">
        <v>159</v>
      </c>
      <c r="B174" s="15">
        <v>43920</v>
      </c>
      <c r="C174" s="14" t="s">
        <v>9</v>
      </c>
      <c r="D174" s="14" t="s">
        <v>1142</v>
      </c>
      <c r="E174" s="14" t="s">
        <v>2636</v>
      </c>
      <c r="F174" s="72">
        <v>43934</v>
      </c>
      <c r="G174" s="239" t="s">
        <v>4866</v>
      </c>
      <c r="H174" s="171" t="s">
        <v>1153</v>
      </c>
      <c r="I174" s="171" t="s">
        <v>2702</v>
      </c>
      <c r="J174" s="171" t="s">
        <v>1090</v>
      </c>
      <c r="K174" s="178"/>
      <c r="L174" s="365" t="s">
        <v>4855</v>
      </c>
      <c r="M174" s="368" t="s">
        <v>4867</v>
      </c>
      <c r="N174" s="171" t="s">
        <v>1142</v>
      </c>
      <c r="O174" s="14" t="s">
        <v>4497</v>
      </c>
      <c r="P174" s="203">
        <v>30000000</v>
      </c>
      <c r="Q174" s="203"/>
      <c r="R174" s="14"/>
      <c r="S174" s="14"/>
      <c r="T174" s="162"/>
      <c r="U174" s="14" t="b">
        <f t="shared" ca="1" si="4"/>
        <v>0</v>
      </c>
      <c r="V174" s="14"/>
      <c r="W174" s="14"/>
    </row>
    <row r="175" spans="1:24" ht="26.4">
      <c r="A175" s="14">
        <v>160</v>
      </c>
      <c r="B175" s="15">
        <v>43920</v>
      </c>
      <c r="C175" s="14" t="s">
        <v>9</v>
      </c>
      <c r="D175" s="14" t="s">
        <v>15</v>
      </c>
      <c r="E175" s="14" t="s">
        <v>137</v>
      </c>
      <c r="F175" s="72">
        <v>43934</v>
      </c>
      <c r="G175" s="262" t="s">
        <v>4868</v>
      </c>
      <c r="H175" s="171" t="s">
        <v>1153</v>
      </c>
      <c r="I175" s="171" t="s">
        <v>557</v>
      </c>
      <c r="J175" s="171" t="s">
        <v>1090</v>
      </c>
      <c r="K175" s="179" t="s">
        <v>4869</v>
      </c>
      <c r="L175" s="14" t="s">
        <v>4870</v>
      </c>
      <c r="M175" s="113" t="s">
        <v>4871</v>
      </c>
      <c r="N175" s="171" t="s">
        <v>15</v>
      </c>
      <c r="O175" s="14" t="s">
        <v>4497</v>
      </c>
      <c r="P175" s="369">
        <v>280000000</v>
      </c>
      <c r="Q175" s="369"/>
      <c r="R175" s="14"/>
      <c r="S175" s="14"/>
      <c r="T175" s="162"/>
      <c r="U175" s="14" t="b">
        <f t="shared" ca="1" si="4"/>
        <v>0</v>
      </c>
      <c r="V175" s="14"/>
      <c r="W175" s="14"/>
    </row>
    <row r="176" spans="1:24" ht="26.4">
      <c r="A176" s="14">
        <v>161</v>
      </c>
      <c r="B176" s="15">
        <v>43921</v>
      </c>
      <c r="C176" s="14" t="s">
        <v>9</v>
      </c>
      <c r="D176" s="14" t="s">
        <v>23</v>
      </c>
      <c r="E176" s="14" t="s">
        <v>4165</v>
      </c>
      <c r="F176" s="72">
        <v>43935</v>
      </c>
      <c r="G176" s="262" t="s">
        <v>4858</v>
      </c>
      <c r="H176" s="171" t="s">
        <v>1153</v>
      </c>
      <c r="I176" s="171" t="s">
        <v>256</v>
      </c>
      <c r="J176" s="171" t="s">
        <v>1341</v>
      </c>
      <c r="K176" s="185" t="s">
        <v>4872</v>
      </c>
      <c r="L176" s="14" t="s">
        <v>4870</v>
      </c>
      <c r="M176" s="156" t="s">
        <v>4873</v>
      </c>
      <c r="N176" s="171" t="s">
        <v>23</v>
      </c>
      <c r="O176" s="14" t="s">
        <v>4874</v>
      </c>
      <c r="P176" s="203">
        <v>1875000000</v>
      </c>
      <c r="Q176" s="203"/>
      <c r="R176" s="14"/>
      <c r="S176" s="14"/>
      <c r="T176" s="162"/>
      <c r="U176" s="14" t="b">
        <f t="shared" ref="U176:U208" ca="1" si="5">IF(H176=0,TODAY()-F176)</f>
        <v>0</v>
      </c>
      <c r="V176" s="14"/>
      <c r="W176" s="14"/>
    </row>
    <row r="177" spans="1:24" ht="26.4">
      <c r="A177" s="14">
        <v>162</v>
      </c>
      <c r="B177" s="15">
        <v>43921</v>
      </c>
      <c r="C177" s="14" t="s">
        <v>9</v>
      </c>
      <c r="D177" s="14" t="s">
        <v>1142</v>
      </c>
      <c r="E177" s="14" t="s">
        <v>179</v>
      </c>
      <c r="F177" s="72">
        <v>43935</v>
      </c>
      <c r="G177" s="262" t="s">
        <v>4875</v>
      </c>
      <c r="H177" s="171" t="s">
        <v>1153</v>
      </c>
      <c r="I177" s="171" t="s">
        <v>4876</v>
      </c>
      <c r="J177" s="171" t="s">
        <v>1090</v>
      </c>
      <c r="K177" s="178"/>
      <c r="L177" s="365" t="s">
        <v>4877</v>
      </c>
      <c r="M177" s="368" t="s">
        <v>4878</v>
      </c>
      <c r="N177" s="171" t="s">
        <v>1142</v>
      </c>
      <c r="O177" s="14" t="s">
        <v>4497</v>
      </c>
      <c r="P177" s="203">
        <v>62000000</v>
      </c>
      <c r="Q177" s="203"/>
      <c r="R177" s="14"/>
      <c r="S177" s="14"/>
      <c r="T177" s="162"/>
      <c r="U177" s="14" t="b">
        <f t="shared" ca="1" si="5"/>
        <v>0</v>
      </c>
      <c r="V177" s="14"/>
      <c r="W177" s="14"/>
    </row>
    <row r="178" spans="1:24" ht="26.4">
      <c r="A178" s="14">
        <v>163</v>
      </c>
      <c r="B178" s="15">
        <v>43921</v>
      </c>
      <c r="C178" s="14" t="s">
        <v>9</v>
      </c>
      <c r="D178" s="14" t="s">
        <v>15</v>
      </c>
      <c r="E178" s="14" t="s">
        <v>402</v>
      </c>
      <c r="F178" s="72">
        <v>43935</v>
      </c>
      <c r="G178" s="262" t="s">
        <v>4879</v>
      </c>
      <c r="H178" s="171" t="s">
        <v>1153</v>
      </c>
      <c r="I178" s="171" t="s">
        <v>170</v>
      </c>
      <c r="J178" s="171" t="s">
        <v>121</v>
      </c>
      <c r="K178" s="178" t="s">
        <v>4880</v>
      </c>
      <c r="L178" s="14" t="s">
        <v>4870</v>
      </c>
      <c r="M178" s="113" t="s">
        <v>4881</v>
      </c>
      <c r="N178" s="171" t="s">
        <v>15</v>
      </c>
      <c r="O178" s="14" t="s">
        <v>4497</v>
      </c>
      <c r="P178" s="203">
        <v>184913200</v>
      </c>
      <c r="Q178" s="203"/>
      <c r="R178" s="14"/>
      <c r="S178" s="14"/>
      <c r="T178" s="162"/>
      <c r="U178" s="14" t="b">
        <f t="shared" ca="1" si="5"/>
        <v>0</v>
      </c>
      <c r="V178" s="14"/>
      <c r="W178" s="14"/>
    </row>
    <row r="179" spans="1:24" ht="26.4" hidden="1">
      <c r="A179" s="14">
        <v>164</v>
      </c>
      <c r="B179" s="15">
        <v>43921</v>
      </c>
      <c r="C179" s="14" t="s">
        <v>9</v>
      </c>
      <c r="D179" s="14" t="s">
        <v>1143</v>
      </c>
      <c r="E179" s="14" t="s">
        <v>4374</v>
      </c>
      <c r="F179" s="72">
        <v>43935</v>
      </c>
      <c r="G179" s="262" t="s">
        <v>4882</v>
      </c>
      <c r="H179" s="171" t="s">
        <v>1149</v>
      </c>
      <c r="I179" s="171" t="s">
        <v>125</v>
      </c>
      <c r="J179" s="171" t="s">
        <v>121</v>
      </c>
      <c r="K179" s="178" t="s">
        <v>4883</v>
      </c>
      <c r="L179" s="14" t="s">
        <v>4884</v>
      </c>
      <c r="M179" s="156" t="s">
        <v>4885</v>
      </c>
      <c r="N179" s="171" t="s">
        <v>1143</v>
      </c>
      <c r="O179" s="14" t="s">
        <v>4497</v>
      </c>
      <c r="P179" s="203">
        <v>67761900</v>
      </c>
      <c r="Q179" s="203"/>
      <c r="R179" s="14" t="s">
        <v>155</v>
      </c>
      <c r="S179" s="14"/>
      <c r="T179" s="162">
        <v>677619</v>
      </c>
      <c r="U179" s="14" t="b">
        <f t="shared" ca="1" si="5"/>
        <v>0</v>
      </c>
      <c r="V179" s="14"/>
      <c r="W179" s="14" t="s">
        <v>4518</v>
      </c>
    </row>
    <row r="180" spans="1:24" ht="26.4">
      <c r="A180" s="14">
        <v>165</v>
      </c>
      <c r="B180" s="15">
        <v>43921</v>
      </c>
      <c r="C180" s="14" t="s">
        <v>9</v>
      </c>
      <c r="D180" s="14" t="s">
        <v>1143</v>
      </c>
      <c r="E180" s="14" t="s">
        <v>4089</v>
      </c>
      <c r="F180" s="72">
        <v>43935</v>
      </c>
      <c r="G180" s="262" t="s">
        <v>4886</v>
      </c>
      <c r="H180" s="171" t="s">
        <v>952</v>
      </c>
      <c r="I180" s="171" t="s">
        <v>125</v>
      </c>
      <c r="J180" s="171" t="s">
        <v>121</v>
      </c>
      <c r="K180" s="178" t="s">
        <v>4883</v>
      </c>
      <c r="L180" s="14" t="s">
        <v>4851</v>
      </c>
      <c r="M180" s="113" t="s">
        <v>4887</v>
      </c>
      <c r="N180" s="171" t="s">
        <v>1143</v>
      </c>
      <c r="O180" s="14" t="s">
        <v>4497</v>
      </c>
      <c r="P180" s="203">
        <v>172449000</v>
      </c>
      <c r="Q180" s="203"/>
      <c r="R180" s="14" t="s">
        <v>155</v>
      </c>
      <c r="S180" s="14" t="s">
        <v>4888</v>
      </c>
      <c r="T180" s="162">
        <v>1724490</v>
      </c>
      <c r="U180" s="14" t="b">
        <f t="shared" ca="1" si="5"/>
        <v>0</v>
      </c>
      <c r="V180" s="14" t="s">
        <v>4889</v>
      </c>
      <c r="W180" s="14" t="s">
        <v>4518</v>
      </c>
      <c r="X180" s="226">
        <f>IF(W180="Тийм", T180, 0 )</f>
        <v>1724490</v>
      </c>
    </row>
    <row r="181" spans="1:24" ht="26.4">
      <c r="A181" s="14">
        <v>166</v>
      </c>
      <c r="B181" s="15">
        <v>43921</v>
      </c>
      <c r="C181" s="14" t="s">
        <v>9</v>
      </c>
      <c r="D181" s="14" t="s">
        <v>1143</v>
      </c>
      <c r="E181" s="14" t="s">
        <v>4089</v>
      </c>
      <c r="F181" s="72">
        <v>43935</v>
      </c>
      <c r="G181" s="262" t="s">
        <v>4890</v>
      </c>
      <c r="H181" s="171" t="s">
        <v>952</v>
      </c>
      <c r="I181" s="171" t="s">
        <v>125</v>
      </c>
      <c r="J181" s="171" t="s">
        <v>121</v>
      </c>
      <c r="K181" s="178" t="s">
        <v>4883</v>
      </c>
      <c r="L181" s="14" t="s">
        <v>4851</v>
      </c>
      <c r="M181" s="113" t="s">
        <v>4887</v>
      </c>
      <c r="N181" s="171" t="s">
        <v>1143</v>
      </c>
      <c r="O181" s="14" t="s">
        <v>4497</v>
      </c>
      <c r="P181" s="203">
        <v>324250641</v>
      </c>
      <c r="Q181" s="203"/>
      <c r="R181" s="14" t="s">
        <v>155</v>
      </c>
      <c r="S181" s="14" t="s">
        <v>4891</v>
      </c>
      <c r="T181" s="162">
        <v>3242506</v>
      </c>
      <c r="U181" s="14" t="b">
        <f t="shared" ca="1" si="5"/>
        <v>0</v>
      </c>
      <c r="V181" s="14" t="s">
        <v>4889</v>
      </c>
      <c r="W181" s="14" t="s">
        <v>4518</v>
      </c>
      <c r="X181" s="226">
        <f>IF(W181="Тийм", T181, 0 )</f>
        <v>3242506</v>
      </c>
    </row>
    <row r="182" spans="1:24" ht="26.4">
      <c r="A182" s="14">
        <v>167</v>
      </c>
      <c r="B182" s="15">
        <v>43921</v>
      </c>
      <c r="C182" s="14" t="s">
        <v>9</v>
      </c>
      <c r="D182" s="14" t="s">
        <v>23</v>
      </c>
      <c r="E182" s="14" t="s">
        <v>4280</v>
      </c>
      <c r="F182" s="72">
        <v>43935</v>
      </c>
      <c r="G182" s="262" t="s">
        <v>4892</v>
      </c>
      <c r="H182" s="171" t="s">
        <v>1152</v>
      </c>
      <c r="I182" s="171" t="s">
        <v>4796</v>
      </c>
      <c r="J182" s="171" t="s">
        <v>1090</v>
      </c>
      <c r="K182" s="185" t="s">
        <v>4893</v>
      </c>
      <c r="L182" s="14" t="s">
        <v>4877</v>
      </c>
      <c r="M182" s="113" t="s">
        <v>1983</v>
      </c>
      <c r="N182" s="171" t="s">
        <v>23</v>
      </c>
      <c r="O182" s="14" t="s">
        <v>4497</v>
      </c>
      <c r="P182" s="203">
        <v>27500000</v>
      </c>
      <c r="Q182" s="203"/>
      <c r="R182" s="14"/>
      <c r="S182" s="14"/>
      <c r="T182" s="162"/>
      <c r="U182" s="14" t="b">
        <f t="shared" ca="1" si="5"/>
        <v>0</v>
      </c>
      <c r="V182" s="14"/>
      <c r="W182" s="14"/>
    </row>
    <row r="183" spans="1:24" ht="26.4">
      <c r="A183" s="14">
        <v>168</v>
      </c>
      <c r="B183" s="15">
        <v>43921</v>
      </c>
      <c r="C183" s="14" t="s">
        <v>9</v>
      </c>
      <c r="D183" s="14" t="s">
        <v>1143</v>
      </c>
      <c r="E183" s="14" t="s">
        <v>4374</v>
      </c>
      <c r="F183" s="72">
        <v>43935</v>
      </c>
      <c r="G183" s="262" t="s">
        <v>4894</v>
      </c>
      <c r="H183" s="171" t="s">
        <v>952</v>
      </c>
      <c r="I183" s="171" t="s">
        <v>125</v>
      </c>
      <c r="J183" s="171" t="s">
        <v>121</v>
      </c>
      <c r="K183" s="178" t="s">
        <v>4883</v>
      </c>
      <c r="L183" s="14" t="s">
        <v>4851</v>
      </c>
      <c r="M183" s="113" t="s">
        <v>4885</v>
      </c>
      <c r="N183" s="171" t="s">
        <v>1143</v>
      </c>
      <c r="O183" s="14" t="s">
        <v>4497</v>
      </c>
      <c r="P183" s="203">
        <v>89957034</v>
      </c>
      <c r="Q183" s="203"/>
      <c r="R183" s="14" t="s">
        <v>155</v>
      </c>
      <c r="S183" s="14"/>
      <c r="T183" s="162">
        <v>899570</v>
      </c>
      <c r="U183" s="14" t="b">
        <f t="shared" ca="1" si="5"/>
        <v>0</v>
      </c>
      <c r="V183" s="14"/>
      <c r="W183" s="14" t="s">
        <v>4518</v>
      </c>
      <c r="X183" s="226">
        <f>IF(W183="Тийм", T183, 0 )</f>
        <v>899570</v>
      </c>
    </row>
    <row r="184" spans="1:24" ht="26.4">
      <c r="A184" s="14">
        <v>169</v>
      </c>
      <c r="B184" s="15">
        <v>43921</v>
      </c>
      <c r="C184" s="14" t="s">
        <v>9</v>
      </c>
      <c r="D184" s="14" t="s">
        <v>10</v>
      </c>
      <c r="E184" s="14" t="s">
        <v>4210</v>
      </c>
      <c r="F184" s="72">
        <v>43935</v>
      </c>
      <c r="G184" s="262" t="s">
        <v>238</v>
      </c>
      <c r="H184" s="171" t="s">
        <v>1153</v>
      </c>
      <c r="I184" s="171" t="s">
        <v>557</v>
      </c>
      <c r="J184" s="171" t="s">
        <v>1090</v>
      </c>
      <c r="K184" s="179"/>
      <c r="L184" s="14" t="s">
        <v>4855</v>
      </c>
      <c r="M184" s="113" t="s">
        <v>4895</v>
      </c>
      <c r="N184" s="171" t="s">
        <v>10</v>
      </c>
      <c r="O184" s="14"/>
      <c r="P184" s="203"/>
      <c r="Q184" s="203"/>
      <c r="R184" s="14"/>
      <c r="S184" s="14"/>
      <c r="T184" s="162"/>
      <c r="U184" s="14" t="b">
        <f t="shared" ca="1" si="5"/>
        <v>0</v>
      </c>
      <c r="V184" s="14"/>
      <c r="W184" s="14"/>
    </row>
    <row r="185" spans="1:24" ht="26.4" hidden="1">
      <c r="A185" s="14">
        <v>170</v>
      </c>
      <c r="B185" s="15">
        <v>43921</v>
      </c>
      <c r="C185" s="14" t="s">
        <v>9</v>
      </c>
      <c r="D185" s="14" t="s">
        <v>1142</v>
      </c>
      <c r="E185" s="14" t="s">
        <v>4483</v>
      </c>
      <c r="F185" s="72">
        <v>43935</v>
      </c>
      <c r="G185" s="262" t="s">
        <v>4809</v>
      </c>
      <c r="H185" s="171" t="s">
        <v>1144</v>
      </c>
      <c r="I185" s="171" t="s">
        <v>125</v>
      </c>
      <c r="J185" s="171" t="s">
        <v>121</v>
      </c>
      <c r="K185" s="178"/>
      <c r="L185" s="14" t="s">
        <v>4783</v>
      </c>
      <c r="M185" s="113">
        <v>57132</v>
      </c>
      <c r="N185" s="171" t="s">
        <v>1142</v>
      </c>
      <c r="O185" s="14" t="s">
        <v>4497</v>
      </c>
      <c r="P185" s="203">
        <v>900000000</v>
      </c>
      <c r="Q185" s="203"/>
      <c r="R185" s="14"/>
      <c r="S185" s="14"/>
      <c r="T185" s="162"/>
      <c r="U185" s="14" t="b">
        <f t="shared" ca="1" si="5"/>
        <v>0</v>
      </c>
      <c r="V185" s="14"/>
      <c r="W185" s="14"/>
    </row>
    <row r="186" spans="1:24" ht="39.6" hidden="1">
      <c r="A186" s="14">
        <v>171</v>
      </c>
      <c r="B186" s="118">
        <v>43921</v>
      </c>
      <c r="C186" s="14" t="s">
        <v>9</v>
      </c>
      <c r="D186" s="14" t="s">
        <v>10</v>
      </c>
      <c r="E186" s="14" t="s">
        <v>2727</v>
      </c>
      <c r="F186" s="72">
        <v>43935</v>
      </c>
      <c r="G186" s="262" t="s">
        <v>4896</v>
      </c>
      <c r="H186" s="171" t="s">
        <v>1151</v>
      </c>
      <c r="I186" s="171" t="s">
        <v>4897</v>
      </c>
      <c r="J186" s="171" t="s">
        <v>989</v>
      </c>
      <c r="K186" s="178"/>
      <c r="L186" s="14" t="s">
        <v>4812</v>
      </c>
      <c r="M186" s="113" t="s">
        <v>4898</v>
      </c>
      <c r="N186" s="171" t="s">
        <v>10</v>
      </c>
      <c r="O186" s="14" t="s">
        <v>4497</v>
      </c>
      <c r="P186" s="203">
        <v>580903500</v>
      </c>
      <c r="Q186" s="203"/>
      <c r="R186" s="14"/>
      <c r="S186" s="14"/>
      <c r="T186" s="162"/>
      <c r="U186" s="14" t="b">
        <f t="shared" ca="1" si="5"/>
        <v>0</v>
      </c>
      <c r="V186" s="14"/>
      <c r="W186" s="14"/>
    </row>
    <row r="187" spans="1:24" ht="52.8" hidden="1">
      <c r="A187" s="14">
        <v>172</v>
      </c>
      <c r="B187" s="15">
        <v>43922</v>
      </c>
      <c r="C187" s="14" t="s">
        <v>9</v>
      </c>
      <c r="D187" s="14" t="s">
        <v>10</v>
      </c>
      <c r="E187" s="361" t="s">
        <v>814</v>
      </c>
      <c r="F187" s="72">
        <v>43936</v>
      </c>
      <c r="G187" s="262" t="s">
        <v>4899</v>
      </c>
      <c r="H187" s="171" t="s">
        <v>1147</v>
      </c>
      <c r="I187" s="171" t="s">
        <v>1457</v>
      </c>
      <c r="J187" s="171" t="s">
        <v>4900</v>
      </c>
      <c r="K187" s="178"/>
      <c r="L187" s="14" t="s">
        <v>4812</v>
      </c>
      <c r="M187" s="113" t="s">
        <v>4901</v>
      </c>
      <c r="N187" s="178" t="s">
        <v>10</v>
      </c>
      <c r="O187" s="14" t="s">
        <v>4600</v>
      </c>
      <c r="P187" s="202"/>
      <c r="Q187" s="202"/>
      <c r="R187" s="14"/>
      <c r="S187" s="14"/>
      <c r="T187" s="162"/>
      <c r="U187" s="14" t="b">
        <f t="shared" ca="1" si="5"/>
        <v>0</v>
      </c>
      <c r="V187" s="14"/>
      <c r="W187" s="14"/>
    </row>
    <row r="188" spans="1:24" ht="39.6">
      <c r="A188" s="14">
        <v>173</v>
      </c>
      <c r="B188" s="15">
        <v>43923</v>
      </c>
      <c r="C188" s="14" t="s">
        <v>9</v>
      </c>
      <c r="D188" s="14" t="s">
        <v>1142</v>
      </c>
      <c r="E188" s="14" t="s">
        <v>820</v>
      </c>
      <c r="F188" s="72">
        <v>43937</v>
      </c>
      <c r="G188" s="262" t="s">
        <v>4902</v>
      </c>
      <c r="H188" s="171" t="s">
        <v>952</v>
      </c>
      <c r="I188" s="171" t="s">
        <v>617</v>
      </c>
      <c r="J188" s="171" t="s">
        <v>1203</v>
      </c>
      <c r="K188" s="178"/>
      <c r="L188" s="365" t="s">
        <v>4903</v>
      </c>
      <c r="M188" s="368" t="s">
        <v>4904</v>
      </c>
      <c r="N188" s="178" t="s">
        <v>1142</v>
      </c>
      <c r="O188" s="14" t="s">
        <v>4600</v>
      </c>
      <c r="P188" s="202">
        <v>9707632359</v>
      </c>
      <c r="Q188" s="202"/>
      <c r="R188" s="14"/>
      <c r="S188" s="14"/>
      <c r="T188" s="162"/>
      <c r="U188" s="14" t="b">
        <f t="shared" ca="1" si="5"/>
        <v>0</v>
      </c>
      <c r="V188" s="14"/>
      <c r="W188" s="14"/>
      <c r="X188" s="226">
        <f>IF(W188="Тийм", T188, 0 )</f>
        <v>0</v>
      </c>
    </row>
    <row r="189" spans="1:24" ht="13.2">
      <c r="A189" s="14">
        <v>174</v>
      </c>
      <c r="B189" s="15">
        <v>43923</v>
      </c>
      <c r="C189" s="14" t="s">
        <v>9</v>
      </c>
      <c r="D189" s="14" t="s">
        <v>15</v>
      </c>
      <c r="E189" s="14" t="s">
        <v>4197</v>
      </c>
      <c r="F189" s="72">
        <v>43937</v>
      </c>
      <c r="G189" s="262" t="s">
        <v>4905</v>
      </c>
      <c r="H189" s="171" t="s">
        <v>1153</v>
      </c>
      <c r="I189" s="171" t="s">
        <v>3128</v>
      </c>
      <c r="J189" s="171" t="s">
        <v>1090</v>
      </c>
      <c r="K189" s="178" t="s">
        <v>4906</v>
      </c>
      <c r="L189" s="14" t="s">
        <v>4907</v>
      </c>
      <c r="M189" s="113" t="s">
        <v>4908</v>
      </c>
      <c r="N189" s="178" t="s">
        <v>15</v>
      </c>
      <c r="O189" s="113" t="s">
        <v>4497</v>
      </c>
      <c r="P189" s="202">
        <v>160000000</v>
      </c>
      <c r="Q189" s="202"/>
      <c r="R189" s="14"/>
      <c r="S189" s="14"/>
      <c r="T189" s="162"/>
      <c r="U189" s="14" t="b">
        <f t="shared" ca="1" si="5"/>
        <v>0</v>
      </c>
      <c r="V189" s="14"/>
      <c r="W189" s="14"/>
    </row>
    <row r="190" spans="1:24" ht="39.6">
      <c r="A190" s="14">
        <v>175</v>
      </c>
      <c r="B190" s="15">
        <v>43923</v>
      </c>
      <c r="C190" s="14" t="s">
        <v>9</v>
      </c>
      <c r="D190" s="14" t="s">
        <v>10</v>
      </c>
      <c r="E190" s="14" t="s">
        <v>713</v>
      </c>
      <c r="F190" s="72">
        <v>43937</v>
      </c>
      <c r="G190" s="262" t="s">
        <v>4909</v>
      </c>
      <c r="H190" s="171" t="s">
        <v>1153</v>
      </c>
      <c r="I190" s="171" t="s">
        <v>4910</v>
      </c>
      <c r="J190" s="171" t="s">
        <v>1096</v>
      </c>
      <c r="K190" s="178"/>
      <c r="L190" s="14" t="s">
        <v>4903</v>
      </c>
      <c r="M190" s="148">
        <v>208342</v>
      </c>
      <c r="N190" s="178" t="s">
        <v>10</v>
      </c>
      <c r="O190" s="14" t="s">
        <v>4600</v>
      </c>
      <c r="P190" s="202">
        <v>211100000</v>
      </c>
      <c r="Q190" s="202"/>
      <c r="R190" s="14"/>
      <c r="S190" s="14"/>
      <c r="T190" s="162"/>
      <c r="U190" s="14" t="b">
        <f t="shared" ca="1" si="5"/>
        <v>0</v>
      </c>
      <c r="V190" s="14"/>
      <c r="W190" s="14"/>
    </row>
    <row r="191" spans="1:24" ht="26.4">
      <c r="A191" s="14">
        <v>176</v>
      </c>
      <c r="B191" s="15">
        <v>43923</v>
      </c>
      <c r="C191" s="14" t="s">
        <v>9</v>
      </c>
      <c r="D191" s="14" t="s">
        <v>1143</v>
      </c>
      <c r="E191" s="14" t="s">
        <v>4089</v>
      </c>
      <c r="F191" s="72">
        <v>43937</v>
      </c>
      <c r="G191" s="262" t="s">
        <v>4911</v>
      </c>
      <c r="H191" s="171" t="s">
        <v>952</v>
      </c>
      <c r="I191" s="171" t="s">
        <v>125</v>
      </c>
      <c r="J191" s="171" t="s">
        <v>121</v>
      </c>
      <c r="K191" s="178" t="s">
        <v>4883</v>
      </c>
      <c r="L191" s="14" t="s">
        <v>4851</v>
      </c>
      <c r="M191" s="113" t="s">
        <v>4887</v>
      </c>
      <c r="N191" s="178" t="s">
        <v>1143</v>
      </c>
      <c r="O191" s="14" t="s">
        <v>4497</v>
      </c>
      <c r="P191" s="202">
        <v>379082268</v>
      </c>
      <c r="Q191" s="202"/>
      <c r="R191" s="14" t="s">
        <v>155</v>
      </c>
      <c r="S191" s="14" t="s">
        <v>4912</v>
      </c>
      <c r="T191" s="162">
        <v>3790823</v>
      </c>
      <c r="U191" s="14" t="b">
        <f t="shared" ca="1" si="5"/>
        <v>0</v>
      </c>
      <c r="V191" s="14" t="s">
        <v>4889</v>
      </c>
      <c r="W191" s="14" t="s">
        <v>4518</v>
      </c>
      <c r="X191" s="226">
        <f>IF(W191="Тийм", T191, 0 )</f>
        <v>3790823</v>
      </c>
    </row>
    <row r="192" spans="1:24" ht="26.4">
      <c r="A192" s="14">
        <v>177</v>
      </c>
      <c r="B192" s="15">
        <v>43923</v>
      </c>
      <c r="C192" s="14" t="s">
        <v>9</v>
      </c>
      <c r="D192" s="14" t="s">
        <v>23</v>
      </c>
      <c r="E192" s="14" t="s">
        <v>1039</v>
      </c>
      <c r="F192" s="72">
        <v>43937</v>
      </c>
      <c r="G192" s="262" t="s">
        <v>4503</v>
      </c>
      <c r="H192" s="171" t="s">
        <v>952</v>
      </c>
      <c r="I192" s="171" t="s">
        <v>4504</v>
      </c>
      <c r="J192" s="171" t="s">
        <v>965</v>
      </c>
      <c r="K192" s="185" t="s">
        <v>4913</v>
      </c>
      <c r="L192" s="14" t="s">
        <v>4903</v>
      </c>
      <c r="M192" s="113" t="s">
        <v>4914</v>
      </c>
      <c r="N192" s="178" t="s">
        <v>23</v>
      </c>
      <c r="O192" s="14" t="s">
        <v>4497</v>
      </c>
      <c r="P192" s="202">
        <v>799369376906</v>
      </c>
      <c r="Q192" s="202"/>
      <c r="R192" s="14" t="s">
        <v>4840</v>
      </c>
      <c r="S192" s="14" t="s">
        <v>4915</v>
      </c>
      <c r="T192" s="162">
        <v>20000000</v>
      </c>
      <c r="U192" s="14" t="b">
        <f t="shared" ca="1" si="5"/>
        <v>0</v>
      </c>
      <c r="V192" s="14"/>
      <c r="W192" s="14" t="s">
        <v>4518</v>
      </c>
      <c r="X192" s="226">
        <f>IF(W192="Тийм", T192, 0 )</f>
        <v>20000000</v>
      </c>
    </row>
    <row r="193" spans="1:24" ht="39.6">
      <c r="A193" s="14">
        <v>178</v>
      </c>
      <c r="B193" s="15">
        <v>43923</v>
      </c>
      <c r="C193" s="14" t="s">
        <v>9</v>
      </c>
      <c r="D193" s="14" t="s">
        <v>10</v>
      </c>
      <c r="E193" s="14" t="s">
        <v>4450</v>
      </c>
      <c r="F193" s="72">
        <v>43937</v>
      </c>
      <c r="G193" s="262" t="s">
        <v>4916</v>
      </c>
      <c r="H193" s="171" t="s">
        <v>1153</v>
      </c>
      <c r="I193" s="171" t="s">
        <v>1185</v>
      </c>
      <c r="J193" s="171" t="s">
        <v>1058</v>
      </c>
      <c r="K193" s="178"/>
      <c r="L193" s="14" t="s">
        <v>4907</v>
      </c>
      <c r="M193" s="113" t="s">
        <v>4917</v>
      </c>
      <c r="N193" s="178" t="s">
        <v>10</v>
      </c>
      <c r="O193" s="14" t="s">
        <v>4600</v>
      </c>
      <c r="P193" s="202">
        <v>2000000000</v>
      </c>
      <c r="Q193" s="202"/>
      <c r="R193" s="14"/>
      <c r="S193" s="14"/>
      <c r="T193" s="162"/>
      <c r="U193" s="14" t="b">
        <f t="shared" ca="1" si="5"/>
        <v>0</v>
      </c>
      <c r="V193" s="14"/>
      <c r="W193" s="14"/>
    </row>
    <row r="194" spans="1:24" ht="26.4">
      <c r="A194" s="14">
        <v>179</v>
      </c>
      <c r="B194" s="15">
        <v>43923</v>
      </c>
      <c r="C194" s="14" t="s">
        <v>9</v>
      </c>
      <c r="D194" s="14" t="s">
        <v>10</v>
      </c>
      <c r="E194" s="14" t="s">
        <v>407</v>
      </c>
      <c r="F194" s="72">
        <v>43937</v>
      </c>
      <c r="G194" s="262" t="s">
        <v>4918</v>
      </c>
      <c r="H194" s="171" t="s">
        <v>1153</v>
      </c>
      <c r="I194" s="171" t="s">
        <v>557</v>
      </c>
      <c r="J194" s="171" t="s">
        <v>1090</v>
      </c>
      <c r="K194" s="178"/>
      <c r="L194" s="14" t="s">
        <v>4907</v>
      </c>
      <c r="M194" s="113" t="s">
        <v>4919</v>
      </c>
      <c r="N194" s="178" t="s">
        <v>10</v>
      </c>
      <c r="O194" s="113" t="s">
        <v>4497</v>
      </c>
      <c r="P194" s="202">
        <v>22800000</v>
      </c>
      <c r="Q194" s="202"/>
      <c r="R194" s="14"/>
      <c r="S194" s="14"/>
      <c r="T194" s="162"/>
      <c r="U194" s="14" t="b">
        <f t="shared" ca="1" si="5"/>
        <v>0</v>
      </c>
      <c r="V194" s="14"/>
      <c r="W194" s="14"/>
    </row>
    <row r="195" spans="1:24" ht="26.4">
      <c r="A195" s="14">
        <v>180</v>
      </c>
      <c r="B195" s="15">
        <v>43923</v>
      </c>
      <c r="C195" s="14" t="s">
        <v>9</v>
      </c>
      <c r="D195" s="14" t="s">
        <v>1142</v>
      </c>
      <c r="E195" s="14" t="s">
        <v>4174</v>
      </c>
      <c r="F195" s="72">
        <v>43937</v>
      </c>
      <c r="G195" s="262" t="s">
        <v>4920</v>
      </c>
      <c r="H195" s="171" t="s">
        <v>1152</v>
      </c>
      <c r="I195" s="171" t="s">
        <v>2736</v>
      </c>
      <c r="J195" s="171" t="s">
        <v>1058</v>
      </c>
      <c r="K195" s="178"/>
      <c r="L195" s="365" t="s">
        <v>4903</v>
      </c>
      <c r="M195" s="368" t="s">
        <v>4921</v>
      </c>
      <c r="N195" s="178" t="s">
        <v>1142</v>
      </c>
      <c r="O195" s="14" t="s">
        <v>4497</v>
      </c>
      <c r="P195" s="202">
        <v>550000000</v>
      </c>
      <c r="Q195" s="202"/>
      <c r="R195" s="14"/>
      <c r="S195" s="14"/>
      <c r="T195" s="162"/>
      <c r="U195" s="14" t="b">
        <f t="shared" ca="1" si="5"/>
        <v>0</v>
      </c>
      <c r="V195" s="14"/>
      <c r="W195" s="14"/>
    </row>
    <row r="196" spans="1:24" ht="40.5" customHeight="1">
      <c r="A196" s="14">
        <v>181</v>
      </c>
      <c r="B196" s="15">
        <v>43923</v>
      </c>
      <c r="C196" s="14" t="s">
        <v>9</v>
      </c>
      <c r="D196" s="14" t="s">
        <v>15</v>
      </c>
      <c r="E196" s="14" t="s">
        <v>4391</v>
      </c>
      <c r="F196" s="72">
        <v>43937</v>
      </c>
      <c r="G196" s="262" t="s">
        <v>4922</v>
      </c>
      <c r="H196" s="171" t="s">
        <v>1153</v>
      </c>
      <c r="I196" s="171" t="s">
        <v>4923</v>
      </c>
      <c r="J196" s="171" t="s">
        <v>465</v>
      </c>
      <c r="K196" s="178" t="s">
        <v>4924</v>
      </c>
      <c r="L196" s="14" t="s">
        <v>4903</v>
      </c>
      <c r="M196" s="113" t="s">
        <v>4925</v>
      </c>
      <c r="N196" s="178" t="s">
        <v>15</v>
      </c>
      <c r="O196" s="113" t="s">
        <v>4600</v>
      </c>
      <c r="P196" s="202">
        <v>80000000</v>
      </c>
      <c r="Q196" s="202"/>
      <c r="R196" s="14"/>
      <c r="S196" s="14"/>
      <c r="T196" s="162"/>
      <c r="U196" s="14" t="b">
        <f t="shared" ca="1" si="5"/>
        <v>0</v>
      </c>
      <c r="V196" s="14"/>
      <c r="W196" s="14"/>
    </row>
    <row r="197" spans="1:24" ht="30.75" customHeight="1">
      <c r="A197" s="14">
        <v>182</v>
      </c>
      <c r="B197" s="15">
        <v>43923</v>
      </c>
      <c r="C197" s="14" t="s">
        <v>9</v>
      </c>
      <c r="D197" s="14" t="s">
        <v>1143</v>
      </c>
      <c r="E197" s="14" t="s">
        <v>4367</v>
      </c>
      <c r="F197" s="72">
        <v>43937</v>
      </c>
      <c r="G197" s="262" t="s">
        <v>4926</v>
      </c>
      <c r="H197" s="171" t="s">
        <v>1153</v>
      </c>
      <c r="I197" s="171" t="s">
        <v>3727</v>
      </c>
      <c r="J197" s="171" t="s">
        <v>1090</v>
      </c>
      <c r="K197" s="178"/>
      <c r="L197" s="14" t="s">
        <v>4855</v>
      </c>
      <c r="M197" s="148">
        <v>168895</v>
      </c>
      <c r="N197" s="178" t="s">
        <v>1143</v>
      </c>
      <c r="O197" s="113" t="s">
        <v>4497</v>
      </c>
      <c r="P197" s="202">
        <v>60000000</v>
      </c>
      <c r="Q197" s="202"/>
      <c r="R197" s="14"/>
      <c r="S197" s="14"/>
      <c r="T197" s="162"/>
      <c r="U197" s="14" t="b">
        <f t="shared" ca="1" si="5"/>
        <v>0</v>
      </c>
      <c r="V197" s="14"/>
      <c r="W197" s="14"/>
    </row>
    <row r="198" spans="1:24" ht="26.4">
      <c r="A198" s="14">
        <v>183</v>
      </c>
      <c r="B198" s="15">
        <v>43923</v>
      </c>
      <c r="C198" s="14" t="s">
        <v>9</v>
      </c>
      <c r="D198" s="14" t="s">
        <v>1142</v>
      </c>
      <c r="E198" s="14" t="s">
        <v>996</v>
      </c>
      <c r="F198" s="72">
        <v>43937</v>
      </c>
      <c r="G198" s="262" t="s">
        <v>4927</v>
      </c>
      <c r="H198" s="171" t="s">
        <v>1153</v>
      </c>
      <c r="I198" s="171" t="s">
        <v>4928</v>
      </c>
      <c r="J198" s="171" t="s">
        <v>121</v>
      </c>
      <c r="K198" s="178"/>
      <c r="L198" s="365" t="s">
        <v>4903</v>
      </c>
      <c r="M198" s="368" t="s">
        <v>4929</v>
      </c>
      <c r="N198" s="178" t="s">
        <v>1142</v>
      </c>
      <c r="O198" s="113" t="s">
        <v>4497</v>
      </c>
      <c r="P198" s="202">
        <v>707857000</v>
      </c>
      <c r="Q198" s="202"/>
      <c r="R198" s="14"/>
      <c r="S198" s="14"/>
      <c r="T198" s="162"/>
      <c r="U198" s="14" t="b">
        <f t="shared" ca="1" si="5"/>
        <v>0</v>
      </c>
      <c r="V198" s="14"/>
      <c r="W198" s="14"/>
    </row>
    <row r="199" spans="1:24" ht="13.2">
      <c r="A199" s="14">
        <v>184</v>
      </c>
      <c r="B199" s="15">
        <v>43924</v>
      </c>
      <c r="C199" s="14" t="s">
        <v>9</v>
      </c>
      <c r="D199" s="14" t="s">
        <v>1143</v>
      </c>
      <c r="E199" s="14" t="s">
        <v>4211</v>
      </c>
      <c r="F199" s="72">
        <v>43938</v>
      </c>
      <c r="G199" s="262" t="s">
        <v>4930</v>
      </c>
      <c r="H199" s="171" t="s">
        <v>1153</v>
      </c>
      <c r="I199" s="171" t="s">
        <v>4876</v>
      </c>
      <c r="J199" s="171" t="s">
        <v>1090</v>
      </c>
      <c r="K199" s="178" t="s">
        <v>1690</v>
      </c>
      <c r="L199" s="14" t="s">
        <v>4851</v>
      </c>
      <c r="M199" s="148">
        <v>236831</v>
      </c>
      <c r="N199" s="171" t="s">
        <v>1143</v>
      </c>
      <c r="O199" s="14" t="s">
        <v>4497</v>
      </c>
      <c r="P199" s="203">
        <v>30000000</v>
      </c>
      <c r="Q199" s="203"/>
      <c r="R199" s="14"/>
      <c r="S199" s="14"/>
      <c r="T199" s="162"/>
      <c r="U199" s="14" t="b">
        <f t="shared" ca="1" si="5"/>
        <v>0</v>
      </c>
      <c r="V199" s="14"/>
      <c r="W199" s="14"/>
    </row>
    <row r="200" spans="1:24" ht="26.4">
      <c r="A200" s="14">
        <v>185</v>
      </c>
      <c r="B200" s="118">
        <v>43924</v>
      </c>
      <c r="C200" s="113" t="s">
        <v>9</v>
      </c>
      <c r="D200" s="113" t="s">
        <v>23</v>
      </c>
      <c r="E200" s="14" t="s">
        <v>4379</v>
      </c>
      <c r="F200" s="72">
        <v>43938</v>
      </c>
      <c r="G200" s="262" t="s">
        <v>4931</v>
      </c>
      <c r="H200" s="171" t="s">
        <v>952</v>
      </c>
      <c r="I200" s="171" t="s">
        <v>125</v>
      </c>
      <c r="J200" s="171" t="s">
        <v>121</v>
      </c>
      <c r="K200" s="185" t="s">
        <v>4932</v>
      </c>
      <c r="L200" s="58" t="s">
        <v>4855</v>
      </c>
      <c r="M200" s="156" t="s">
        <v>4933</v>
      </c>
      <c r="N200" s="178" t="s">
        <v>23</v>
      </c>
      <c r="O200" s="14" t="s">
        <v>4497</v>
      </c>
      <c r="P200" s="202">
        <v>413998749</v>
      </c>
      <c r="Q200" s="202"/>
      <c r="R200" s="14" t="s">
        <v>479</v>
      </c>
      <c r="S200" s="14" t="s">
        <v>4934</v>
      </c>
      <c r="T200" s="162">
        <v>4139987</v>
      </c>
      <c r="U200" s="14" t="b">
        <f t="shared" ca="1" si="5"/>
        <v>0</v>
      </c>
      <c r="V200" s="14"/>
      <c r="W200" s="14" t="s">
        <v>4518</v>
      </c>
      <c r="X200" s="226">
        <f>IF(W200="Тийм", T200, 0 )</f>
        <v>4139987</v>
      </c>
    </row>
    <row r="201" spans="1:24" ht="26.4">
      <c r="A201" s="14">
        <v>186</v>
      </c>
      <c r="B201" s="15">
        <v>43924</v>
      </c>
      <c r="C201" s="14" t="s">
        <v>9</v>
      </c>
      <c r="D201" s="14" t="s">
        <v>15</v>
      </c>
      <c r="E201" s="14" t="s">
        <v>814</v>
      </c>
      <c r="F201" s="72">
        <v>43938</v>
      </c>
      <c r="G201" s="262" t="s">
        <v>4935</v>
      </c>
      <c r="H201" s="171" t="s">
        <v>952</v>
      </c>
      <c r="I201" s="171" t="s">
        <v>550</v>
      </c>
      <c r="J201" s="171" t="s">
        <v>1236</v>
      </c>
      <c r="K201" s="178" t="s">
        <v>4936</v>
      </c>
      <c r="L201" s="14" t="s">
        <v>4851</v>
      </c>
      <c r="M201" s="113" t="s">
        <v>4937</v>
      </c>
      <c r="N201" s="178" t="s">
        <v>15</v>
      </c>
      <c r="O201" s="113" t="s">
        <v>4497</v>
      </c>
      <c r="P201" s="202">
        <v>340000000</v>
      </c>
      <c r="Q201" s="202"/>
      <c r="R201" s="14"/>
      <c r="S201" s="14"/>
      <c r="T201" s="162"/>
      <c r="U201" s="14" t="b">
        <f t="shared" ca="1" si="5"/>
        <v>0</v>
      </c>
      <c r="V201" s="14"/>
      <c r="W201" s="14"/>
      <c r="X201" s="226">
        <f>IF(W201="Тийм", T201, 0 )</f>
        <v>0</v>
      </c>
    </row>
    <row r="202" spans="1:24" ht="39.6" hidden="1">
      <c r="A202" s="14">
        <v>187</v>
      </c>
      <c r="B202" s="15">
        <v>43924</v>
      </c>
      <c r="C202" s="14" t="s">
        <v>9</v>
      </c>
      <c r="D202" s="14" t="s">
        <v>10</v>
      </c>
      <c r="E202" s="14" t="s">
        <v>2727</v>
      </c>
      <c r="F202" s="72">
        <v>43938</v>
      </c>
      <c r="G202"/>
      <c r="H202" s="171" t="s">
        <v>1147</v>
      </c>
      <c r="I202" s="171" t="s">
        <v>4897</v>
      </c>
      <c r="J202" s="171" t="s">
        <v>989</v>
      </c>
      <c r="K202" s="178"/>
      <c r="L202" s="14" t="s">
        <v>4812</v>
      </c>
      <c r="M202" s="113" t="s">
        <v>4898</v>
      </c>
      <c r="N202" s="171" t="s">
        <v>10</v>
      </c>
      <c r="O202" s="14" t="s">
        <v>4497</v>
      </c>
      <c r="P202" s="203">
        <v>580903500</v>
      </c>
      <c r="Q202" s="203"/>
      <c r="R202" s="14"/>
      <c r="S202" s="14"/>
      <c r="T202" s="162"/>
      <c r="U202" s="14" t="b">
        <f t="shared" ca="1" si="5"/>
        <v>0</v>
      </c>
      <c r="V202" s="14"/>
      <c r="W202" s="14"/>
    </row>
    <row r="203" spans="1:24" ht="26.4">
      <c r="A203" s="14">
        <v>188</v>
      </c>
      <c r="B203" s="15">
        <v>43924</v>
      </c>
      <c r="C203" s="14" t="s">
        <v>9</v>
      </c>
      <c r="D203" s="14" t="s">
        <v>1142</v>
      </c>
      <c r="E203" s="14" t="s">
        <v>1563</v>
      </c>
      <c r="F203" s="72">
        <v>43938</v>
      </c>
      <c r="G203" s="266" t="s">
        <v>4744</v>
      </c>
      <c r="H203" s="178" t="s">
        <v>1153</v>
      </c>
      <c r="I203" s="171" t="s">
        <v>4745</v>
      </c>
      <c r="J203" s="171" t="s">
        <v>1096</v>
      </c>
      <c r="K203" s="178"/>
      <c r="L203" s="14" t="s">
        <v>4851</v>
      </c>
      <c r="M203" s="368" t="s">
        <v>4938</v>
      </c>
      <c r="N203" s="178" t="s">
        <v>1142</v>
      </c>
      <c r="O203" s="14" t="s">
        <v>4497</v>
      </c>
      <c r="P203" s="203">
        <v>18940000</v>
      </c>
      <c r="Q203" s="203"/>
      <c r="R203" s="14"/>
      <c r="S203" s="14"/>
      <c r="T203" s="162"/>
      <c r="U203" s="14" t="b">
        <f t="shared" ca="1" si="5"/>
        <v>0</v>
      </c>
      <c r="V203" s="14"/>
      <c r="W203" s="14"/>
    </row>
    <row r="204" spans="1:24" ht="26.4">
      <c r="A204" s="14">
        <v>189</v>
      </c>
      <c r="B204" s="15">
        <v>43924</v>
      </c>
      <c r="C204" s="14" t="s">
        <v>9</v>
      </c>
      <c r="D204" s="14" t="s">
        <v>1142</v>
      </c>
      <c r="E204" s="14" t="s">
        <v>1563</v>
      </c>
      <c r="F204" s="72">
        <v>43938</v>
      </c>
      <c r="G204" s="266" t="s">
        <v>4747</v>
      </c>
      <c r="H204" s="178" t="s">
        <v>1153</v>
      </c>
      <c r="I204" s="171" t="s">
        <v>4745</v>
      </c>
      <c r="J204" s="171" t="s">
        <v>1096</v>
      </c>
      <c r="K204" s="178"/>
      <c r="L204" s="14" t="s">
        <v>4851</v>
      </c>
      <c r="M204" s="368" t="s">
        <v>4938</v>
      </c>
      <c r="N204" s="178" t="s">
        <v>1142</v>
      </c>
      <c r="O204" s="14" t="s">
        <v>4497</v>
      </c>
      <c r="P204" s="203">
        <v>11360000</v>
      </c>
      <c r="Q204" s="203"/>
      <c r="R204" s="14"/>
      <c r="S204" s="14"/>
      <c r="T204" s="162"/>
      <c r="U204" s="14" t="b">
        <f t="shared" ca="1" si="5"/>
        <v>0</v>
      </c>
      <c r="V204" s="14"/>
      <c r="W204" s="14"/>
    </row>
    <row r="205" spans="1:24" ht="13.2">
      <c r="A205" s="14">
        <v>190</v>
      </c>
      <c r="B205" s="15">
        <v>43924</v>
      </c>
      <c r="C205" s="14" t="s">
        <v>9</v>
      </c>
      <c r="D205" s="14" t="s">
        <v>1142</v>
      </c>
      <c r="E205" s="14" t="s">
        <v>4242</v>
      </c>
      <c r="F205" s="72">
        <v>43938</v>
      </c>
      <c r="G205" s="262" t="s">
        <v>4939</v>
      </c>
      <c r="H205" s="171" t="s">
        <v>1153</v>
      </c>
      <c r="I205" s="171" t="s">
        <v>256</v>
      </c>
      <c r="J205" s="171" t="s">
        <v>1341</v>
      </c>
      <c r="K205" s="178"/>
      <c r="L205" s="365" t="s">
        <v>4907</v>
      </c>
      <c r="M205" s="368" t="s">
        <v>4940</v>
      </c>
      <c r="N205" s="178" t="s">
        <v>1142</v>
      </c>
      <c r="O205" s="14" t="s">
        <v>4497</v>
      </c>
      <c r="P205" s="203">
        <v>149985500</v>
      </c>
      <c r="Q205" s="203"/>
      <c r="R205" s="14"/>
      <c r="S205" s="14"/>
      <c r="T205" s="162"/>
      <c r="U205" s="14" t="b">
        <f t="shared" ca="1" si="5"/>
        <v>0</v>
      </c>
      <c r="V205" s="14"/>
      <c r="W205" s="14"/>
    </row>
    <row r="206" spans="1:24" ht="26.4">
      <c r="A206" s="14">
        <v>191</v>
      </c>
      <c r="B206" s="15">
        <v>43924</v>
      </c>
      <c r="C206" s="14" t="s">
        <v>9</v>
      </c>
      <c r="D206" s="113" t="s">
        <v>23</v>
      </c>
      <c r="E206" s="14" t="s">
        <v>4328</v>
      </c>
      <c r="F206" s="72">
        <v>43938</v>
      </c>
      <c r="G206" s="239" t="s">
        <v>4941</v>
      </c>
      <c r="H206" s="171" t="s">
        <v>952</v>
      </c>
      <c r="I206" s="171" t="s">
        <v>125</v>
      </c>
      <c r="J206" s="171" t="s">
        <v>121</v>
      </c>
      <c r="K206" s="185" t="s">
        <v>4898</v>
      </c>
      <c r="L206" s="14" t="s">
        <v>4870</v>
      </c>
      <c r="M206" s="113" t="s">
        <v>4942</v>
      </c>
      <c r="N206" s="178" t="s">
        <v>23</v>
      </c>
      <c r="O206" s="14" t="s">
        <v>4497</v>
      </c>
      <c r="P206" s="202">
        <v>8991000000</v>
      </c>
      <c r="Q206" s="202"/>
      <c r="R206" s="14" t="s">
        <v>4840</v>
      </c>
      <c r="S206" s="14" t="s">
        <v>4943</v>
      </c>
      <c r="T206" s="162">
        <v>20000000</v>
      </c>
      <c r="U206" s="14" t="b">
        <f t="shared" ca="1" si="5"/>
        <v>0</v>
      </c>
      <c r="V206" s="14"/>
      <c r="W206" s="14" t="s">
        <v>14</v>
      </c>
      <c r="X206" s="226">
        <f>IF(W206="Тийм", T206, 0 )</f>
        <v>20000000</v>
      </c>
    </row>
    <row r="207" spans="1:24" ht="13.2">
      <c r="A207" s="14">
        <v>192</v>
      </c>
      <c r="B207" s="15">
        <v>43924</v>
      </c>
      <c r="C207" s="14" t="s">
        <v>9</v>
      </c>
      <c r="D207" s="14" t="s">
        <v>15</v>
      </c>
      <c r="E207" s="14" t="s">
        <v>3172</v>
      </c>
      <c r="F207" s="72">
        <v>43938</v>
      </c>
      <c r="G207" s="262" t="s">
        <v>4944</v>
      </c>
      <c r="H207" s="171" t="s">
        <v>1153</v>
      </c>
      <c r="I207" s="171" t="s">
        <v>1580</v>
      </c>
      <c r="J207" s="171" t="s">
        <v>1090</v>
      </c>
      <c r="K207" s="178" t="s">
        <v>4945</v>
      </c>
      <c r="L207" s="14" t="s">
        <v>4851</v>
      </c>
      <c r="M207" s="113" t="s">
        <v>4946</v>
      </c>
      <c r="N207" s="178" t="s">
        <v>15</v>
      </c>
      <c r="O207" s="113" t="s">
        <v>4497</v>
      </c>
      <c r="P207" s="202">
        <v>272399760</v>
      </c>
      <c r="Q207" s="202"/>
      <c r="R207" s="14"/>
      <c r="S207" s="14"/>
      <c r="T207" s="162"/>
      <c r="U207" s="14" t="b">
        <f t="shared" ca="1" si="5"/>
        <v>0</v>
      </c>
      <c r="V207" s="14"/>
      <c r="W207" s="14"/>
    </row>
    <row r="208" spans="1:24" ht="26.4">
      <c r="A208" s="14">
        <v>193</v>
      </c>
      <c r="B208" s="15">
        <v>43924</v>
      </c>
      <c r="C208" s="14" t="s">
        <v>9</v>
      </c>
      <c r="D208" s="14" t="s">
        <v>15</v>
      </c>
      <c r="E208" s="14" t="s">
        <v>3172</v>
      </c>
      <c r="F208" s="72">
        <v>43938</v>
      </c>
      <c r="G208" s="262" t="s">
        <v>4947</v>
      </c>
      <c r="H208" s="171" t="s">
        <v>1153</v>
      </c>
      <c r="I208" s="171" t="s">
        <v>1580</v>
      </c>
      <c r="J208" s="171" t="s">
        <v>1090</v>
      </c>
      <c r="K208" s="178" t="s">
        <v>4945</v>
      </c>
      <c r="L208" s="14" t="s">
        <v>4851</v>
      </c>
      <c r="M208" s="113" t="s">
        <v>4948</v>
      </c>
      <c r="N208" s="178" t="s">
        <v>15</v>
      </c>
      <c r="O208" s="113" t="s">
        <v>4497</v>
      </c>
      <c r="P208" s="202">
        <v>285083530</v>
      </c>
      <c r="Q208" s="202"/>
      <c r="R208" s="14"/>
      <c r="S208" s="14"/>
      <c r="T208" s="162"/>
      <c r="U208" s="14" t="b">
        <f t="shared" ca="1" si="5"/>
        <v>0</v>
      </c>
      <c r="V208" s="14"/>
      <c r="W208" s="14"/>
    </row>
    <row r="209" spans="1:24" ht="13.2">
      <c r="A209" s="14">
        <v>194</v>
      </c>
      <c r="B209" s="15">
        <v>43927</v>
      </c>
      <c r="C209" s="14" t="s">
        <v>9</v>
      </c>
      <c r="D209" s="14" t="s">
        <v>1142</v>
      </c>
      <c r="E209" s="14" t="s">
        <v>4395</v>
      </c>
      <c r="F209" s="72">
        <v>43941</v>
      </c>
      <c r="G209" s="262" t="s">
        <v>4949</v>
      </c>
      <c r="H209" s="171" t="s">
        <v>1153</v>
      </c>
      <c r="I209" s="171" t="s">
        <v>125</v>
      </c>
      <c r="J209" s="171" t="s">
        <v>121</v>
      </c>
      <c r="K209" s="178"/>
      <c r="L209" s="365" t="s">
        <v>4950</v>
      </c>
      <c r="M209" s="368" t="s">
        <v>4951</v>
      </c>
      <c r="N209" s="178" t="s">
        <v>1142</v>
      </c>
      <c r="O209" s="14" t="s">
        <v>4497</v>
      </c>
      <c r="P209" s="202">
        <v>1544807484</v>
      </c>
      <c r="Q209" s="202"/>
      <c r="R209" s="14"/>
      <c r="S209" s="14"/>
      <c r="T209" s="162"/>
      <c r="U209" s="14"/>
      <c r="V209" s="14"/>
      <c r="W209" s="14"/>
    </row>
    <row r="210" spans="1:24" ht="39.6" hidden="1">
      <c r="A210" s="14">
        <v>195</v>
      </c>
      <c r="B210" s="15">
        <v>43927</v>
      </c>
      <c r="C210" s="14" t="s">
        <v>9</v>
      </c>
      <c r="D210" s="14" t="s">
        <v>9</v>
      </c>
      <c r="E210" s="14" t="s">
        <v>4229</v>
      </c>
      <c r="F210" s="72">
        <v>43941</v>
      </c>
      <c r="G210" s="262" t="s">
        <v>4952</v>
      </c>
      <c r="H210" s="171" t="s">
        <v>1144</v>
      </c>
      <c r="I210" s="171" t="s">
        <v>4953</v>
      </c>
      <c r="J210" s="171" t="s">
        <v>4954</v>
      </c>
      <c r="K210" s="178"/>
      <c r="L210" s="14" t="s">
        <v>4855</v>
      </c>
      <c r="M210" s="148">
        <v>149902</v>
      </c>
      <c r="N210" s="178" t="s">
        <v>9</v>
      </c>
      <c r="O210" s="113" t="s">
        <v>4600</v>
      </c>
      <c r="P210" s="202">
        <v>19350000</v>
      </c>
      <c r="Q210" s="202"/>
      <c r="R210" s="14"/>
      <c r="S210" s="14"/>
      <c r="T210" s="162"/>
      <c r="U210" s="14" t="b">
        <f ca="1">IF(H210=0,TODAY()-F210)</f>
        <v>0</v>
      </c>
      <c r="V210" s="14"/>
      <c r="W210" s="14"/>
    </row>
    <row r="211" spans="1:24" ht="26.4">
      <c r="A211" s="14">
        <v>196</v>
      </c>
      <c r="B211" s="15">
        <v>43927</v>
      </c>
      <c r="C211" s="14" t="s">
        <v>9</v>
      </c>
      <c r="D211" s="14" t="s">
        <v>1143</v>
      </c>
      <c r="E211" s="361" t="s">
        <v>1932</v>
      </c>
      <c r="F211" s="72">
        <v>43941</v>
      </c>
      <c r="G211" s="262" t="s">
        <v>4955</v>
      </c>
      <c r="H211" s="171" t="s">
        <v>1153</v>
      </c>
      <c r="I211" s="171" t="s">
        <v>4956</v>
      </c>
      <c r="J211" s="171" t="s">
        <v>1090</v>
      </c>
      <c r="K211" s="178" t="s">
        <v>1883</v>
      </c>
      <c r="L211" s="14" t="s">
        <v>4957</v>
      </c>
      <c r="M211" s="113" t="s">
        <v>4958</v>
      </c>
      <c r="N211" s="171" t="s">
        <v>1143</v>
      </c>
      <c r="O211" s="14" t="s">
        <v>4497</v>
      </c>
      <c r="P211" s="203">
        <v>886600000</v>
      </c>
      <c r="Q211" s="203"/>
      <c r="R211" s="14"/>
      <c r="S211" s="14"/>
      <c r="T211" s="162"/>
      <c r="U211" s="14" t="b">
        <f ca="1">IF(H211=0,TODAY()-F211)</f>
        <v>0</v>
      </c>
      <c r="V211" s="14"/>
      <c r="W211" s="14"/>
    </row>
    <row r="212" spans="1:24" ht="26.4">
      <c r="A212" s="14">
        <v>197</v>
      </c>
      <c r="B212" s="15">
        <v>43927</v>
      </c>
      <c r="C212" s="14" t="s">
        <v>9</v>
      </c>
      <c r="D212" s="14" t="s">
        <v>10</v>
      </c>
      <c r="E212" s="361" t="s">
        <v>4396</v>
      </c>
      <c r="F212" s="72">
        <v>43941</v>
      </c>
      <c r="G212" s="262" t="s">
        <v>4959</v>
      </c>
      <c r="H212" s="171" t="s">
        <v>952</v>
      </c>
      <c r="I212" s="171" t="s">
        <v>546</v>
      </c>
      <c r="J212" s="171" t="s">
        <v>989</v>
      </c>
      <c r="K212" s="178"/>
      <c r="L212" s="14" t="s">
        <v>4851</v>
      </c>
      <c r="M212" s="113" t="s">
        <v>4960</v>
      </c>
      <c r="N212" s="171" t="s">
        <v>10</v>
      </c>
      <c r="O212" s="14" t="s">
        <v>4541</v>
      </c>
      <c r="P212" s="203">
        <v>29500000</v>
      </c>
      <c r="Q212" s="203"/>
      <c r="R212" s="14"/>
      <c r="S212" s="14"/>
      <c r="T212" s="162"/>
      <c r="U212" s="14" t="b">
        <f ca="1">IF(H212=0,TODAY()-F212)</f>
        <v>0</v>
      </c>
      <c r="V212" s="14"/>
      <c r="W212" s="14"/>
      <c r="X212" s="226">
        <f>IF(W212="Тийм", T212, 0 )</f>
        <v>0</v>
      </c>
    </row>
    <row r="213" spans="1:24" ht="26.4">
      <c r="A213" s="14">
        <v>198</v>
      </c>
      <c r="B213" s="15">
        <v>43927</v>
      </c>
      <c r="C213" s="14" t="s">
        <v>9</v>
      </c>
      <c r="D213" s="17" t="s">
        <v>27</v>
      </c>
      <c r="E213" s="14" t="s">
        <v>4132</v>
      </c>
      <c r="F213" s="72">
        <v>43941</v>
      </c>
      <c r="G213" s="239" t="s">
        <v>4961</v>
      </c>
      <c r="H213" s="171" t="s">
        <v>1152</v>
      </c>
      <c r="I213" s="171" t="s">
        <v>4962</v>
      </c>
      <c r="J213" s="171" t="s">
        <v>954</v>
      </c>
      <c r="K213" s="178"/>
      <c r="L213" s="14" t="s">
        <v>4907</v>
      </c>
      <c r="M213" s="113" t="s">
        <v>4963</v>
      </c>
      <c r="N213" s="171" t="s">
        <v>27</v>
      </c>
      <c r="O213" s="17" t="s">
        <v>4502</v>
      </c>
      <c r="P213" s="203">
        <v>73500000</v>
      </c>
      <c r="Q213" s="203"/>
      <c r="R213" s="14"/>
      <c r="S213" s="14"/>
      <c r="T213" s="162"/>
      <c r="U213" s="14" t="b">
        <f ca="1">IF(H213=0,TODAY()-F213)</f>
        <v>0</v>
      </c>
      <c r="V213" s="14"/>
      <c r="W213" s="14"/>
    </row>
    <row r="214" spans="1:24" ht="13.2">
      <c r="A214" s="14">
        <v>199</v>
      </c>
      <c r="B214" s="15">
        <v>43928</v>
      </c>
      <c r="C214" s="14" t="s">
        <v>9</v>
      </c>
      <c r="D214" s="17" t="s">
        <v>15</v>
      </c>
      <c r="E214" s="14" t="s">
        <v>4211</v>
      </c>
      <c r="F214" s="72">
        <v>43942</v>
      </c>
      <c r="G214" s="239" t="s">
        <v>4964</v>
      </c>
      <c r="H214" s="171" t="s">
        <v>1153</v>
      </c>
      <c r="I214" s="171" t="s">
        <v>170</v>
      </c>
      <c r="J214" s="171" t="s">
        <v>121</v>
      </c>
      <c r="K214" s="178" t="s">
        <v>1896</v>
      </c>
      <c r="L214" s="14" t="s">
        <v>4950</v>
      </c>
      <c r="M214" s="113" t="s">
        <v>4965</v>
      </c>
      <c r="N214" s="178" t="s">
        <v>15</v>
      </c>
      <c r="O214" s="14" t="s">
        <v>4497</v>
      </c>
      <c r="P214" s="202">
        <v>159859920</v>
      </c>
      <c r="Q214" s="202"/>
      <c r="R214" s="14"/>
      <c r="S214" s="14"/>
      <c r="T214" s="162"/>
      <c r="U214" s="14"/>
      <c r="V214" s="14"/>
      <c r="W214" s="14"/>
    </row>
    <row r="215" spans="1:24" ht="13.2" hidden="1">
      <c r="A215" s="14">
        <v>200</v>
      </c>
      <c r="B215" s="118">
        <v>43928</v>
      </c>
      <c r="C215" s="14" t="s">
        <v>9</v>
      </c>
      <c r="D215" s="14" t="s">
        <v>1143</v>
      </c>
      <c r="E215" s="14" t="s">
        <v>4279</v>
      </c>
      <c r="F215" s="72">
        <v>43942</v>
      </c>
      <c r="G215" s="262" t="s">
        <v>4577</v>
      </c>
      <c r="H215" s="171" t="s">
        <v>1151</v>
      </c>
      <c r="I215" s="171" t="s">
        <v>125</v>
      </c>
      <c r="J215" s="171" t="s">
        <v>121</v>
      </c>
      <c r="K215" s="178"/>
      <c r="L215" s="14" t="s">
        <v>4966</v>
      </c>
      <c r="M215" s="113" t="s">
        <v>4967</v>
      </c>
      <c r="N215" s="171" t="s">
        <v>1143</v>
      </c>
      <c r="O215" s="14" t="s">
        <v>4497</v>
      </c>
      <c r="P215" s="209">
        <v>650000000</v>
      </c>
      <c r="Q215" s="209"/>
      <c r="R215" s="14"/>
      <c r="S215" s="14"/>
      <c r="T215" s="162"/>
      <c r="U215" s="14" t="b">
        <f t="shared" ref="U215:U240" ca="1" si="6">IF(H215=0,TODAY()-F215)</f>
        <v>0</v>
      </c>
      <c r="V215" s="14"/>
      <c r="W215" s="14"/>
    </row>
    <row r="216" spans="1:24" ht="26.4">
      <c r="A216" s="14">
        <v>201</v>
      </c>
      <c r="B216" s="15">
        <v>43928</v>
      </c>
      <c r="C216" s="14" t="s">
        <v>9</v>
      </c>
      <c r="D216" s="14" t="s">
        <v>10</v>
      </c>
      <c r="E216" s="14" t="s">
        <v>4433</v>
      </c>
      <c r="F216" s="72">
        <v>43942</v>
      </c>
      <c r="G216" s="262" t="s">
        <v>4968</v>
      </c>
      <c r="H216" s="171" t="s">
        <v>1152</v>
      </c>
      <c r="I216" s="171" t="s">
        <v>4504</v>
      </c>
      <c r="J216" s="171" t="s">
        <v>965</v>
      </c>
      <c r="K216" s="178"/>
      <c r="L216" s="14" t="s">
        <v>4957</v>
      </c>
      <c r="M216" s="113" t="s">
        <v>4969</v>
      </c>
      <c r="N216" s="171" t="s">
        <v>10</v>
      </c>
      <c r="O216" s="14" t="s">
        <v>4497</v>
      </c>
      <c r="P216" s="203">
        <v>1250000000</v>
      </c>
      <c r="Q216" s="203"/>
      <c r="R216" s="14"/>
      <c r="S216" s="14"/>
      <c r="T216" s="162"/>
      <c r="U216" s="14" t="b">
        <f t="shared" ca="1" si="6"/>
        <v>0</v>
      </c>
      <c r="V216" s="14"/>
      <c r="W216" s="14"/>
    </row>
    <row r="217" spans="1:24" ht="26.4">
      <c r="A217" s="14">
        <v>202</v>
      </c>
      <c r="B217" s="15">
        <v>43929</v>
      </c>
      <c r="C217" s="14" t="s">
        <v>9</v>
      </c>
      <c r="D217" s="14" t="s">
        <v>10</v>
      </c>
      <c r="E217" s="14" t="s">
        <v>4348</v>
      </c>
      <c r="F217" s="72">
        <v>43943</v>
      </c>
      <c r="G217" s="262" t="s">
        <v>4970</v>
      </c>
      <c r="H217" s="171" t="s">
        <v>1153</v>
      </c>
      <c r="I217" s="171" t="s">
        <v>4971</v>
      </c>
      <c r="J217" s="171" t="s">
        <v>1608</v>
      </c>
      <c r="K217" s="178"/>
      <c r="L217" s="14" t="s">
        <v>4957</v>
      </c>
      <c r="M217" s="113" t="s">
        <v>4972</v>
      </c>
      <c r="N217" s="171" t="s">
        <v>10</v>
      </c>
      <c r="O217" s="188" t="s">
        <v>4973</v>
      </c>
      <c r="P217" s="203">
        <v>15000000</v>
      </c>
      <c r="Q217" s="203"/>
      <c r="R217" s="14"/>
      <c r="S217" s="14"/>
      <c r="T217" s="162"/>
      <c r="U217" s="14" t="b">
        <f t="shared" ca="1" si="6"/>
        <v>0</v>
      </c>
      <c r="V217" s="14"/>
      <c r="W217" s="14"/>
    </row>
    <row r="218" spans="1:24" ht="73.5" hidden="1" customHeight="1">
      <c r="A218" s="14">
        <v>203</v>
      </c>
      <c r="B218" s="15">
        <v>43929</v>
      </c>
      <c r="C218" s="14" t="s">
        <v>9</v>
      </c>
      <c r="D218" s="14" t="s">
        <v>15</v>
      </c>
      <c r="E218" s="14" t="s">
        <v>4271</v>
      </c>
      <c r="F218" s="72">
        <v>43943</v>
      </c>
      <c r="G218" s="262" t="s">
        <v>4974</v>
      </c>
      <c r="H218" s="171" t="s">
        <v>1147</v>
      </c>
      <c r="I218" s="171" t="s">
        <v>4504</v>
      </c>
      <c r="J218" s="171" t="s">
        <v>965</v>
      </c>
      <c r="K218" s="178" t="s">
        <v>1611</v>
      </c>
      <c r="L218" s="14" t="s">
        <v>4957</v>
      </c>
      <c r="M218" s="113" t="s">
        <v>4975</v>
      </c>
      <c r="N218" s="178" t="s">
        <v>15</v>
      </c>
      <c r="O218" s="14" t="s">
        <v>4497</v>
      </c>
      <c r="P218" s="202">
        <v>2400000000</v>
      </c>
      <c r="Q218" s="202"/>
      <c r="R218" s="14"/>
      <c r="S218" s="14"/>
      <c r="T218" s="162"/>
      <c r="U218" s="14" t="b">
        <f t="shared" ca="1" si="6"/>
        <v>0</v>
      </c>
      <c r="V218" s="14"/>
      <c r="W218" s="14"/>
    </row>
    <row r="219" spans="1:24" ht="26.4" hidden="1">
      <c r="A219" s="14">
        <v>204</v>
      </c>
      <c r="B219" s="15">
        <v>43929</v>
      </c>
      <c r="C219" s="14" t="s">
        <v>9</v>
      </c>
      <c r="D219" s="14" t="s">
        <v>23</v>
      </c>
      <c r="E219" s="14" t="s">
        <v>240</v>
      </c>
      <c r="F219" s="72">
        <v>43943</v>
      </c>
      <c r="G219" s="262" t="s">
        <v>4976</v>
      </c>
      <c r="H219" s="171" t="s">
        <v>1141</v>
      </c>
      <c r="I219" s="171" t="s">
        <v>1185</v>
      </c>
      <c r="J219" s="171" t="s">
        <v>1058</v>
      </c>
      <c r="K219" s="185" t="s">
        <v>1922</v>
      </c>
      <c r="L219" s="14" t="s">
        <v>4957</v>
      </c>
      <c r="M219" s="113" t="s">
        <v>4977</v>
      </c>
      <c r="N219" s="178" t="s">
        <v>23</v>
      </c>
      <c r="O219" s="14" t="s">
        <v>4600</v>
      </c>
      <c r="P219" s="202">
        <v>2000000000</v>
      </c>
      <c r="Q219" s="202"/>
      <c r="R219" s="14"/>
      <c r="S219" s="14"/>
      <c r="T219" s="162"/>
      <c r="U219" s="14" t="b">
        <f t="shared" ca="1" si="6"/>
        <v>0</v>
      </c>
      <c r="V219" s="14"/>
      <c r="W219" s="14"/>
    </row>
    <row r="220" spans="1:24" s="56" customFormat="1" ht="39.6">
      <c r="A220" s="14">
        <v>205</v>
      </c>
      <c r="B220" s="15">
        <v>43929</v>
      </c>
      <c r="C220" s="14" t="s">
        <v>9</v>
      </c>
      <c r="D220" s="14" t="s">
        <v>1142</v>
      </c>
      <c r="E220" s="14" t="s">
        <v>1792</v>
      </c>
      <c r="F220" s="72">
        <v>43943</v>
      </c>
      <c r="G220" s="262" t="s">
        <v>4978</v>
      </c>
      <c r="H220" s="171" t="s">
        <v>1152</v>
      </c>
      <c r="I220" s="171" t="s">
        <v>1026</v>
      </c>
      <c r="J220" s="171" t="s">
        <v>1027</v>
      </c>
      <c r="K220" s="178"/>
      <c r="L220" s="365" t="s">
        <v>4957</v>
      </c>
      <c r="M220" s="368" t="s">
        <v>4979</v>
      </c>
      <c r="N220" s="171" t="s">
        <v>1142</v>
      </c>
      <c r="O220" s="14" t="s">
        <v>4980</v>
      </c>
      <c r="P220" s="203">
        <v>2907186225</v>
      </c>
      <c r="Q220" s="203"/>
      <c r="R220" s="58"/>
      <c r="S220" s="58"/>
      <c r="T220" s="163"/>
      <c r="U220" s="14" t="b">
        <f t="shared" ca="1" si="6"/>
        <v>0</v>
      </c>
      <c r="V220" s="14"/>
      <c r="W220" s="14"/>
      <c r="X220" s="18"/>
    </row>
    <row r="221" spans="1:24" ht="26.4">
      <c r="A221" s="14">
        <v>206</v>
      </c>
      <c r="B221" s="15">
        <v>43929</v>
      </c>
      <c r="C221" s="14" t="s">
        <v>9</v>
      </c>
      <c r="D221" s="14" t="s">
        <v>1143</v>
      </c>
      <c r="E221" s="14" t="s">
        <v>2689</v>
      </c>
      <c r="F221" s="72">
        <v>43943</v>
      </c>
      <c r="G221" s="262" t="s">
        <v>4981</v>
      </c>
      <c r="H221" s="171" t="s">
        <v>1152</v>
      </c>
      <c r="I221" s="171" t="s">
        <v>4982</v>
      </c>
      <c r="J221" s="171" t="s">
        <v>1090</v>
      </c>
      <c r="K221" s="178" t="s">
        <v>4983</v>
      </c>
      <c r="L221" s="14" t="s">
        <v>4984</v>
      </c>
      <c r="M221" s="113" t="s">
        <v>4985</v>
      </c>
      <c r="N221" s="171" t="s">
        <v>1143</v>
      </c>
      <c r="O221" s="14" t="s">
        <v>4497</v>
      </c>
      <c r="P221" s="203">
        <v>262800000</v>
      </c>
      <c r="Q221" s="203"/>
      <c r="R221" s="14"/>
      <c r="S221" s="14"/>
      <c r="T221" s="162"/>
      <c r="U221" s="14" t="b">
        <f t="shared" ca="1" si="6"/>
        <v>0</v>
      </c>
      <c r="V221" s="14"/>
      <c r="W221" s="14"/>
    </row>
    <row r="222" spans="1:24" ht="39.6" hidden="1">
      <c r="A222" s="14">
        <v>207</v>
      </c>
      <c r="B222" s="118">
        <v>43929</v>
      </c>
      <c r="C222" s="14" t="s">
        <v>9</v>
      </c>
      <c r="D222" s="113" t="s">
        <v>27</v>
      </c>
      <c r="E222" s="189" t="s">
        <v>4332</v>
      </c>
      <c r="F222" s="72">
        <v>43943</v>
      </c>
      <c r="G222" s="262" t="s">
        <v>4986</v>
      </c>
      <c r="H222" s="171" t="s">
        <v>1151</v>
      </c>
      <c r="I222" s="171" t="s">
        <v>2489</v>
      </c>
      <c r="J222" s="171" t="s">
        <v>1650</v>
      </c>
      <c r="K222" s="178"/>
      <c r="L222" s="14" t="s">
        <v>4957</v>
      </c>
      <c r="M222" s="148">
        <v>251806</v>
      </c>
      <c r="N222" s="178" t="s">
        <v>27</v>
      </c>
      <c r="O222" s="14" t="s">
        <v>4545</v>
      </c>
      <c r="P222" s="202">
        <v>1150000000</v>
      </c>
      <c r="Q222" s="202"/>
      <c r="R222" s="14"/>
      <c r="S222" s="14"/>
      <c r="T222" s="162"/>
      <c r="U222" s="14" t="b">
        <f t="shared" ca="1" si="6"/>
        <v>0</v>
      </c>
      <c r="V222" s="14"/>
      <c r="W222" s="14"/>
    </row>
    <row r="223" spans="1:24" ht="26.4" hidden="1">
      <c r="A223" s="14">
        <v>208</v>
      </c>
      <c r="B223" s="15">
        <v>43929</v>
      </c>
      <c r="C223" s="14" t="s">
        <v>9</v>
      </c>
      <c r="D223" s="14" t="s">
        <v>1142</v>
      </c>
      <c r="E223" s="14" t="s">
        <v>4261</v>
      </c>
      <c r="F223" s="72">
        <v>43943</v>
      </c>
      <c r="G223" s="262" t="s">
        <v>4987</v>
      </c>
      <c r="H223" s="171" t="s">
        <v>1147</v>
      </c>
      <c r="I223" s="171" t="s">
        <v>2103</v>
      </c>
      <c r="J223" s="171" t="s">
        <v>121</v>
      </c>
      <c r="K223" s="178"/>
      <c r="L223" s="14" t="s">
        <v>4855</v>
      </c>
      <c r="M223" s="113">
        <v>178757</v>
      </c>
      <c r="N223" s="171" t="s">
        <v>1142</v>
      </c>
      <c r="O223" s="14" t="s">
        <v>4497</v>
      </c>
      <c r="P223" s="203">
        <v>7764100000</v>
      </c>
      <c r="Q223" s="203"/>
      <c r="R223" s="14"/>
      <c r="S223" s="14"/>
      <c r="T223" s="162"/>
      <c r="U223" s="14" t="b">
        <f t="shared" ca="1" si="6"/>
        <v>0</v>
      </c>
      <c r="V223" s="14"/>
      <c r="W223" s="14"/>
    </row>
    <row r="224" spans="1:24" ht="13.2">
      <c r="A224" s="14">
        <v>209</v>
      </c>
      <c r="B224" s="15">
        <v>43929</v>
      </c>
      <c r="C224" s="14" t="s">
        <v>9</v>
      </c>
      <c r="D224" s="14" t="s">
        <v>23</v>
      </c>
      <c r="E224" s="361" t="s">
        <v>4396</v>
      </c>
      <c r="F224" s="72">
        <v>43943</v>
      </c>
      <c r="G224" s="262" t="s">
        <v>4988</v>
      </c>
      <c r="H224" s="171" t="s">
        <v>1153</v>
      </c>
      <c r="I224" s="171" t="s">
        <v>4989</v>
      </c>
      <c r="J224" s="171" t="s">
        <v>121</v>
      </c>
      <c r="K224" s="185" t="s">
        <v>4990</v>
      </c>
      <c r="L224" s="14" t="s">
        <v>4957</v>
      </c>
      <c r="M224" s="113" t="s">
        <v>4991</v>
      </c>
      <c r="N224" s="178" t="s">
        <v>23</v>
      </c>
      <c r="O224" s="14" t="s">
        <v>4497</v>
      </c>
      <c r="P224" s="202">
        <v>27049000</v>
      </c>
      <c r="Q224" s="202"/>
      <c r="R224" s="14"/>
      <c r="S224" s="14"/>
      <c r="T224" s="162"/>
      <c r="U224" s="14" t="b">
        <f t="shared" ca="1" si="6"/>
        <v>0</v>
      </c>
      <c r="V224" s="14"/>
      <c r="W224" s="14"/>
    </row>
    <row r="225" spans="1:24" ht="26.4" hidden="1">
      <c r="A225" s="14">
        <v>210</v>
      </c>
      <c r="B225" s="15">
        <v>43929</v>
      </c>
      <c r="C225" s="14" t="s">
        <v>9</v>
      </c>
      <c r="D225" s="14" t="s">
        <v>1143</v>
      </c>
      <c r="E225" s="14" t="s">
        <v>2918</v>
      </c>
      <c r="F225" s="72">
        <v>43943</v>
      </c>
      <c r="G225" s="262" t="s">
        <v>4711</v>
      </c>
      <c r="H225" s="171" t="s">
        <v>1141</v>
      </c>
      <c r="I225" s="171" t="s">
        <v>4712</v>
      </c>
      <c r="J225" s="171" t="s">
        <v>1301</v>
      </c>
      <c r="K225" s="178"/>
      <c r="L225" s="14" t="s">
        <v>195</v>
      </c>
      <c r="M225" s="113" t="s">
        <v>195</v>
      </c>
      <c r="N225" s="171" t="s">
        <v>1143</v>
      </c>
      <c r="O225" s="14" t="s">
        <v>4502</v>
      </c>
      <c r="P225" s="203">
        <v>36000000</v>
      </c>
      <c r="Q225" s="203"/>
      <c r="R225" s="14"/>
      <c r="S225" s="14"/>
      <c r="T225" s="162"/>
      <c r="U225" s="14" t="b">
        <f t="shared" ca="1" si="6"/>
        <v>0</v>
      </c>
      <c r="V225" s="14"/>
      <c r="W225" s="14"/>
    </row>
    <row r="226" spans="1:24" ht="26.4">
      <c r="A226" s="14">
        <v>211</v>
      </c>
      <c r="B226" s="15">
        <v>43929</v>
      </c>
      <c r="C226" s="14" t="s">
        <v>9</v>
      </c>
      <c r="D226" s="14" t="s">
        <v>15</v>
      </c>
      <c r="E226" s="14" t="s">
        <v>996</v>
      </c>
      <c r="F226" s="72">
        <v>43943</v>
      </c>
      <c r="G226" s="262" t="s">
        <v>4992</v>
      </c>
      <c r="H226" s="171" t="s">
        <v>1153</v>
      </c>
      <c r="I226" s="171" t="s">
        <v>4928</v>
      </c>
      <c r="J226" s="171" t="s">
        <v>121</v>
      </c>
      <c r="K226" s="178" t="s">
        <v>1930</v>
      </c>
      <c r="L226" s="14" t="s">
        <v>4957</v>
      </c>
      <c r="M226" s="113" t="s">
        <v>4993</v>
      </c>
      <c r="N226" s="178" t="s">
        <v>15</v>
      </c>
      <c r="O226" s="113" t="s">
        <v>4497</v>
      </c>
      <c r="P226" s="202">
        <v>3207235000</v>
      </c>
      <c r="Q226" s="202"/>
      <c r="R226" s="14"/>
      <c r="S226" s="14"/>
      <c r="T226" s="162"/>
      <c r="U226" s="14" t="b">
        <f ca="1">IF(H226=0,TODAY()-F226)</f>
        <v>0</v>
      </c>
      <c r="V226" s="14"/>
      <c r="W226" s="14"/>
    </row>
    <row r="227" spans="1:24" ht="13.2" hidden="1">
      <c r="A227" s="14">
        <v>212</v>
      </c>
      <c r="B227" s="118">
        <v>43929</v>
      </c>
      <c r="C227" s="14" t="s">
        <v>9</v>
      </c>
      <c r="D227" s="14" t="s">
        <v>10</v>
      </c>
      <c r="E227" s="189" t="s">
        <v>4310</v>
      </c>
      <c r="F227" s="72">
        <v>43943</v>
      </c>
      <c r="G227" s="262" t="s">
        <v>4994</v>
      </c>
      <c r="H227" s="171" t="s">
        <v>1151</v>
      </c>
      <c r="I227" s="171" t="s">
        <v>1457</v>
      </c>
      <c r="J227" s="171" t="s">
        <v>1458</v>
      </c>
      <c r="K227" s="178"/>
      <c r="L227" s="14" t="s">
        <v>4957</v>
      </c>
      <c r="M227" s="113" t="s">
        <v>4995</v>
      </c>
      <c r="N227" s="171" t="s">
        <v>10</v>
      </c>
      <c r="O227" s="14" t="s">
        <v>4502</v>
      </c>
      <c r="P227" s="203">
        <v>100000000</v>
      </c>
      <c r="Q227" s="203"/>
      <c r="R227" s="14"/>
      <c r="S227" s="14"/>
      <c r="T227" s="162"/>
      <c r="U227" s="14" t="b">
        <f t="shared" ca="1" si="6"/>
        <v>0</v>
      </c>
      <c r="V227" s="14"/>
      <c r="W227" s="14"/>
    </row>
    <row r="228" spans="1:24" ht="26.4" hidden="1">
      <c r="A228" s="14">
        <v>213</v>
      </c>
      <c r="B228" s="15">
        <v>43930</v>
      </c>
      <c r="C228" s="14" t="s">
        <v>9</v>
      </c>
      <c r="D228" s="14" t="s">
        <v>15</v>
      </c>
      <c r="E228" s="189" t="s">
        <v>4149</v>
      </c>
      <c r="F228" s="72">
        <v>43944</v>
      </c>
      <c r="G228" s="262" t="s">
        <v>4996</v>
      </c>
      <c r="H228" s="171" t="s">
        <v>1147</v>
      </c>
      <c r="I228" s="171" t="s">
        <v>4997</v>
      </c>
      <c r="J228" s="171" t="s">
        <v>1750</v>
      </c>
      <c r="K228" s="178" t="s">
        <v>1611</v>
      </c>
      <c r="L228" s="14" t="s">
        <v>4907</v>
      </c>
      <c r="M228" s="148">
        <v>196654</v>
      </c>
      <c r="N228" s="178" t="s">
        <v>15</v>
      </c>
      <c r="O228" s="14" t="s">
        <v>4541</v>
      </c>
      <c r="P228" s="202">
        <v>50000000</v>
      </c>
      <c r="Q228" s="202"/>
      <c r="R228" s="14"/>
      <c r="S228" s="14"/>
      <c r="T228" s="162"/>
      <c r="U228" s="14" t="b">
        <f t="shared" ca="1" si="6"/>
        <v>0</v>
      </c>
      <c r="V228" s="14"/>
      <c r="W228" s="14"/>
    </row>
    <row r="229" spans="1:24" ht="26.4">
      <c r="A229" s="14">
        <v>214</v>
      </c>
      <c r="B229" s="15">
        <v>43930</v>
      </c>
      <c r="C229" s="14" t="s">
        <v>9</v>
      </c>
      <c r="D229" s="14" t="s">
        <v>1143</v>
      </c>
      <c r="E229" s="14" t="s">
        <v>2636</v>
      </c>
      <c r="F229" s="72">
        <v>43944</v>
      </c>
      <c r="G229" s="262" t="s">
        <v>4998</v>
      </c>
      <c r="H229" s="171" t="s">
        <v>1153</v>
      </c>
      <c r="I229" s="171" t="s">
        <v>3957</v>
      </c>
      <c r="J229" s="171" t="s">
        <v>1090</v>
      </c>
      <c r="K229" s="178" t="s">
        <v>4999</v>
      </c>
      <c r="L229" s="14" t="s">
        <v>4957</v>
      </c>
      <c r="M229" s="113" t="s">
        <v>5000</v>
      </c>
      <c r="N229" s="171" t="s">
        <v>1143</v>
      </c>
      <c r="O229" s="14" t="s">
        <v>4497</v>
      </c>
      <c r="P229" s="203">
        <v>21564000</v>
      </c>
      <c r="Q229" s="203"/>
      <c r="R229" s="14"/>
      <c r="S229" s="14"/>
      <c r="T229" s="162"/>
      <c r="U229" s="14" t="b">
        <f t="shared" ca="1" si="6"/>
        <v>0</v>
      </c>
      <c r="V229" s="14"/>
      <c r="W229" s="14"/>
    </row>
    <row r="230" spans="1:24" ht="26.4" hidden="1">
      <c r="A230" s="14">
        <v>215</v>
      </c>
      <c r="B230" s="15">
        <v>43930</v>
      </c>
      <c r="C230" s="14" t="s">
        <v>9</v>
      </c>
      <c r="D230" s="14" t="s">
        <v>23</v>
      </c>
      <c r="E230" s="14" t="s">
        <v>240</v>
      </c>
      <c r="F230" s="72">
        <v>43944</v>
      </c>
      <c r="G230" s="262" t="s">
        <v>5001</v>
      </c>
      <c r="H230" s="171" t="s">
        <v>1141</v>
      </c>
      <c r="I230" s="171" t="s">
        <v>1185</v>
      </c>
      <c r="J230" s="171" t="s">
        <v>1058</v>
      </c>
      <c r="K230" s="185" t="s">
        <v>5002</v>
      </c>
      <c r="L230" s="14" t="s">
        <v>4957</v>
      </c>
      <c r="M230" s="113" t="s">
        <v>4977</v>
      </c>
      <c r="N230" s="178" t="s">
        <v>23</v>
      </c>
      <c r="O230" s="14" t="s">
        <v>4600</v>
      </c>
      <c r="P230" s="202">
        <v>2000000000</v>
      </c>
      <c r="Q230" s="202"/>
      <c r="R230" s="14"/>
      <c r="S230" s="14"/>
      <c r="T230" s="162"/>
      <c r="U230" s="14" t="b">
        <f t="shared" ca="1" si="6"/>
        <v>0</v>
      </c>
      <c r="V230" s="14"/>
      <c r="W230" s="14"/>
    </row>
    <row r="231" spans="1:24" ht="39.6" hidden="1">
      <c r="A231" s="14">
        <v>216</v>
      </c>
      <c r="B231" s="15">
        <v>43931</v>
      </c>
      <c r="C231" s="14" t="s">
        <v>9</v>
      </c>
      <c r="D231" s="14" t="s">
        <v>34</v>
      </c>
      <c r="E231" s="113" t="s">
        <v>4360</v>
      </c>
      <c r="F231" s="72">
        <v>43945</v>
      </c>
      <c r="G231" s="262" t="s">
        <v>5003</v>
      </c>
      <c r="H231" s="171" t="s">
        <v>1147</v>
      </c>
      <c r="I231" s="171" t="s">
        <v>5004</v>
      </c>
      <c r="J231" s="171" t="s">
        <v>1203</v>
      </c>
      <c r="K231" s="178"/>
      <c r="L231" s="14" t="s">
        <v>4957</v>
      </c>
      <c r="M231" s="195">
        <v>239022</v>
      </c>
      <c r="N231" s="171"/>
      <c r="O231" s="14" t="s">
        <v>4973</v>
      </c>
      <c r="P231" s="203">
        <v>2800000000</v>
      </c>
      <c r="Q231" s="203"/>
      <c r="R231" s="14"/>
      <c r="S231" s="14"/>
      <c r="T231" s="162"/>
      <c r="U231" s="14" t="b">
        <f t="shared" ca="1" si="6"/>
        <v>0</v>
      </c>
      <c r="V231" s="14"/>
      <c r="W231" s="14"/>
    </row>
    <row r="232" spans="1:24" ht="26.4" hidden="1">
      <c r="A232" s="14">
        <v>217</v>
      </c>
      <c r="B232" s="15">
        <v>43931</v>
      </c>
      <c r="C232" s="14" t="s">
        <v>9</v>
      </c>
      <c r="D232" s="14" t="s">
        <v>15</v>
      </c>
      <c r="E232" s="14" t="s">
        <v>4316</v>
      </c>
      <c r="F232" s="72">
        <v>43945</v>
      </c>
      <c r="G232" s="262" t="s">
        <v>5005</v>
      </c>
      <c r="H232" s="171" t="s">
        <v>1141</v>
      </c>
      <c r="I232" s="171" t="s">
        <v>5006</v>
      </c>
      <c r="J232" s="171" t="s">
        <v>989</v>
      </c>
      <c r="K232" s="178" t="s">
        <v>5007</v>
      </c>
      <c r="L232" s="14" t="s">
        <v>1611</v>
      </c>
      <c r="M232" s="156" t="s">
        <v>5008</v>
      </c>
      <c r="N232" s="178" t="s">
        <v>15</v>
      </c>
      <c r="O232" s="14" t="s">
        <v>4497</v>
      </c>
      <c r="P232" s="211" t="s">
        <v>1611</v>
      </c>
      <c r="Q232" s="211"/>
      <c r="R232" s="14"/>
      <c r="S232" s="14"/>
      <c r="T232" s="162"/>
      <c r="U232" s="14" t="b">
        <f t="shared" ca="1" si="6"/>
        <v>0</v>
      </c>
      <c r="V232" s="14"/>
      <c r="W232" s="14"/>
    </row>
    <row r="233" spans="1:24" ht="26.4" hidden="1">
      <c r="A233" s="14">
        <v>218</v>
      </c>
      <c r="B233" s="15">
        <v>43931</v>
      </c>
      <c r="C233" s="14" t="s">
        <v>9</v>
      </c>
      <c r="D233" s="14" t="s">
        <v>15</v>
      </c>
      <c r="E233" s="14" t="s">
        <v>4316</v>
      </c>
      <c r="F233" s="72">
        <v>43945</v>
      </c>
      <c r="G233" s="262" t="s">
        <v>5005</v>
      </c>
      <c r="H233" s="171" t="s">
        <v>1141</v>
      </c>
      <c r="I233" s="171" t="s">
        <v>5006</v>
      </c>
      <c r="J233" s="171" t="s">
        <v>989</v>
      </c>
      <c r="K233" s="178" t="s">
        <v>5007</v>
      </c>
      <c r="L233" s="14" t="s">
        <v>1611</v>
      </c>
      <c r="M233" s="156" t="s">
        <v>5008</v>
      </c>
      <c r="N233" s="178" t="s">
        <v>15</v>
      </c>
      <c r="O233" s="14" t="s">
        <v>4497</v>
      </c>
      <c r="P233" s="211" t="s">
        <v>1611</v>
      </c>
      <c r="Q233" s="211"/>
      <c r="R233" s="14"/>
      <c r="S233" s="14"/>
      <c r="T233" s="162"/>
      <c r="U233" s="14" t="b">
        <f t="shared" ca="1" si="6"/>
        <v>0</v>
      </c>
      <c r="V233" s="14"/>
      <c r="W233" s="14"/>
    </row>
    <row r="234" spans="1:24" ht="26.4">
      <c r="A234" s="14">
        <v>219</v>
      </c>
      <c r="B234" s="15">
        <v>43931</v>
      </c>
      <c r="C234" s="14" t="s">
        <v>9</v>
      </c>
      <c r="D234" s="14" t="s">
        <v>10</v>
      </c>
      <c r="E234" s="14" t="s">
        <v>355</v>
      </c>
      <c r="F234" s="72">
        <v>43945</v>
      </c>
      <c r="G234" s="262" t="s">
        <v>5009</v>
      </c>
      <c r="H234" s="171" t="s">
        <v>952</v>
      </c>
      <c r="I234" s="171" t="s">
        <v>2090</v>
      </c>
      <c r="J234" s="171" t="s">
        <v>1327</v>
      </c>
      <c r="K234" s="178"/>
      <c r="L234" s="14" t="s">
        <v>5010</v>
      </c>
      <c r="M234" s="113" t="s">
        <v>5011</v>
      </c>
      <c r="N234" s="171" t="s">
        <v>10</v>
      </c>
      <c r="O234" s="14" t="s">
        <v>4545</v>
      </c>
      <c r="P234" s="203">
        <v>4487400000</v>
      </c>
      <c r="Q234" s="203"/>
      <c r="R234" s="14"/>
      <c r="S234" s="14"/>
      <c r="T234" s="162"/>
      <c r="U234" s="14" t="b">
        <f t="shared" ca="1" si="6"/>
        <v>0</v>
      </c>
      <c r="V234" s="14"/>
      <c r="W234" s="14"/>
      <c r="X234" s="226">
        <f>IF(W234="Тийм", T234, 0 )</f>
        <v>0</v>
      </c>
    </row>
    <row r="235" spans="1:24" ht="26.4">
      <c r="A235" s="14">
        <v>220</v>
      </c>
      <c r="B235" s="15">
        <v>43934</v>
      </c>
      <c r="C235" s="14" t="s">
        <v>9</v>
      </c>
      <c r="D235" s="14" t="s">
        <v>1142</v>
      </c>
      <c r="E235" s="361" t="s">
        <v>1932</v>
      </c>
      <c r="F235" s="72">
        <v>43948</v>
      </c>
      <c r="G235" s="262" t="s">
        <v>5012</v>
      </c>
      <c r="H235" s="171" t="s">
        <v>1153</v>
      </c>
      <c r="I235" s="171" t="s">
        <v>3128</v>
      </c>
      <c r="J235" s="171" t="s">
        <v>1090</v>
      </c>
      <c r="K235" s="178"/>
      <c r="L235" s="365" t="s">
        <v>5013</v>
      </c>
      <c r="M235" s="368" t="s">
        <v>5014</v>
      </c>
      <c r="N235" s="171" t="s">
        <v>1142</v>
      </c>
      <c r="O235" s="14" t="s">
        <v>4497</v>
      </c>
      <c r="P235" s="203">
        <v>1800000000</v>
      </c>
      <c r="Q235" s="203"/>
      <c r="R235" s="14"/>
      <c r="S235" s="14"/>
      <c r="T235" s="162"/>
      <c r="U235" s="14" t="b">
        <f t="shared" ca="1" si="6"/>
        <v>0</v>
      </c>
      <c r="V235" s="14"/>
      <c r="W235" s="14"/>
    </row>
    <row r="236" spans="1:24" ht="26.4">
      <c r="A236" s="14">
        <v>221</v>
      </c>
      <c r="B236" s="15">
        <v>43934</v>
      </c>
      <c r="C236" s="14" t="s">
        <v>9</v>
      </c>
      <c r="D236" s="14" t="s">
        <v>23</v>
      </c>
      <c r="E236" s="14" t="s">
        <v>4414</v>
      </c>
      <c r="F236" s="72">
        <v>43948</v>
      </c>
      <c r="G236" s="262" t="s">
        <v>5015</v>
      </c>
      <c r="H236" s="171" t="s">
        <v>1153</v>
      </c>
      <c r="I236" s="171" t="s">
        <v>3115</v>
      </c>
      <c r="J236" s="171" t="s">
        <v>2841</v>
      </c>
      <c r="K236" s="185" t="s">
        <v>5016</v>
      </c>
      <c r="L236" s="14" t="s">
        <v>5013</v>
      </c>
      <c r="M236" s="113" t="s">
        <v>5017</v>
      </c>
      <c r="N236" s="178" t="s">
        <v>23</v>
      </c>
      <c r="O236" s="14" t="s">
        <v>4541</v>
      </c>
      <c r="P236" s="202">
        <v>200000000</v>
      </c>
      <c r="Q236" s="202"/>
      <c r="R236" s="14"/>
      <c r="S236" s="14"/>
      <c r="T236" s="162"/>
      <c r="U236" s="14" t="b">
        <f t="shared" ca="1" si="6"/>
        <v>0</v>
      </c>
      <c r="V236" s="14"/>
      <c r="W236" s="14"/>
    </row>
    <row r="237" spans="1:24" ht="39.6" hidden="1">
      <c r="A237" s="14">
        <v>222</v>
      </c>
      <c r="B237" s="15">
        <v>43934</v>
      </c>
      <c r="C237" s="14" t="s">
        <v>9</v>
      </c>
      <c r="D237" s="14" t="s">
        <v>1143</v>
      </c>
      <c r="E237" s="189" t="s">
        <v>753</v>
      </c>
      <c r="F237" s="72">
        <v>43948</v>
      </c>
      <c r="G237" s="262" t="s">
        <v>5018</v>
      </c>
      <c r="H237" s="171" t="s">
        <v>1141</v>
      </c>
      <c r="I237" s="171" t="s">
        <v>4767</v>
      </c>
      <c r="J237" s="171" t="s">
        <v>1052</v>
      </c>
      <c r="K237" s="178" t="s">
        <v>5019</v>
      </c>
      <c r="L237" s="14" t="s">
        <v>5010</v>
      </c>
      <c r="M237" s="113" t="s">
        <v>5020</v>
      </c>
      <c r="N237" s="171" t="s">
        <v>1143</v>
      </c>
      <c r="O237" s="14" t="s">
        <v>4508</v>
      </c>
      <c r="P237" s="364">
        <v>33000000</v>
      </c>
      <c r="Q237" s="364"/>
      <c r="R237" s="14"/>
      <c r="S237" s="14"/>
      <c r="T237" s="162"/>
      <c r="U237" s="14" t="b">
        <f t="shared" ca="1" si="6"/>
        <v>0</v>
      </c>
      <c r="V237" s="14"/>
      <c r="W237" s="14"/>
    </row>
    <row r="238" spans="1:24" ht="26.4">
      <c r="A238" s="14">
        <v>223</v>
      </c>
      <c r="B238" s="15">
        <v>43935</v>
      </c>
      <c r="C238" s="14" t="s">
        <v>9</v>
      </c>
      <c r="D238" s="14" t="s">
        <v>10</v>
      </c>
      <c r="E238" s="189" t="s">
        <v>2321</v>
      </c>
      <c r="F238" s="72">
        <v>43949</v>
      </c>
      <c r="G238" s="262" t="s">
        <v>5021</v>
      </c>
      <c r="H238" s="171" t="s">
        <v>952</v>
      </c>
      <c r="I238" s="171" t="s">
        <v>1074</v>
      </c>
      <c r="J238" s="171" t="s">
        <v>954</v>
      </c>
      <c r="K238" s="178"/>
      <c r="L238" s="14" t="s">
        <v>5013</v>
      </c>
      <c r="M238" s="113" t="s">
        <v>5022</v>
      </c>
      <c r="N238" s="171" t="s">
        <v>10</v>
      </c>
      <c r="O238" s="14" t="s">
        <v>4541</v>
      </c>
      <c r="P238" s="370">
        <v>938800000</v>
      </c>
      <c r="Q238" s="370"/>
      <c r="R238" s="14"/>
      <c r="S238" s="14"/>
      <c r="T238" s="162"/>
      <c r="U238" s="14" t="b">
        <f t="shared" ca="1" si="6"/>
        <v>0</v>
      </c>
      <c r="V238" s="14"/>
      <c r="W238" s="14"/>
      <c r="X238" s="226">
        <f>IF(W238="Тийм", T238, 0 )</f>
        <v>0</v>
      </c>
    </row>
    <row r="239" spans="1:24" ht="26.4">
      <c r="A239" s="14">
        <v>224</v>
      </c>
      <c r="B239" s="15">
        <v>43935</v>
      </c>
      <c r="C239" s="14" t="s">
        <v>9</v>
      </c>
      <c r="D239" s="14" t="s">
        <v>15</v>
      </c>
      <c r="E239" s="189" t="s">
        <v>4183</v>
      </c>
      <c r="F239" s="72">
        <v>43949</v>
      </c>
      <c r="G239" s="262" t="s">
        <v>5005</v>
      </c>
      <c r="H239" s="171" t="s">
        <v>1152</v>
      </c>
      <c r="I239" s="171" t="s">
        <v>5006</v>
      </c>
      <c r="J239" s="171" t="s">
        <v>989</v>
      </c>
      <c r="K239" s="178" t="s">
        <v>2057</v>
      </c>
      <c r="L239" s="58" t="s">
        <v>5013</v>
      </c>
      <c r="M239" s="156" t="s">
        <v>5008</v>
      </c>
      <c r="N239" s="178" t="s">
        <v>15</v>
      </c>
      <c r="O239" s="14" t="s">
        <v>4497</v>
      </c>
      <c r="P239" s="371">
        <v>5100814500</v>
      </c>
      <c r="Q239" s="371"/>
      <c r="R239" s="14" t="s">
        <v>5023</v>
      </c>
      <c r="S239" s="14"/>
      <c r="T239" s="162"/>
      <c r="U239" s="14" t="b">
        <f t="shared" ca="1" si="6"/>
        <v>0</v>
      </c>
      <c r="V239" s="14"/>
      <c r="W239" s="14"/>
    </row>
    <row r="240" spans="1:24" ht="26.4">
      <c r="A240" s="14">
        <v>225</v>
      </c>
      <c r="B240" s="15">
        <v>43935</v>
      </c>
      <c r="C240" s="14" t="s">
        <v>9</v>
      </c>
      <c r="D240" s="14" t="s">
        <v>1142</v>
      </c>
      <c r="E240" s="189" t="s">
        <v>2513</v>
      </c>
      <c r="F240" s="72">
        <v>43949</v>
      </c>
      <c r="G240" s="262" t="s">
        <v>5024</v>
      </c>
      <c r="H240" s="171" t="s">
        <v>1153</v>
      </c>
      <c r="I240" s="171" t="s">
        <v>5025</v>
      </c>
      <c r="J240" s="171" t="s">
        <v>1232</v>
      </c>
      <c r="K240" s="178"/>
      <c r="L240" s="365" t="s">
        <v>5010</v>
      </c>
      <c r="M240" s="368" t="s">
        <v>5026</v>
      </c>
      <c r="N240" s="171" t="s">
        <v>1142</v>
      </c>
      <c r="O240" s="14" t="s">
        <v>4973</v>
      </c>
      <c r="P240" s="203">
        <v>15000000</v>
      </c>
      <c r="Q240" s="203"/>
      <c r="R240" s="14"/>
      <c r="S240" s="14"/>
      <c r="T240" s="162"/>
      <c r="U240" s="14" t="b">
        <f t="shared" ca="1" si="6"/>
        <v>0</v>
      </c>
      <c r="V240" s="14"/>
      <c r="W240" s="14"/>
    </row>
    <row r="241" spans="1:24" ht="26.4">
      <c r="A241" s="14">
        <v>226</v>
      </c>
      <c r="B241" s="15">
        <v>43935</v>
      </c>
      <c r="C241" s="14" t="s">
        <v>9</v>
      </c>
      <c r="D241" s="14" t="s">
        <v>15</v>
      </c>
      <c r="E241" s="189" t="s">
        <v>4241</v>
      </c>
      <c r="F241" s="72">
        <v>43949</v>
      </c>
      <c r="G241" s="262" t="s">
        <v>4774</v>
      </c>
      <c r="H241" s="171" t="s">
        <v>1153</v>
      </c>
      <c r="I241" s="171" t="s">
        <v>5027</v>
      </c>
      <c r="J241" s="171" t="s">
        <v>1608</v>
      </c>
      <c r="K241" s="178" t="s">
        <v>5028</v>
      </c>
      <c r="L241" s="58" t="s">
        <v>5029</v>
      </c>
      <c r="M241" s="156" t="s">
        <v>5030</v>
      </c>
      <c r="N241" s="178" t="s">
        <v>15</v>
      </c>
      <c r="O241" s="188" t="s">
        <v>4502</v>
      </c>
      <c r="P241" s="203">
        <v>120000000</v>
      </c>
      <c r="Q241" s="203"/>
      <c r="R241" s="14"/>
      <c r="S241" s="14"/>
      <c r="T241" s="162"/>
      <c r="U241" s="14"/>
      <c r="V241" s="14"/>
      <c r="W241" s="14"/>
    </row>
    <row r="242" spans="1:24" ht="39.6">
      <c r="A242" s="14">
        <v>227</v>
      </c>
      <c r="B242" s="15">
        <v>43935</v>
      </c>
      <c r="C242" s="14" t="s">
        <v>9</v>
      </c>
      <c r="D242" s="14" t="s">
        <v>1143</v>
      </c>
      <c r="E242" s="189" t="s">
        <v>4322</v>
      </c>
      <c r="F242" s="72">
        <v>43949</v>
      </c>
      <c r="G242" s="262" t="s">
        <v>5031</v>
      </c>
      <c r="H242" s="171" t="s">
        <v>952</v>
      </c>
      <c r="I242" s="171" t="s">
        <v>4767</v>
      </c>
      <c r="J242" s="171" t="s">
        <v>1052</v>
      </c>
      <c r="K242" s="178" t="s">
        <v>5032</v>
      </c>
      <c r="L242" s="14" t="s">
        <v>5010</v>
      </c>
      <c r="M242" s="113" t="s">
        <v>5033</v>
      </c>
      <c r="N242" s="171" t="s">
        <v>1143</v>
      </c>
      <c r="O242" s="14" t="s">
        <v>4508</v>
      </c>
      <c r="P242" s="203">
        <v>33000000</v>
      </c>
      <c r="Q242" s="203"/>
      <c r="R242" s="14" t="s">
        <v>4840</v>
      </c>
      <c r="S242" s="14" t="s">
        <v>5034</v>
      </c>
      <c r="T242" s="162">
        <v>330000</v>
      </c>
      <c r="U242" s="14" t="b">
        <f ca="1">IF(H242=0,TODAY()-F242)</f>
        <v>0</v>
      </c>
      <c r="V242" s="14" t="s">
        <v>5035</v>
      </c>
      <c r="W242" s="14" t="s">
        <v>14</v>
      </c>
      <c r="X242" s="226">
        <f>IF(W242="Тийм", T242, 0 )</f>
        <v>330000</v>
      </c>
    </row>
    <row r="243" spans="1:24" ht="26.4">
      <c r="A243" s="14">
        <v>228</v>
      </c>
      <c r="B243" s="15">
        <v>43935</v>
      </c>
      <c r="C243" s="14" t="s">
        <v>9</v>
      </c>
      <c r="D243" s="14" t="s">
        <v>1142</v>
      </c>
      <c r="E243" s="14" t="s">
        <v>2727</v>
      </c>
      <c r="F243" s="72">
        <v>43949</v>
      </c>
      <c r="G243" s="265" t="s">
        <v>5036</v>
      </c>
      <c r="H243" s="171" t="s">
        <v>1153</v>
      </c>
      <c r="I243" s="171" t="s">
        <v>4928</v>
      </c>
      <c r="J243" s="171" t="s">
        <v>121</v>
      </c>
      <c r="K243" s="178"/>
      <c r="L243" s="365" t="s">
        <v>5013</v>
      </c>
      <c r="M243" s="368" t="s">
        <v>5037</v>
      </c>
      <c r="N243" s="171" t="s">
        <v>1142</v>
      </c>
      <c r="O243" s="113" t="s">
        <v>4497</v>
      </c>
      <c r="P243" s="203">
        <v>211852149000</v>
      </c>
      <c r="Q243" s="203"/>
      <c r="R243" s="14"/>
      <c r="S243" s="14"/>
      <c r="T243" s="162"/>
      <c r="U243" s="14" t="b">
        <f ca="1">IF(H243=0,TODAY()-F243)</f>
        <v>0</v>
      </c>
      <c r="V243" s="14"/>
      <c r="W243" s="14"/>
    </row>
    <row r="244" spans="1:24" ht="39.6">
      <c r="A244" s="14">
        <v>229</v>
      </c>
      <c r="B244" s="15">
        <v>43936</v>
      </c>
      <c r="C244" s="14" t="s">
        <v>9</v>
      </c>
      <c r="D244" s="14" t="s">
        <v>1143</v>
      </c>
      <c r="E244" s="14" t="s">
        <v>1336</v>
      </c>
      <c r="F244" s="72">
        <v>43950</v>
      </c>
      <c r="G244" s="265" t="s">
        <v>5038</v>
      </c>
      <c r="H244" s="171" t="s">
        <v>1153</v>
      </c>
      <c r="I244" s="171" t="s">
        <v>203</v>
      </c>
      <c r="J244" s="171" t="s">
        <v>1510</v>
      </c>
      <c r="K244" s="178" t="s">
        <v>5039</v>
      </c>
      <c r="L244" s="14" t="s">
        <v>5040</v>
      </c>
      <c r="M244" s="148" t="s">
        <v>5041</v>
      </c>
      <c r="N244" s="171" t="s">
        <v>1143</v>
      </c>
      <c r="O244" s="113" t="s">
        <v>4600</v>
      </c>
      <c r="P244" s="203">
        <v>91100000</v>
      </c>
      <c r="Q244" s="203"/>
      <c r="R244" s="14"/>
      <c r="S244" s="14"/>
      <c r="T244" s="162"/>
      <c r="U244" s="14" t="b">
        <v>0</v>
      </c>
      <c r="V244" s="14"/>
      <c r="W244" s="14"/>
    </row>
    <row r="245" spans="1:24" ht="52.8">
      <c r="A245" s="14">
        <v>230</v>
      </c>
      <c r="B245" s="15">
        <v>43936</v>
      </c>
      <c r="C245" s="14" t="s">
        <v>9</v>
      </c>
      <c r="D245" s="14" t="s">
        <v>10</v>
      </c>
      <c r="E245" s="189" t="s">
        <v>2887</v>
      </c>
      <c r="F245" s="72">
        <v>43950</v>
      </c>
      <c r="G245" s="262" t="s">
        <v>5042</v>
      </c>
      <c r="H245" s="171" t="s">
        <v>1153</v>
      </c>
      <c r="I245" s="171" t="s">
        <v>120</v>
      </c>
      <c r="J245" s="171" t="s">
        <v>989</v>
      </c>
      <c r="K245" s="178"/>
      <c r="L245" s="58" t="s">
        <v>5029</v>
      </c>
      <c r="M245" s="156" t="s">
        <v>5043</v>
      </c>
      <c r="N245" s="171" t="s">
        <v>10</v>
      </c>
      <c r="O245" s="14" t="s">
        <v>4606</v>
      </c>
      <c r="P245" s="203">
        <v>1000000000</v>
      </c>
      <c r="Q245" s="203"/>
      <c r="R245" s="14"/>
      <c r="S245" s="14"/>
      <c r="T245" s="162"/>
      <c r="U245" s="14" t="b">
        <f t="shared" ref="U245:U259" ca="1" si="7">IF(H245=0,TODAY()-F245)</f>
        <v>0</v>
      </c>
      <c r="V245" s="14"/>
      <c r="W245" s="14"/>
    </row>
    <row r="246" spans="1:24" ht="52.8">
      <c r="A246" s="14">
        <v>231</v>
      </c>
      <c r="B246" s="15">
        <v>43936</v>
      </c>
      <c r="C246" s="14" t="s">
        <v>9</v>
      </c>
      <c r="D246" s="14" t="s">
        <v>23</v>
      </c>
      <c r="E246" s="14" t="s">
        <v>1183</v>
      </c>
      <c r="F246" s="72">
        <v>43950</v>
      </c>
      <c r="G246" s="262" t="s">
        <v>5044</v>
      </c>
      <c r="H246" s="171" t="s">
        <v>1153</v>
      </c>
      <c r="I246" s="171" t="s">
        <v>3115</v>
      </c>
      <c r="J246" s="171" t="s">
        <v>2841</v>
      </c>
      <c r="K246" s="185" t="s">
        <v>5045</v>
      </c>
      <c r="L246" s="14" t="s">
        <v>5040</v>
      </c>
      <c r="M246" s="113" t="s">
        <v>5046</v>
      </c>
      <c r="N246" s="178" t="s">
        <v>23</v>
      </c>
      <c r="O246" s="14" t="s">
        <v>4600</v>
      </c>
      <c r="P246" s="202">
        <v>1500000000</v>
      </c>
      <c r="Q246" s="202"/>
      <c r="R246" s="14"/>
      <c r="S246" s="14"/>
      <c r="T246" s="162"/>
      <c r="U246" s="14" t="b">
        <f t="shared" ca="1" si="7"/>
        <v>0</v>
      </c>
      <c r="V246" s="14"/>
      <c r="W246" s="14"/>
    </row>
    <row r="247" spans="1:24" ht="52.8">
      <c r="A247" s="14">
        <v>232</v>
      </c>
      <c r="B247" s="15">
        <v>43936</v>
      </c>
      <c r="C247" s="14" t="s">
        <v>9</v>
      </c>
      <c r="D247" s="14" t="s">
        <v>1143</v>
      </c>
      <c r="E247" s="14" t="s">
        <v>4222</v>
      </c>
      <c r="F247" s="72">
        <v>43950</v>
      </c>
      <c r="G247" s="262" t="s">
        <v>5047</v>
      </c>
      <c r="H247" s="171" t="s">
        <v>1153</v>
      </c>
      <c r="I247" s="171" t="s">
        <v>5048</v>
      </c>
      <c r="J247" s="171" t="s">
        <v>989</v>
      </c>
      <c r="K247" s="178" t="s">
        <v>5049</v>
      </c>
      <c r="L247" s="14" t="s">
        <v>5029</v>
      </c>
      <c r="M247" s="113" t="s">
        <v>5050</v>
      </c>
      <c r="N247" s="171" t="s">
        <v>1143</v>
      </c>
      <c r="O247" s="14" t="s">
        <v>4541</v>
      </c>
      <c r="P247" s="203"/>
      <c r="Q247" s="203"/>
      <c r="R247" s="14"/>
      <c r="S247" s="14"/>
      <c r="T247" s="162"/>
      <c r="U247" s="14" t="b">
        <f t="shared" ca="1" si="7"/>
        <v>0</v>
      </c>
      <c r="V247" s="14"/>
      <c r="W247" s="14"/>
    </row>
    <row r="248" spans="1:24" ht="26.4" hidden="1">
      <c r="A248" s="14">
        <v>233</v>
      </c>
      <c r="B248" s="15">
        <v>43937</v>
      </c>
      <c r="C248" s="14" t="s">
        <v>9</v>
      </c>
      <c r="D248" s="14" t="s">
        <v>1142</v>
      </c>
      <c r="E248" s="189" t="s">
        <v>516</v>
      </c>
      <c r="F248" s="72">
        <v>43951</v>
      </c>
      <c r="G248" s="262" t="s">
        <v>5051</v>
      </c>
      <c r="H248" s="171" t="s">
        <v>1147</v>
      </c>
      <c r="I248" s="171" t="s">
        <v>5052</v>
      </c>
      <c r="J248" s="171" t="s">
        <v>1232</v>
      </c>
      <c r="K248" s="178"/>
      <c r="L248" s="14" t="s">
        <v>5053</v>
      </c>
      <c r="M248" s="113">
        <v>389502</v>
      </c>
      <c r="N248" s="171" t="s">
        <v>1142</v>
      </c>
      <c r="O248" s="14" t="s">
        <v>4600</v>
      </c>
      <c r="P248" s="203">
        <v>600000000</v>
      </c>
      <c r="Q248" s="203"/>
      <c r="R248" s="14"/>
      <c r="S248" s="14"/>
      <c r="T248" s="162"/>
      <c r="U248" s="14" t="b">
        <f t="shared" ca="1" si="7"/>
        <v>0</v>
      </c>
      <c r="V248" s="14"/>
      <c r="W248" s="14"/>
    </row>
    <row r="249" spans="1:24" ht="13.2">
      <c r="A249" s="14">
        <v>234</v>
      </c>
      <c r="B249" s="15">
        <v>43937</v>
      </c>
      <c r="C249" s="14" t="s">
        <v>9</v>
      </c>
      <c r="D249" s="14" t="s">
        <v>10</v>
      </c>
      <c r="E249" s="14" t="s">
        <v>461</v>
      </c>
      <c r="F249" s="72">
        <v>43951</v>
      </c>
      <c r="G249" s="262" t="s">
        <v>5015</v>
      </c>
      <c r="H249" s="171" t="s">
        <v>1153</v>
      </c>
      <c r="I249" s="171" t="s">
        <v>2103</v>
      </c>
      <c r="J249" s="171" t="s">
        <v>121</v>
      </c>
      <c r="K249" s="178"/>
      <c r="L249" s="14" t="s">
        <v>5040</v>
      </c>
      <c r="M249" s="113" t="s">
        <v>5054</v>
      </c>
      <c r="N249" s="171" t="s">
        <v>10</v>
      </c>
      <c r="O249" s="14" t="s">
        <v>4497</v>
      </c>
      <c r="P249" s="203">
        <v>4309400000</v>
      </c>
      <c r="Q249" s="203"/>
      <c r="R249" s="14"/>
      <c r="S249" s="14"/>
      <c r="T249" s="162"/>
      <c r="U249" s="14" t="b">
        <f t="shared" ca="1" si="7"/>
        <v>0</v>
      </c>
      <c r="V249" s="14"/>
      <c r="W249" s="14"/>
    </row>
    <row r="250" spans="1:24" s="56" customFormat="1" ht="26.4">
      <c r="A250" s="14">
        <v>235</v>
      </c>
      <c r="B250" s="84">
        <v>43937</v>
      </c>
      <c r="C250" s="58" t="s">
        <v>9</v>
      </c>
      <c r="D250" s="58" t="s">
        <v>15</v>
      </c>
      <c r="E250" s="58" t="s">
        <v>292</v>
      </c>
      <c r="F250" s="78">
        <v>43951</v>
      </c>
      <c r="G250" s="262" t="s">
        <v>5055</v>
      </c>
      <c r="H250" s="177" t="s">
        <v>1153</v>
      </c>
      <c r="I250" s="177" t="s">
        <v>546</v>
      </c>
      <c r="J250" s="177" t="s">
        <v>989</v>
      </c>
      <c r="K250" s="179" t="s">
        <v>2096</v>
      </c>
      <c r="L250" s="156" t="s">
        <v>5053</v>
      </c>
      <c r="M250" s="156" t="s">
        <v>2186</v>
      </c>
      <c r="N250" s="179" t="s">
        <v>15</v>
      </c>
      <c r="O250" s="58" t="s">
        <v>4541</v>
      </c>
      <c r="P250" s="213">
        <v>50000000</v>
      </c>
      <c r="Q250" s="213"/>
      <c r="R250" s="58"/>
      <c r="S250" s="58"/>
      <c r="T250" s="163"/>
      <c r="U250" s="58" t="b">
        <f t="shared" ca="1" si="7"/>
        <v>0</v>
      </c>
      <c r="V250" s="58"/>
      <c r="W250" s="58"/>
    </row>
    <row r="251" spans="1:24" ht="26.4">
      <c r="A251" s="14">
        <v>236</v>
      </c>
      <c r="B251" s="15">
        <v>43937</v>
      </c>
      <c r="C251" s="14" t="s">
        <v>9</v>
      </c>
      <c r="D251" s="14" t="s">
        <v>15</v>
      </c>
      <c r="E251" s="361" t="s">
        <v>405</v>
      </c>
      <c r="F251" s="72">
        <v>43951</v>
      </c>
      <c r="G251" s="262" t="s">
        <v>5056</v>
      </c>
      <c r="H251" s="171" t="s">
        <v>1153</v>
      </c>
      <c r="I251" s="171" t="s">
        <v>1185</v>
      </c>
      <c r="J251" s="171" t="s">
        <v>1058</v>
      </c>
      <c r="K251" s="178" t="s">
        <v>2038</v>
      </c>
      <c r="L251" s="58" t="s">
        <v>5053</v>
      </c>
      <c r="M251" s="156" t="s">
        <v>5057</v>
      </c>
      <c r="N251" s="178" t="s">
        <v>15</v>
      </c>
      <c r="O251" s="14" t="s">
        <v>4600</v>
      </c>
      <c r="P251" s="202">
        <v>1000000000</v>
      </c>
      <c r="Q251" s="202"/>
      <c r="R251" s="14"/>
      <c r="S251" s="14"/>
      <c r="T251" s="162"/>
      <c r="U251" s="14" t="b">
        <f t="shared" ca="1" si="7"/>
        <v>0</v>
      </c>
      <c r="V251" s="14"/>
      <c r="W251" s="14"/>
    </row>
    <row r="252" spans="1:24" ht="26.4" hidden="1">
      <c r="A252" s="14">
        <v>237</v>
      </c>
      <c r="B252" s="15">
        <v>43938</v>
      </c>
      <c r="C252" s="14" t="s">
        <v>9</v>
      </c>
      <c r="D252" s="14" t="s">
        <v>15</v>
      </c>
      <c r="E252" s="58" t="s">
        <v>292</v>
      </c>
      <c r="F252" s="72">
        <v>43952</v>
      </c>
      <c r="G252" s="262" t="s">
        <v>4857</v>
      </c>
      <c r="H252" s="171" t="s">
        <v>1144</v>
      </c>
      <c r="I252" s="171" t="s">
        <v>354</v>
      </c>
      <c r="J252" s="171" t="s">
        <v>1475</v>
      </c>
      <c r="K252" s="178" t="s">
        <v>5058</v>
      </c>
      <c r="L252" s="179" t="s">
        <v>5059</v>
      </c>
      <c r="M252" s="179" t="s">
        <v>2213</v>
      </c>
      <c r="N252" s="178" t="s">
        <v>15</v>
      </c>
      <c r="O252" s="14" t="s">
        <v>4600</v>
      </c>
      <c r="P252" s="202">
        <v>350000000</v>
      </c>
      <c r="Q252" s="202"/>
      <c r="R252" s="14"/>
      <c r="S252" s="14"/>
      <c r="T252" s="162"/>
      <c r="U252" s="14" t="b">
        <f t="shared" ca="1" si="7"/>
        <v>0</v>
      </c>
      <c r="V252" s="14"/>
      <c r="W252" s="14"/>
    </row>
    <row r="253" spans="1:24" ht="13.2" hidden="1">
      <c r="A253" s="14">
        <v>238</v>
      </c>
      <c r="B253" s="118">
        <v>43938</v>
      </c>
      <c r="C253" s="14" t="s">
        <v>9</v>
      </c>
      <c r="D253" s="14" t="s">
        <v>10</v>
      </c>
      <c r="E253" s="189" t="s">
        <v>4311</v>
      </c>
      <c r="F253" s="72">
        <v>43952</v>
      </c>
      <c r="G253" s="262" t="s">
        <v>4994</v>
      </c>
      <c r="H253" s="171" t="s">
        <v>1151</v>
      </c>
      <c r="I253" s="171" t="s">
        <v>1457</v>
      </c>
      <c r="J253" s="171" t="s">
        <v>1458</v>
      </c>
      <c r="K253" s="178"/>
      <c r="L253" s="177"/>
      <c r="M253" s="194"/>
      <c r="N253" s="171" t="s">
        <v>10</v>
      </c>
      <c r="O253" s="14" t="s">
        <v>4502</v>
      </c>
      <c r="P253" s="203">
        <v>100000000</v>
      </c>
      <c r="Q253" s="203"/>
      <c r="R253" s="14"/>
      <c r="S253" s="14"/>
      <c r="T253" s="162"/>
      <c r="U253" s="14" t="b">
        <f t="shared" ca="1" si="7"/>
        <v>0</v>
      </c>
      <c r="V253" s="14"/>
      <c r="W253" s="14"/>
    </row>
    <row r="254" spans="1:24" ht="52.8" hidden="1">
      <c r="A254" s="14">
        <v>239</v>
      </c>
      <c r="B254" s="118">
        <v>43938</v>
      </c>
      <c r="C254" s="14" t="s">
        <v>9</v>
      </c>
      <c r="D254" s="14" t="s">
        <v>15</v>
      </c>
      <c r="E254" s="189" t="s">
        <v>4484</v>
      </c>
      <c r="F254" s="72">
        <v>43952</v>
      </c>
      <c r="G254" s="262" t="s">
        <v>5060</v>
      </c>
      <c r="H254" s="171" t="s">
        <v>1151</v>
      </c>
      <c r="I254" s="171" t="s">
        <v>5061</v>
      </c>
      <c r="J254" s="171" t="s">
        <v>1199</v>
      </c>
      <c r="K254" s="178" t="s">
        <v>5062</v>
      </c>
      <c r="L254" s="179" t="s">
        <v>5053</v>
      </c>
      <c r="M254" s="179" t="s">
        <v>2189</v>
      </c>
      <c r="N254" s="178" t="s">
        <v>15</v>
      </c>
      <c r="O254" s="113" t="s">
        <v>4600</v>
      </c>
      <c r="P254" s="202">
        <v>35000000</v>
      </c>
      <c r="Q254" s="202"/>
      <c r="R254" s="14"/>
      <c r="S254" s="14"/>
      <c r="T254" s="162"/>
      <c r="U254" s="14" t="b">
        <f t="shared" ca="1" si="7"/>
        <v>0</v>
      </c>
      <c r="V254" s="14"/>
      <c r="W254" s="14"/>
    </row>
    <row r="255" spans="1:24" ht="26.4">
      <c r="A255" s="14">
        <v>240</v>
      </c>
      <c r="B255" s="15">
        <v>43938</v>
      </c>
      <c r="C255" s="14" t="s">
        <v>9</v>
      </c>
      <c r="D255" s="14" t="s">
        <v>1143</v>
      </c>
      <c r="E255" s="14" t="s">
        <v>4149</v>
      </c>
      <c r="F255" s="72">
        <v>43952</v>
      </c>
      <c r="G255" s="266" t="s">
        <v>5063</v>
      </c>
      <c r="H255" s="171" t="s">
        <v>1153</v>
      </c>
      <c r="I255" s="171" t="s">
        <v>5064</v>
      </c>
      <c r="J255" s="171" t="s">
        <v>1232</v>
      </c>
      <c r="K255" s="178" t="s">
        <v>5065</v>
      </c>
      <c r="L255" s="171" t="s">
        <v>5053</v>
      </c>
      <c r="M255" s="178" t="s">
        <v>2080</v>
      </c>
      <c r="N255" s="171" t="s">
        <v>1143</v>
      </c>
      <c r="O255" s="14" t="s">
        <v>4541</v>
      </c>
      <c r="P255" s="203">
        <v>50000000</v>
      </c>
      <c r="Q255" s="203"/>
      <c r="R255" s="14"/>
      <c r="S255" s="14"/>
      <c r="T255" s="162"/>
      <c r="U255" s="14" t="b">
        <f t="shared" ca="1" si="7"/>
        <v>0</v>
      </c>
      <c r="V255" s="14"/>
      <c r="W255" s="14"/>
    </row>
    <row r="256" spans="1:24" ht="26.4" hidden="1">
      <c r="A256" s="14">
        <v>241</v>
      </c>
      <c r="B256" s="15">
        <v>43938</v>
      </c>
      <c r="C256" s="14" t="s">
        <v>9</v>
      </c>
      <c r="D256" s="14" t="s">
        <v>1142</v>
      </c>
      <c r="E256" s="189" t="s">
        <v>4474</v>
      </c>
      <c r="F256" s="72">
        <v>43952</v>
      </c>
      <c r="G256" s="262" t="s">
        <v>5066</v>
      </c>
      <c r="H256" s="171" t="s">
        <v>1144</v>
      </c>
      <c r="I256" s="171" t="s">
        <v>1241</v>
      </c>
      <c r="J256" s="171" t="s">
        <v>1242</v>
      </c>
      <c r="K256" s="178"/>
      <c r="L256" s="365" t="s">
        <v>5013</v>
      </c>
      <c r="M256" s="368" t="s">
        <v>5067</v>
      </c>
      <c r="N256" s="171" t="s">
        <v>1142</v>
      </c>
      <c r="O256" s="14"/>
      <c r="P256" s="203"/>
      <c r="Q256" s="203"/>
      <c r="R256" s="14"/>
      <c r="S256" s="14"/>
      <c r="T256" s="162"/>
      <c r="U256" s="14" t="b">
        <f t="shared" ca="1" si="7"/>
        <v>0</v>
      </c>
      <c r="V256" s="14"/>
      <c r="W256" s="14"/>
    </row>
    <row r="257" spans="1:24" ht="13.2">
      <c r="A257" s="14">
        <v>242</v>
      </c>
      <c r="B257" s="15">
        <v>43938</v>
      </c>
      <c r="C257" s="14" t="s">
        <v>9</v>
      </c>
      <c r="D257" s="14" t="s">
        <v>23</v>
      </c>
      <c r="E257" s="14" t="s">
        <v>1270</v>
      </c>
      <c r="F257" s="72">
        <v>43952</v>
      </c>
      <c r="G257" s="267" t="s">
        <v>4559</v>
      </c>
      <c r="H257" s="171" t="s">
        <v>1153</v>
      </c>
      <c r="I257" s="171" t="s">
        <v>125</v>
      </c>
      <c r="J257" s="171" t="s">
        <v>121</v>
      </c>
      <c r="K257" s="185"/>
      <c r="L257" s="184" t="s">
        <v>5059</v>
      </c>
      <c r="M257" s="185" t="s">
        <v>5068</v>
      </c>
      <c r="N257" s="171" t="s">
        <v>23</v>
      </c>
      <c r="O257" s="14" t="s">
        <v>4497</v>
      </c>
      <c r="P257" s="203">
        <v>107422350</v>
      </c>
      <c r="Q257" s="203"/>
      <c r="R257" s="14"/>
      <c r="S257" s="14"/>
      <c r="T257" s="162"/>
      <c r="U257" s="14" t="b">
        <f t="shared" ca="1" si="7"/>
        <v>0</v>
      </c>
      <c r="V257" s="14"/>
      <c r="W257" s="14"/>
    </row>
    <row r="258" spans="1:24" ht="26.4">
      <c r="A258" s="14">
        <v>243</v>
      </c>
      <c r="B258" s="15">
        <v>43938</v>
      </c>
      <c r="C258" s="14" t="s">
        <v>9</v>
      </c>
      <c r="D258" s="14" t="s">
        <v>1143</v>
      </c>
      <c r="E258" s="361" t="s">
        <v>405</v>
      </c>
      <c r="F258" s="72">
        <v>43952</v>
      </c>
      <c r="G258" s="267" t="s">
        <v>5069</v>
      </c>
      <c r="H258" s="171" t="s">
        <v>1153</v>
      </c>
      <c r="I258" s="171" t="s">
        <v>1185</v>
      </c>
      <c r="J258" s="171" t="s">
        <v>1058</v>
      </c>
      <c r="K258" s="178">
        <v>271163</v>
      </c>
      <c r="L258" s="171" t="s">
        <v>5053</v>
      </c>
      <c r="M258" s="178" t="s">
        <v>5070</v>
      </c>
      <c r="N258" s="171" t="s">
        <v>1143</v>
      </c>
      <c r="O258" s="14" t="s">
        <v>4600</v>
      </c>
      <c r="P258" s="203">
        <v>320000000</v>
      </c>
      <c r="Q258" s="203"/>
      <c r="R258" s="14"/>
      <c r="S258" s="14"/>
      <c r="T258" s="162"/>
      <c r="U258" s="14" t="b">
        <f t="shared" ca="1" si="7"/>
        <v>0</v>
      </c>
      <c r="V258" s="14"/>
      <c r="W258" s="14"/>
    </row>
    <row r="259" spans="1:24" ht="26.4">
      <c r="A259" s="14">
        <v>244</v>
      </c>
      <c r="B259" s="15">
        <v>43938</v>
      </c>
      <c r="C259" s="14" t="s">
        <v>9</v>
      </c>
      <c r="D259" s="14" t="s">
        <v>15</v>
      </c>
      <c r="E259" s="14" t="s">
        <v>1270</v>
      </c>
      <c r="F259" s="72">
        <v>43952</v>
      </c>
      <c r="G259" s="262" t="s">
        <v>5056</v>
      </c>
      <c r="H259" s="171" t="s">
        <v>1153</v>
      </c>
      <c r="I259" s="171" t="s">
        <v>1185</v>
      </c>
      <c r="J259" s="171" t="s">
        <v>1058</v>
      </c>
      <c r="K259" s="178" t="s">
        <v>2038</v>
      </c>
      <c r="L259" s="179" t="s">
        <v>5053</v>
      </c>
      <c r="M259" s="179" t="s">
        <v>5057</v>
      </c>
      <c r="N259" s="178" t="s">
        <v>15</v>
      </c>
      <c r="O259" s="14" t="s">
        <v>4600</v>
      </c>
      <c r="P259" s="202">
        <v>355000000</v>
      </c>
      <c r="Q259" s="202"/>
      <c r="R259" s="14"/>
      <c r="S259" s="14"/>
      <c r="T259" s="162"/>
      <c r="U259" s="14" t="b">
        <f t="shared" ca="1" si="7"/>
        <v>0</v>
      </c>
      <c r="V259" s="14"/>
      <c r="W259" s="14"/>
    </row>
    <row r="260" spans="1:24" ht="26.4">
      <c r="A260" s="14">
        <v>245</v>
      </c>
      <c r="B260" s="15">
        <v>43941</v>
      </c>
      <c r="C260" s="14" t="s">
        <v>9</v>
      </c>
      <c r="D260" s="14" t="s">
        <v>27</v>
      </c>
      <c r="E260" s="14" t="s">
        <v>179</v>
      </c>
      <c r="F260" s="72">
        <v>43955</v>
      </c>
      <c r="G260" s="262" t="s">
        <v>4637</v>
      </c>
      <c r="H260" s="171" t="s">
        <v>1153</v>
      </c>
      <c r="I260" s="171" t="s">
        <v>2266</v>
      </c>
      <c r="J260" s="171" t="s">
        <v>2267</v>
      </c>
      <c r="K260" s="178"/>
      <c r="L260" s="171" t="s">
        <v>5053</v>
      </c>
      <c r="M260" s="148">
        <v>361744</v>
      </c>
      <c r="N260" s="171" t="s">
        <v>27</v>
      </c>
      <c r="O260" s="14" t="s">
        <v>4541</v>
      </c>
      <c r="P260" s="203">
        <v>60000000</v>
      </c>
      <c r="Q260" s="203"/>
      <c r="R260" s="14"/>
      <c r="S260" s="14"/>
      <c r="T260" s="162"/>
      <c r="U260" s="14"/>
      <c r="V260" s="14"/>
      <c r="W260" s="14"/>
    </row>
    <row r="261" spans="1:24" ht="26.4">
      <c r="A261" s="14">
        <v>246</v>
      </c>
      <c r="B261" s="15">
        <v>43941</v>
      </c>
      <c r="C261" s="14" t="s">
        <v>9</v>
      </c>
      <c r="D261" s="14" t="s">
        <v>23</v>
      </c>
      <c r="E261" s="189" t="s">
        <v>4254</v>
      </c>
      <c r="F261" s="72">
        <v>43955</v>
      </c>
      <c r="G261" s="265" t="s">
        <v>5071</v>
      </c>
      <c r="H261" s="171" t="s">
        <v>952</v>
      </c>
      <c r="I261" s="171" t="s">
        <v>5072</v>
      </c>
      <c r="J261" s="171" t="s">
        <v>1341</v>
      </c>
      <c r="K261" s="185"/>
      <c r="L261" s="184" t="s">
        <v>5073</v>
      </c>
      <c r="M261" s="185" t="s">
        <v>5074</v>
      </c>
      <c r="N261" s="171" t="s">
        <v>23</v>
      </c>
      <c r="O261" s="14" t="s">
        <v>4600</v>
      </c>
      <c r="P261" s="203">
        <v>2140000000</v>
      </c>
      <c r="Q261" s="203"/>
      <c r="R261" s="14"/>
      <c r="S261" s="14"/>
      <c r="T261" s="162"/>
      <c r="U261" s="14"/>
      <c r="V261" s="14"/>
      <c r="W261" s="14"/>
      <c r="X261" s="226">
        <f>IF(W261="Тийм", T261, 0 )</f>
        <v>0</v>
      </c>
    </row>
    <row r="262" spans="1:24" ht="39.6">
      <c r="A262" s="14">
        <v>247</v>
      </c>
      <c r="B262" s="15">
        <v>43941</v>
      </c>
      <c r="C262" s="14" t="s">
        <v>9</v>
      </c>
      <c r="D262" s="14" t="s">
        <v>10</v>
      </c>
      <c r="E262" s="189" t="s">
        <v>4402</v>
      </c>
      <c r="F262" s="72">
        <v>43955</v>
      </c>
      <c r="G262" s="265" t="s">
        <v>5075</v>
      </c>
      <c r="H262" s="171" t="s">
        <v>1153</v>
      </c>
      <c r="I262" s="171" t="s">
        <v>1074</v>
      </c>
      <c r="J262" s="171" t="s">
        <v>954</v>
      </c>
      <c r="K262" s="178"/>
      <c r="L262" s="171" t="s">
        <v>5053</v>
      </c>
      <c r="M262" s="178" t="s">
        <v>5076</v>
      </c>
      <c r="N262" s="171" t="s">
        <v>10</v>
      </c>
      <c r="O262" s="14" t="s">
        <v>4541</v>
      </c>
      <c r="P262" s="203">
        <v>80000000</v>
      </c>
      <c r="Q262" s="203"/>
      <c r="R262" s="14"/>
      <c r="S262" s="14"/>
      <c r="T262" s="162"/>
      <c r="U262" s="14"/>
      <c r="V262" s="14"/>
      <c r="W262" s="14"/>
    </row>
    <row r="263" spans="1:24" ht="26.4">
      <c r="A263" s="14">
        <v>248</v>
      </c>
      <c r="B263" s="15">
        <v>43941</v>
      </c>
      <c r="C263" s="14" t="s">
        <v>9</v>
      </c>
      <c r="D263" s="14" t="s">
        <v>1142</v>
      </c>
      <c r="E263" s="189" t="s">
        <v>4282</v>
      </c>
      <c r="F263" s="72">
        <v>43955</v>
      </c>
      <c r="G263" s="262" t="s">
        <v>5077</v>
      </c>
      <c r="H263" s="171" t="s">
        <v>1153</v>
      </c>
      <c r="I263" s="171" t="s">
        <v>4910</v>
      </c>
      <c r="J263" s="171" t="s">
        <v>1096</v>
      </c>
      <c r="K263" s="178"/>
      <c r="L263" s="365" t="s">
        <v>5053</v>
      </c>
      <c r="M263" s="368" t="s">
        <v>5078</v>
      </c>
      <c r="N263" s="171" t="s">
        <v>1142</v>
      </c>
      <c r="O263" s="14" t="s">
        <v>4600</v>
      </c>
      <c r="P263" s="203">
        <v>103800000</v>
      </c>
      <c r="Q263" s="203"/>
      <c r="R263" s="14"/>
      <c r="S263" s="14"/>
      <c r="T263" s="162"/>
      <c r="U263" s="14"/>
      <c r="V263" s="14"/>
      <c r="W263" s="14"/>
    </row>
    <row r="264" spans="1:24" ht="26.4">
      <c r="A264" s="14">
        <v>249</v>
      </c>
      <c r="B264" s="15">
        <v>43941</v>
      </c>
      <c r="C264" s="14" t="s">
        <v>9</v>
      </c>
      <c r="D264" s="14" t="s">
        <v>10</v>
      </c>
      <c r="E264" s="361" t="s">
        <v>1932</v>
      </c>
      <c r="F264" s="72">
        <v>43955</v>
      </c>
      <c r="G264" s="262" t="s">
        <v>5079</v>
      </c>
      <c r="H264" s="171" t="s">
        <v>1153</v>
      </c>
      <c r="I264" s="171" t="s">
        <v>3727</v>
      </c>
      <c r="J264" s="171" t="s">
        <v>1090</v>
      </c>
      <c r="K264" s="178"/>
      <c r="L264" s="171"/>
      <c r="M264" s="178"/>
      <c r="N264" s="171" t="s">
        <v>10</v>
      </c>
      <c r="O264" s="14" t="s">
        <v>4497</v>
      </c>
      <c r="P264" s="203">
        <v>1500000000</v>
      </c>
      <c r="Q264" s="203"/>
      <c r="R264" s="14"/>
      <c r="S264" s="14"/>
      <c r="T264" s="162"/>
      <c r="U264" s="14"/>
      <c r="V264" s="14"/>
      <c r="W264" s="14"/>
    </row>
    <row r="265" spans="1:24" ht="13.2" hidden="1">
      <c r="A265" s="14">
        <v>250</v>
      </c>
      <c r="B265" s="15">
        <v>43941</v>
      </c>
      <c r="C265" s="14" t="s">
        <v>9</v>
      </c>
      <c r="D265" s="14" t="s">
        <v>27</v>
      </c>
      <c r="E265" s="14" t="s">
        <v>4289</v>
      </c>
      <c r="F265" s="72">
        <v>43955</v>
      </c>
      <c r="G265" s="262" t="s">
        <v>5080</v>
      </c>
      <c r="H265" s="171" t="s">
        <v>1149</v>
      </c>
      <c r="I265" s="171" t="s">
        <v>1198</v>
      </c>
      <c r="J265" s="171" t="s">
        <v>1199</v>
      </c>
      <c r="K265" s="178"/>
      <c r="L265" s="171" t="s">
        <v>5010</v>
      </c>
      <c r="M265" s="148">
        <v>283216</v>
      </c>
      <c r="N265" s="171" t="s">
        <v>27</v>
      </c>
      <c r="O265" s="14" t="s">
        <v>4600</v>
      </c>
      <c r="P265" s="203">
        <v>8000000000</v>
      </c>
      <c r="Q265" s="203"/>
      <c r="R265" s="14"/>
      <c r="S265" s="14"/>
      <c r="T265" s="162"/>
      <c r="U265" s="14"/>
      <c r="V265" s="14"/>
      <c r="W265" s="14"/>
    </row>
    <row r="266" spans="1:24" ht="26.4">
      <c r="A266" s="14">
        <v>251</v>
      </c>
      <c r="B266" s="15">
        <v>43941</v>
      </c>
      <c r="C266" s="14" t="s">
        <v>9</v>
      </c>
      <c r="D266" s="14" t="s">
        <v>1143</v>
      </c>
      <c r="E266" s="189" t="s">
        <v>4190</v>
      </c>
      <c r="F266" s="72">
        <v>43955</v>
      </c>
      <c r="G266" s="262" t="s">
        <v>5063</v>
      </c>
      <c r="H266" s="171" t="s">
        <v>1153</v>
      </c>
      <c r="I266" s="171" t="s">
        <v>5064</v>
      </c>
      <c r="J266" s="171" t="s">
        <v>1232</v>
      </c>
      <c r="K266" s="178" t="s">
        <v>5065</v>
      </c>
      <c r="L266" s="171" t="s">
        <v>5053</v>
      </c>
      <c r="M266" s="178" t="s">
        <v>2080</v>
      </c>
      <c r="N266" s="171" t="s">
        <v>1143</v>
      </c>
      <c r="O266" s="14" t="s">
        <v>4541</v>
      </c>
      <c r="P266" s="203">
        <v>50000000</v>
      </c>
      <c r="Q266" s="203"/>
      <c r="R266" s="14"/>
      <c r="S266" s="14"/>
      <c r="T266" s="162"/>
      <c r="U266" s="14"/>
      <c r="V266" s="14"/>
      <c r="W266" s="14"/>
    </row>
    <row r="267" spans="1:24" ht="26.4">
      <c r="A267" s="14">
        <v>252</v>
      </c>
      <c r="B267" s="15">
        <v>43941</v>
      </c>
      <c r="C267" s="14" t="s">
        <v>9</v>
      </c>
      <c r="D267" s="14" t="s">
        <v>27</v>
      </c>
      <c r="E267" s="189" t="s">
        <v>4190</v>
      </c>
      <c r="F267" s="72">
        <v>43955</v>
      </c>
      <c r="G267" s="262" t="s">
        <v>5081</v>
      </c>
      <c r="H267" s="171" t="s">
        <v>1153</v>
      </c>
      <c r="I267" s="171" t="s">
        <v>5082</v>
      </c>
      <c r="J267" s="171" t="s">
        <v>1277</v>
      </c>
      <c r="K267" s="178"/>
      <c r="L267" s="171" t="s">
        <v>5059</v>
      </c>
      <c r="M267" s="148">
        <v>382197</v>
      </c>
      <c r="N267" s="171" t="s">
        <v>27</v>
      </c>
      <c r="O267" s="14" t="s">
        <v>4541</v>
      </c>
      <c r="P267" s="203">
        <v>20000000</v>
      </c>
      <c r="Q267" s="203"/>
      <c r="R267" s="14"/>
      <c r="S267" s="14"/>
      <c r="T267" s="162"/>
      <c r="U267" s="14"/>
      <c r="V267" s="14"/>
      <c r="W267" s="14"/>
    </row>
    <row r="268" spans="1:24" ht="26.4" hidden="1">
      <c r="A268" s="14">
        <v>253</v>
      </c>
      <c r="B268" s="15">
        <v>43942</v>
      </c>
      <c r="C268" s="14" t="s">
        <v>9</v>
      </c>
      <c r="D268" s="14" t="s">
        <v>1142</v>
      </c>
      <c r="E268" s="14" t="s">
        <v>2636</v>
      </c>
      <c r="F268" s="72">
        <v>43956</v>
      </c>
      <c r="G268" s="262" t="s">
        <v>5083</v>
      </c>
      <c r="H268" s="171" t="s">
        <v>1144</v>
      </c>
      <c r="I268" s="171" t="s">
        <v>4863</v>
      </c>
      <c r="J268" s="171" t="s">
        <v>989</v>
      </c>
      <c r="K268" s="178"/>
      <c r="L268" s="365" t="s">
        <v>4812</v>
      </c>
      <c r="M268" s="368" t="s">
        <v>4864</v>
      </c>
      <c r="N268" s="171" t="s">
        <v>1142</v>
      </c>
      <c r="O268" s="14"/>
      <c r="P268" s="203"/>
      <c r="Q268" s="203"/>
      <c r="R268" s="14"/>
      <c r="S268" s="14"/>
      <c r="T268" s="162"/>
      <c r="U268" s="14"/>
      <c r="V268" s="14"/>
      <c r="W268" s="14"/>
    </row>
    <row r="269" spans="1:24" ht="26.4">
      <c r="A269" s="14">
        <v>254</v>
      </c>
      <c r="B269" s="15">
        <v>43942</v>
      </c>
      <c r="C269" s="14" t="s">
        <v>9</v>
      </c>
      <c r="D269" s="14" t="s">
        <v>23</v>
      </c>
      <c r="E269" s="189" t="s">
        <v>3069</v>
      </c>
      <c r="F269" s="72">
        <v>43956</v>
      </c>
      <c r="G269" s="262" t="s">
        <v>5084</v>
      </c>
      <c r="H269" s="171" t="s">
        <v>1153</v>
      </c>
      <c r="I269" s="171" t="s">
        <v>617</v>
      </c>
      <c r="J269" s="171" t="s">
        <v>1203</v>
      </c>
      <c r="K269" s="185"/>
      <c r="L269" s="184" t="s">
        <v>5085</v>
      </c>
      <c r="M269" s="185" t="s">
        <v>5086</v>
      </c>
      <c r="N269" s="171" t="s">
        <v>23</v>
      </c>
      <c r="O269" s="14" t="s">
        <v>4600</v>
      </c>
      <c r="P269" s="203">
        <v>1500000000</v>
      </c>
      <c r="Q269" s="203"/>
      <c r="R269" s="14"/>
      <c r="S269" s="14"/>
      <c r="T269" s="162"/>
      <c r="U269" s="14"/>
      <c r="V269" s="14"/>
      <c r="W269" s="14"/>
    </row>
    <row r="270" spans="1:24" ht="39.6" hidden="1">
      <c r="A270" s="14">
        <v>255</v>
      </c>
      <c r="B270" s="118">
        <v>43942</v>
      </c>
      <c r="C270" s="14" t="s">
        <v>9</v>
      </c>
      <c r="D270" s="14" t="s">
        <v>10</v>
      </c>
      <c r="E270" s="189" t="s">
        <v>1806</v>
      </c>
      <c r="F270" s="72">
        <v>43956</v>
      </c>
      <c r="G270" s="262" t="s">
        <v>4916</v>
      </c>
      <c r="H270" s="177" t="s">
        <v>1151</v>
      </c>
      <c r="I270" s="171" t="s">
        <v>1185</v>
      </c>
      <c r="J270" s="171" t="s">
        <v>1058</v>
      </c>
      <c r="K270" s="178"/>
      <c r="L270" s="171" t="s">
        <v>5085</v>
      </c>
      <c r="M270" s="178" t="s">
        <v>5087</v>
      </c>
      <c r="N270" s="171" t="s">
        <v>10</v>
      </c>
      <c r="O270" s="14" t="s">
        <v>4600</v>
      </c>
      <c r="P270" s="202">
        <v>2000000000</v>
      </c>
      <c r="Q270" s="202"/>
      <c r="R270" s="14"/>
      <c r="S270" s="14"/>
      <c r="T270" s="162"/>
      <c r="U270" s="14"/>
      <c r="V270" s="14"/>
      <c r="W270" s="14"/>
    </row>
    <row r="271" spans="1:24" ht="26.4">
      <c r="A271" s="14">
        <v>256</v>
      </c>
      <c r="B271" s="15">
        <v>43942</v>
      </c>
      <c r="C271" s="14" t="s">
        <v>9</v>
      </c>
      <c r="D271" s="14" t="s">
        <v>27</v>
      </c>
      <c r="E271" s="189" t="s">
        <v>1050</v>
      </c>
      <c r="F271" s="72">
        <v>43956</v>
      </c>
      <c r="G271" s="262" t="s">
        <v>5088</v>
      </c>
      <c r="H271" s="171" t="s">
        <v>952</v>
      </c>
      <c r="I271" s="177" t="s">
        <v>1198</v>
      </c>
      <c r="J271" s="171" t="s">
        <v>1199</v>
      </c>
      <c r="K271" s="178"/>
      <c r="L271" s="171" t="s">
        <v>5073</v>
      </c>
      <c r="M271" s="148">
        <v>390233</v>
      </c>
      <c r="N271" s="171" t="s">
        <v>27</v>
      </c>
      <c r="O271" s="14" t="s">
        <v>4600</v>
      </c>
      <c r="P271" s="203"/>
      <c r="Q271" s="203"/>
      <c r="R271" s="14"/>
      <c r="S271" s="14"/>
      <c r="T271" s="162"/>
      <c r="U271" s="14"/>
      <c r="V271" s="14"/>
      <c r="W271" s="14"/>
      <c r="X271" s="226">
        <f>IF(W271="Тийм", T271, 0 )</f>
        <v>0</v>
      </c>
    </row>
    <row r="272" spans="1:24" ht="39.6">
      <c r="A272" s="14">
        <v>257</v>
      </c>
      <c r="B272" s="15">
        <v>43943</v>
      </c>
      <c r="C272" s="14" t="s">
        <v>9</v>
      </c>
      <c r="D272" s="14" t="s">
        <v>1142</v>
      </c>
      <c r="E272" s="189" t="s">
        <v>4240</v>
      </c>
      <c r="F272" s="72">
        <v>43957</v>
      </c>
      <c r="G272" s="262" t="s">
        <v>5089</v>
      </c>
      <c r="H272" s="171" t="s">
        <v>1153</v>
      </c>
      <c r="I272" s="171" t="s">
        <v>3957</v>
      </c>
      <c r="J272" s="171" t="s">
        <v>1090</v>
      </c>
      <c r="K272" s="178"/>
      <c r="L272" s="365" t="s">
        <v>5085</v>
      </c>
      <c r="M272" s="368" t="s">
        <v>2351</v>
      </c>
      <c r="N272" s="171" t="s">
        <v>1142</v>
      </c>
      <c r="O272" s="14" t="s">
        <v>4497</v>
      </c>
      <c r="P272" s="203">
        <v>990000000</v>
      </c>
      <c r="Q272" s="203"/>
      <c r="R272" s="14"/>
      <c r="S272" s="14"/>
      <c r="T272" s="162"/>
      <c r="U272" s="14"/>
      <c r="V272" s="14"/>
      <c r="W272" s="14"/>
    </row>
    <row r="273" spans="1:24" ht="39.6">
      <c r="A273" s="14">
        <v>258</v>
      </c>
      <c r="B273" s="15">
        <v>43943</v>
      </c>
      <c r="C273" s="14" t="s">
        <v>9</v>
      </c>
      <c r="D273" s="14" t="s">
        <v>10</v>
      </c>
      <c r="E273" s="189" t="s">
        <v>370</v>
      </c>
      <c r="F273" s="72">
        <v>43957</v>
      </c>
      <c r="G273" s="262" t="s">
        <v>5090</v>
      </c>
      <c r="H273" s="177" t="s">
        <v>1153</v>
      </c>
      <c r="I273" s="171" t="s">
        <v>388</v>
      </c>
      <c r="J273" s="171" t="s">
        <v>1212</v>
      </c>
      <c r="K273" s="178"/>
      <c r="L273" s="171" t="s">
        <v>5085</v>
      </c>
      <c r="M273" s="178" t="s">
        <v>2250</v>
      </c>
      <c r="N273" s="171" t="s">
        <v>10</v>
      </c>
      <c r="O273" s="14" t="s">
        <v>4541</v>
      </c>
      <c r="P273" s="203">
        <v>22500000</v>
      </c>
      <c r="Q273" s="203"/>
      <c r="R273" s="14"/>
      <c r="S273" s="14"/>
      <c r="T273" s="162"/>
      <c r="U273" s="14"/>
      <c r="V273" s="14"/>
      <c r="W273" s="14"/>
    </row>
    <row r="274" spans="1:24" ht="26.4">
      <c r="A274" s="14">
        <v>259</v>
      </c>
      <c r="B274" s="15">
        <v>43943</v>
      </c>
      <c r="C274" s="14" t="s">
        <v>9</v>
      </c>
      <c r="D274" s="14" t="s">
        <v>15</v>
      </c>
      <c r="E274" s="189" t="s">
        <v>2349</v>
      </c>
      <c r="F274" s="72">
        <v>43957</v>
      </c>
      <c r="G274" s="262" t="s">
        <v>5091</v>
      </c>
      <c r="H274" s="171" t="s">
        <v>952</v>
      </c>
      <c r="I274" s="171" t="s">
        <v>617</v>
      </c>
      <c r="J274" s="171" t="s">
        <v>1203</v>
      </c>
      <c r="K274" s="178" t="s">
        <v>2064</v>
      </c>
      <c r="L274" s="171" t="s">
        <v>5085</v>
      </c>
      <c r="M274" s="98" t="s">
        <v>5092</v>
      </c>
      <c r="N274" s="178" t="s">
        <v>15</v>
      </c>
      <c r="O274" s="14" t="s">
        <v>4600</v>
      </c>
      <c r="P274" s="202">
        <v>1300000000</v>
      </c>
      <c r="Q274" s="202"/>
      <c r="R274" s="14"/>
      <c r="S274" s="14"/>
      <c r="T274" s="162"/>
      <c r="U274" s="14"/>
      <c r="V274" s="14"/>
      <c r="W274" s="14"/>
      <c r="X274" s="226">
        <f>IF(W274="Тийм", T274, 0 )</f>
        <v>0</v>
      </c>
    </row>
    <row r="275" spans="1:24" ht="26.4">
      <c r="A275" s="14">
        <v>260</v>
      </c>
      <c r="B275" s="15">
        <v>43943</v>
      </c>
      <c r="C275" s="14" t="s">
        <v>9</v>
      </c>
      <c r="D275" s="14" t="s">
        <v>23</v>
      </c>
      <c r="E275" s="14" t="s">
        <v>320</v>
      </c>
      <c r="F275" s="72">
        <v>43957</v>
      </c>
      <c r="G275" s="262" t="s">
        <v>5093</v>
      </c>
      <c r="H275" s="171" t="s">
        <v>1153</v>
      </c>
      <c r="I275" s="171" t="s">
        <v>4928</v>
      </c>
      <c r="J275" s="171" t="s">
        <v>121</v>
      </c>
      <c r="K275" s="185" t="s">
        <v>5094</v>
      </c>
      <c r="L275" s="184" t="s">
        <v>5095</v>
      </c>
      <c r="M275" s="185" t="s">
        <v>5096</v>
      </c>
      <c r="N275" s="171" t="s">
        <v>23</v>
      </c>
      <c r="O275" s="113" t="s">
        <v>4497</v>
      </c>
      <c r="P275" s="203">
        <v>34028000</v>
      </c>
      <c r="Q275" s="203"/>
      <c r="R275" s="14"/>
      <c r="S275" s="14"/>
      <c r="T275" s="162"/>
      <c r="U275" s="14"/>
      <c r="V275" s="14"/>
      <c r="W275" s="14"/>
    </row>
    <row r="276" spans="1:24" ht="26.4">
      <c r="A276" s="14">
        <v>261</v>
      </c>
      <c r="B276" s="15">
        <v>43943</v>
      </c>
      <c r="C276" s="14" t="s">
        <v>9</v>
      </c>
      <c r="D276" s="14" t="s">
        <v>27</v>
      </c>
      <c r="E276" s="189" t="s">
        <v>148</v>
      </c>
      <c r="F276" s="72">
        <v>43957</v>
      </c>
      <c r="G276" s="262" t="s">
        <v>5097</v>
      </c>
      <c r="H276" s="171" t="s">
        <v>1153</v>
      </c>
      <c r="I276" s="171" t="s">
        <v>1749</v>
      </c>
      <c r="J276" s="171" t="s">
        <v>1750</v>
      </c>
      <c r="K276" s="148">
        <v>330333</v>
      </c>
      <c r="L276" s="171" t="s">
        <v>5085</v>
      </c>
      <c r="M276" s="148">
        <v>416530</v>
      </c>
      <c r="N276" s="171" t="s">
        <v>27</v>
      </c>
      <c r="O276" s="14" t="s">
        <v>4502</v>
      </c>
      <c r="P276" s="203">
        <v>60000000</v>
      </c>
      <c r="Q276" s="203"/>
      <c r="R276" s="14"/>
      <c r="S276" s="14"/>
      <c r="T276" s="162"/>
      <c r="U276" s="14"/>
      <c r="V276" s="14"/>
      <c r="W276" s="14"/>
    </row>
    <row r="277" spans="1:24" ht="26.4">
      <c r="A277" s="14">
        <v>262</v>
      </c>
      <c r="B277" s="15">
        <v>43943</v>
      </c>
      <c r="C277" s="14" t="s">
        <v>9</v>
      </c>
      <c r="D277" s="14" t="s">
        <v>23</v>
      </c>
      <c r="E277" s="189" t="s">
        <v>3710</v>
      </c>
      <c r="F277" s="72">
        <v>43957</v>
      </c>
      <c r="G277" s="262" t="s">
        <v>5098</v>
      </c>
      <c r="H277" s="171" t="s">
        <v>1153</v>
      </c>
      <c r="I277" s="171" t="s">
        <v>1857</v>
      </c>
      <c r="J277" s="171" t="s">
        <v>1232</v>
      </c>
      <c r="K277" s="185" t="s">
        <v>5099</v>
      </c>
      <c r="L277" s="23">
        <v>431870</v>
      </c>
      <c r="M277" s="185" t="s">
        <v>5100</v>
      </c>
      <c r="N277" s="171" t="s">
        <v>23</v>
      </c>
      <c r="O277" s="14" t="s">
        <v>4600</v>
      </c>
      <c r="P277" s="203">
        <v>386000000</v>
      </c>
      <c r="Q277" s="203"/>
      <c r="R277" s="14"/>
      <c r="S277" s="14"/>
      <c r="T277" s="162"/>
      <c r="U277" s="14"/>
      <c r="V277" s="14"/>
      <c r="W277" s="14"/>
    </row>
    <row r="278" spans="1:24" ht="26.4" hidden="1">
      <c r="A278" s="14">
        <v>263</v>
      </c>
      <c r="B278" s="15">
        <v>43943</v>
      </c>
      <c r="C278" s="14" t="s">
        <v>9</v>
      </c>
      <c r="D278" s="14" t="s">
        <v>27</v>
      </c>
      <c r="E278" s="14" t="s">
        <v>4226</v>
      </c>
      <c r="F278" s="72">
        <v>43957</v>
      </c>
      <c r="G278" s="262" t="s">
        <v>5081</v>
      </c>
      <c r="H278" s="171" t="s">
        <v>1149</v>
      </c>
      <c r="I278" s="171" t="s">
        <v>5082</v>
      </c>
      <c r="J278" s="171" t="s">
        <v>1277</v>
      </c>
      <c r="K278" s="178"/>
      <c r="L278" s="171" t="s">
        <v>5040</v>
      </c>
      <c r="M278" s="148">
        <v>347865</v>
      </c>
      <c r="N278" s="171" t="s">
        <v>27</v>
      </c>
      <c r="O278" s="14" t="s">
        <v>4541</v>
      </c>
      <c r="P278" s="203">
        <v>20000000</v>
      </c>
      <c r="Q278" s="203"/>
      <c r="R278" s="14"/>
      <c r="S278" s="14"/>
      <c r="T278" s="162"/>
      <c r="U278" s="14"/>
      <c r="V278" s="14"/>
      <c r="W278" s="14"/>
    </row>
    <row r="279" spans="1:24" ht="52.8" hidden="1">
      <c r="A279" s="14">
        <v>264</v>
      </c>
      <c r="B279" s="15">
        <v>43944</v>
      </c>
      <c r="C279" s="14" t="s">
        <v>9</v>
      </c>
      <c r="D279" s="14" t="s">
        <v>23</v>
      </c>
      <c r="E279" s="14" t="s">
        <v>3964</v>
      </c>
      <c r="F279" s="72">
        <v>43958</v>
      </c>
      <c r="G279" s="262" t="s">
        <v>5101</v>
      </c>
      <c r="H279" s="171" t="s">
        <v>1147</v>
      </c>
      <c r="I279" s="171" t="s">
        <v>536</v>
      </c>
      <c r="J279" s="171" t="s">
        <v>954</v>
      </c>
      <c r="K279" s="185"/>
      <c r="L279" s="184" t="s">
        <v>5013</v>
      </c>
      <c r="M279" s="185" t="s">
        <v>5102</v>
      </c>
      <c r="N279" s="171" t="s">
        <v>23</v>
      </c>
      <c r="O279" s="14" t="s">
        <v>4973</v>
      </c>
      <c r="P279" s="203">
        <v>588900000</v>
      </c>
      <c r="Q279" s="203"/>
      <c r="R279" s="14"/>
      <c r="S279" s="14"/>
      <c r="T279" s="162"/>
      <c r="U279" s="14"/>
      <c r="V279" s="14"/>
      <c r="W279" s="14"/>
    </row>
    <row r="280" spans="1:24" ht="26.4">
      <c r="A280" s="14">
        <v>265</v>
      </c>
      <c r="B280" s="15">
        <v>43944</v>
      </c>
      <c r="C280" s="14" t="s">
        <v>9</v>
      </c>
      <c r="D280" s="14" t="s">
        <v>1142</v>
      </c>
      <c r="E280" s="14" t="s">
        <v>344</v>
      </c>
      <c r="F280" s="72">
        <v>43958</v>
      </c>
      <c r="G280" s="262" t="s">
        <v>5103</v>
      </c>
      <c r="H280" s="171" t="s">
        <v>1153</v>
      </c>
      <c r="I280" s="171" t="s">
        <v>5104</v>
      </c>
      <c r="J280" s="171" t="s">
        <v>1475</v>
      </c>
      <c r="K280" s="178"/>
      <c r="L280" s="365" t="s">
        <v>5085</v>
      </c>
      <c r="M280" s="368" t="s">
        <v>2268</v>
      </c>
      <c r="N280" s="171" t="s">
        <v>1142</v>
      </c>
      <c r="O280" s="14" t="s">
        <v>4541</v>
      </c>
      <c r="P280" s="203">
        <v>90000000</v>
      </c>
      <c r="Q280" s="203"/>
      <c r="R280" s="14"/>
      <c r="S280" s="14"/>
      <c r="T280" s="162"/>
      <c r="U280" s="14"/>
      <c r="V280" s="14"/>
      <c r="W280" s="14"/>
    </row>
    <row r="281" spans="1:24" ht="39.6">
      <c r="A281" s="14">
        <v>266</v>
      </c>
      <c r="B281" s="15">
        <v>43944</v>
      </c>
      <c r="C281" s="14" t="s">
        <v>9</v>
      </c>
      <c r="D281" s="14" t="s">
        <v>10</v>
      </c>
      <c r="E281" s="14" t="s">
        <v>4042</v>
      </c>
      <c r="F281" s="72">
        <v>43958</v>
      </c>
      <c r="G281" s="262" t="s">
        <v>5105</v>
      </c>
      <c r="H281" s="171" t="s">
        <v>1152</v>
      </c>
      <c r="I281" s="171" t="s">
        <v>125</v>
      </c>
      <c r="J281" s="171" t="s">
        <v>121</v>
      </c>
      <c r="K281" s="178"/>
      <c r="L281" s="171" t="s">
        <v>5095</v>
      </c>
      <c r="M281" s="148">
        <v>434062</v>
      </c>
      <c r="N281" s="171" t="s">
        <v>10</v>
      </c>
      <c r="O281" s="14" t="s">
        <v>4497</v>
      </c>
      <c r="P281" s="203"/>
      <c r="Q281" s="203"/>
      <c r="R281" s="14"/>
      <c r="S281" s="14"/>
      <c r="T281" s="162"/>
      <c r="U281" s="14"/>
      <c r="V281" s="14"/>
      <c r="W281" s="14"/>
    </row>
    <row r="282" spans="1:24" ht="39.6" hidden="1">
      <c r="A282" s="14">
        <v>267</v>
      </c>
      <c r="B282" s="15">
        <v>43944</v>
      </c>
      <c r="C282" s="14" t="s">
        <v>9</v>
      </c>
      <c r="D282" s="14" t="s">
        <v>1142</v>
      </c>
      <c r="E282" s="189" t="s">
        <v>4124</v>
      </c>
      <c r="F282" s="72">
        <v>43958</v>
      </c>
      <c r="G282" s="262" t="s">
        <v>5106</v>
      </c>
      <c r="H282" s="171" t="s">
        <v>1144</v>
      </c>
      <c r="I282" s="171" t="s">
        <v>125</v>
      </c>
      <c r="J282" s="171" t="s">
        <v>121</v>
      </c>
      <c r="K282" s="178"/>
      <c r="L282" s="365" t="s">
        <v>4812</v>
      </c>
      <c r="M282" s="368" t="s">
        <v>4864</v>
      </c>
      <c r="N282" s="171" t="s">
        <v>1142</v>
      </c>
      <c r="O282" s="14" t="s">
        <v>4497</v>
      </c>
      <c r="P282" s="203">
        <v>10836000000</v>
      </c>
      <c r="Q282" s="203"/>
      <c r="R282" s="14"/>
      <c r="S282" s="14"/>
      <c r="T282" s="162"/>
      <c r="U282" s="14"/>
      <c r="V282" s="14"/>
      <c r="W282" s="14"/>
    </row>
    <row r="283" spans="1:24" ht="23.25" customHeight="1">
      <c r="A283" s="14">
        <v>268</v>
      </c>
      <c r="B283" s="15">
        <v>43944</v>
      </c>
      <c r="C283" s="14" t="s">
        <v>9</v>
      </c>
      <c r="D283" s="14" t="s">
        <v>23</v>
      </c>
      <c r="E283" s="189" t="s">
        <v>4139</v>
      </c>
      <c r="F283" s="72">
        <v>43958</v>
      </c>
      <c r="G283" s="262" t="s">
        <v>5107</v>
      </c>
      <c r="H283" s="171" t="s">
        <v>1152</v>
      </c>
      <c r="I283" s="171" t="s">
        <v>4928</v>
      </c>
      <c r="J283" s="171" t="s">
        <v>121</v>
      </c>
      <c r="K283" s="185" t="s">
        <v>5108</v>
      </c>
      <c r="L283" s="184" t="s">
        <v>5095</v>
      </c>
      <c r="M283" s="185" t="s">
        <v>5109</v>
      </c>
      <c r="N283" s="171" t="s">
        <v>23</v>
      </c>
      <c r="O283" s="113" t="s">
        <v>4497</v>
      </c>
      <c r="P283" s="203">
        <v>381644000</v>
      </c>
      <c r="Q283" s="203"/>
      <c r="R283" s="14"/>
      <c r="S283" s="14"/>
      <c r="T283" s="162"/>
      <c r="U283" s="14"/>
      <c r="V283" s="14"/>
      <c r="W283" s="14"/>
    </row>
    <row r="284" spans="1:24" ht="26.4">
      <c r="A284" s="14">
        <v>269</v>
      </c>
      <c r="B284" s="15">
        <v>43945</v>
      </c>
      <c r="C284" s="14" t="s">
        <v>9</v>
      </c>
      <c r="D284" s="14" t="s">
        <v>10</v>
      </c>
      <c r="E284" s="189" t="s">
        <v>4359</v>
      </c>
      <c r="F284" s="72">
        <v>43959</v>
      </c>
      <c r="G284" s="262" t="s">
        <v>5110</v>
      </c>
      <c r="H284" s="171" t="s">
        <v>1153</v>
      </c>
      <c r="I284" s="171" t="s">
        <v>1857</v>
      </c>
      <c r="J284" s="171" t="s">
        <v>1232</v>
      </c>
      <c r="K284" s="178"/>
      <c r="L284" s="171" t="s">
        <v>5111</v>
      </c>
      <c r="M284" s="148">
        <v>441000</v>
      </c>
      <c r="N284" s="171" t="s">
        <v>10</v>
      </c>
      <c r="O284" s="14" t="s">
        <v>4600</v>
      </c>
      <c r="P284" s="203">
        <v>632000000</v>
      </c>
      <c r="Q284" s="203"/>
      <c r="R284" s="14"/>
      <c r="S284" s="14"/>
      <c r="T284" s="162"/>
      <c r="U284" s="14"/>
      <c r="V284" s="14"/>
      <c r="W284" s="14"/>
    </row>
    <row r="285" spans="1:24" ht="26.4" hidden="1">
      <c r="A285" s="14">
        <v>270</v>
      </c>
      <c r="B285" s="15">
        <v>43945</v>
      </c>
      <c r="C285" s="14" t="s">
        <v>9</v>
      </c>
      <c r="D285" s="14" t="s">
        <v>15</v>
      </c>
      <c r="E285" s="58" t="s">
        <v>292</v>
      </c>
      <c r="F285" s="72">
        <v>43959</v>
      </c>
      <c r="G285" s="262" t="s">
        <v>5112</v>
      </c>
      <c r="H285" s="171" t="s">
        <v>1144</v>
      </c>
      <c r="I285" s="171" t="s">
        <v>5113</v>
      </c>
      <c r="J285" s="171" t="s">
        <v>2841</v>
      </c>
      <c r="K285" s="178" t="s">
        <v>5114</v>
      </c>
      <c r="L285" s="179" t="s">
        <v>5053</v>
      </c>
      <c r="M285" s="200" t="s">
        <v>2189</v>
      </c>
      <c r="N285" s="171" t="s">
        <v>15</v>
      </c>
      <c r="O285" s="14" t="s">
        <v>4541</v>
      </c>
      <c r="P285" s="203">
        <v>19000000</v>
      </c>
      <c r="Q285" s="203"/>
      <c r="R285" s="14"/>
      <c r="S285" s="14"/>
      <c r="T285" s="162"/>
      <c r="U285" s="14"/>
      <c r="V285" s="14"/>
      <c r="W285" s="14"/>
    </row>
    <row r="286" spans="1:24" ht="26.4" hidden="1">
      <c r="A286" s="14">
        <v>271</v>
      </c>
      <c r="B286" s="15">
        <v>43945</v>
      </c>
      <c r="C286" s="14" t="s">
        <v>9</v>
      </c>
      <c r="D286" s="14" t="s">
        <v>23</v>
      </c>
      <c r="E286" s="189" t="s">
        <v>1434</v>
      </c>
      <c r="F286" s="72">
        <v>43959</v>
      </c>
      <c r="G286" s="262" t="s">
        <v>5115</v>
      </c>
      <c r="H286" s="171" t="s">
        <v>1147</v>
      </c>
      <c r="I286" s="171" t="s">
        <v>125</v>
      </c>
      <c r="J286" s="171" t="s">
        <v>121</v>
      </c>
      <c r="K286" s="185"/>
      <c r="L286" s="184" t="s">
        <v>5073</v>
      </c>
      <c r="M286" s="185" t="s">
        <v>5116</v>
      </c>
      <c r="N286" s="171" t="s">
        <v>23</v>
      </c>
      <c r="O286" s="14" t="s">
        <v>4497</v>
      </c>
      <c r="P286" s="203">
        <v>789489612</v>
      </c>
      <c r="Q286" s="203"/>
      <c r="R286" s="14"/>
      <c r="S286" s="14"/>
      <c r="T286" s="162"/>
      <c r="U286" s="14"/>
      <c r="V286" s="14"/>
      <c r="W286" s="14"/>
    </row>
    <row r="287" spans="1:24" ht="26.4" hidden="1">
      <c r="A287" s="14">
        <v>272</v>
      </c>
      <c r="B287" s="15">
        <v>43945</v>
      </c>
      <c r="C287" s="14" t="s">
        <v>9</v>
      </c>
      <c r="D287" s="14" t="s">
        <v>34</v>
      </c>
      <c r="E287" s="189" t="s">
        <v>328</v>
      </c>
      <c r="F287" s="72">
        <v>43959</v>
      </c>
      <c r="G287" s="262" t="s">
        <v>5117</v>
      </c>
      <c r="H287" s="171" t="s">
        <v>1147</v>
      </c>
      <c r="I287" s="171" t="s">
        <v>5118</v>
      </c>
      <c r="J287" s="171" t="s">
        <v>121</v>
      </c>
      <c r="K287" s="178"/>
      <c r="L287" s="23">
        <v>43951</v>
      </c>
      <c r="M287" s="148">
        <v>362840</v>
      </c>
      <c r="N287" s="171" t="s">
        <v>34</v>
      </c>
      <c r="O287" s="14" t="s">
        <v>4497</v>
      </c>
      <c r="P287" s="203">
        <v>12750000</v>
      </c>
      <c r="Q287" s="203"/>
      <c r="R287" s="14"/>
      <c r="S287" s="14"/>
      <c r="T287" s="162"/>
      <c r="U287" s="14"/>
      <c r="V287" s="14"/>
      <c r="W287" s="14"/>
    </row>
    <row r="288" spans="1:24" ht="26.4" hidden="1">
      <c r="A288" s="14">
        <v>273</v>
      </c>
      <c r="B288" s="15">
        <v>43945</v>
      </c>
      <c r="C288" s="14" t="s">
        <v>9</v>
      </c>
      <c r="D288" s="14" t="s">
        <v>34</v>
      </c>
      <c r="E288" s="189" t="s">
        <v>328</v>
      </c>
      <c r="F288" s="72">
        <v>43959</v>
      </c>
      <c r="G288" s="262" t="s">
        <v>5119</v>
      </c>
      <c r="H288" s="171" t="s">
        <v>1147</v>
      </c>
      <c r="I288" s="171" t="s">
        <v>4982</v>
      </c>
      <c r="J288" s="171" t="s">
        <v>1090</v>
      </c>
      <c r="K288" s="178"/>
      <c r="L288" s="23">
        <v>43951</v>
      </c>
      <c r="M288" s="148">
        <v>362840</v>
      </c>
      <c r="N288" s="171" t="s">
        <v>34</v>
      </c>
      <c r="O288" s="14" t="s">
        <v>4497</v>
      </c>
      <c r="P288" s="203">
        <v>38000000</v>
      </c>
      <c r="Q288" s="203"/>
      <c r="R288" s="14"/>
      <c r="S288" s="14"/>
      <c r="T288" s="162"/>
      <c r="U288" s="14"/>
      <c r="V288" s="14"/>
      <c r="W288" s="14"/>
    </row>
    <row r="289" spans="1:24" ht="26.4">
      <c r="A289" s="14">
        <v>274</v>
      </c>
      <c r="B289" s="15">
        <v>43945</v>
      </c>
      <c r="C289" s="14" t="s">
        <v>9</v>
      </c>
      <c r="D289" s="14" t="s">
        <v>15</v>
      </c>
      <c r="E289" s="189" t="s">
        <v>2887</v>
      </c>
      <c r="F289" s="72">
        <v>43959</v>
      </c>
      <c r="G289" s="262" t="s">
        <v>5120</v>
      </c>
      <c r="H289" s="171" t="s">
        <v>952</v>
      </c>
      <c r="I289" s="171" t="s">
        <v>1857</v>
      </c>
      <c r="J289" s="171" t="s">
        <v>1232</v>
      </c>
      <c r="K289" s="178" t="s">
        <v>5121</v>
      </c>
      <c r="L289" s="171" t="s">
        <v>5111</v>
      </c>
      <c r="M289" s="178" t="s">
        <v>5122</v>
      </c>
      <c r="N289" s="171" t="s">
        <v>15</v>
      </c>
      <c r="O289" s="14" t="s">
        <v>4502</v>
      </c>
      <c r="P289" s="203">
        <v>40000000</v>
      </c>
      <c r="Q289" s="203"/>
      <c r="R289" s="14"/>
      <c r="S289" s="14"/>
      <c r="T289" s="162"/>
      <c r="U289" s="14"/>
      <c r="V289" s="14"/>
      <c r="W289" s="14"/>
      <c r="X289" s="226">
        <f>IF(W289="Тийм", T289, 0 )</f>
        <v>0</v>
      </c>
    </row>
    <row r="290" spans="1:24" ht="39.6" hidden="1">
      <c r="A290" s="14">
        <v>275</v>
      </c>
      <c r="B290" s="15">
        <v>43945</v>
      </c>
      <c r="C290" s="14" t="s">
        <v>9</v>
      </c>
      <c r="D290" s="14" t="s">
        <v>1142</v>
      </c>
      <c r="E290" s="361" t="s">
        <v>562</v>
      </c>
      <c r="F290" s="72">
        <v>43959</v>
      </c>
      <c r="G290" s="262" t="s">
        <v>5123</v>
      </c>
      <c r="H290" s="171" t="s">
        <v>1144</v>
      </c>
      <c r="I290" s="171" t="s">
        <v>5124</v>
      </c>
      <c r="J290" s="171" t="s">
        <v>1203</v>
      </c>
      <c r="K290" s="178"/>
      <c r="L290" s="365" t="s">
        <v>5053</v>
      </c>
      <c r="M290" s="368" t="s">
        <v>5125</v>
      </c>
      <c r="N290" s="171" t="s">
        <v>1142</v>
      </c>
      <c r="O290" s="14" t="s">
        <v>4973</v>
      </c>
      <c r="P290" s="203">
        <v>400000000</v>
      </c>
      <c r="Q290" s="203"/>
      <c r="R290" s="14"/>
      <c r="S290" s="14"/>
      <c r="T290" s="162"/>
      <c r="U290" s="14"/>
      <c r="V290" s="14"/>
      <c r="W290" s="14"/>
    </row>
    <row r="291" spans="1:24" ht="26.4" hidden="1">
      <c r="A291" s="14">
        <v>276</v>
      </c>
      <c r="B291" s="15">
        <v>43948</v>
      </c>
      <c r="C291" s="14" t="s">
        <v>9</v>
      </c>
      <c r="D291" s="14" t="s">
        <v>1142</v>
      </c>
      <c r="E291" s="14" t="s">
        <v>4420</v>
      </c>
      <c r="F291" s="72">
        <v>43962</v>
      </c>
      <c r="G291" s="262" t="s">
        <v>5126</v>
      </c>
      <c r="H291" s="171" t="s">
        <v>1144</v>
      </c>
      <c r="I291" s="171" t="s">
        <v>4827</v>
      </c>
      <c r="J291" s="171" t="s">
        <v>1212</v>
      </c>
      <c r="K291" s="178"/>
      <c r="L291" s="365" t="s">
        <v>5040</v>
      </c>
      <c r="M291" s="368" t="s">
        <v>5127</v>
      </c>
      <c r="N291" s="178" t="s">
        <v>1142</v>
      </c>
      <c r="O291" s="14" t="s">
        <v>4502</v>
      </c>
      <c r="P291" s="203">
        <v>42475800</v>
      </c>
      <c r="Q291" s="203"/>
      <c r="R291" s="14"/>
      <c r="S291" s="14"/>
      <c r="T291" s="162"/>
      <c r="U291" s="14"/>
      <c r="V291" s="14"/>
      <c r="W291" s="14"/>
    </row>
    <row r="292" spans="1:24" ht="26.4">
      <c r="A292" s="14">
        <v>277</v>
      </c>
      <c r="B292" s="15">
        <v>43948</v>
      </c>
      <c r="C292" s="14" t="s">
        <v>9</v>
      </c>
      <c r="D292" s="14" t="s">
        <v>15</v>
      </c>
      <c r="E292" s="189" t="s">
        <v>4411</v>
      </c>
      <c r="F292" s="72">
        <v>43962</v>
      </c>
      <c r="G292" s="262" t="s">
        <v>5128</v>
      </c>
      <c r="H292" s="171" t="s">
        <v>1152</v>
      </c>
      <c r="I292" s="171" t="s">
        <v>5129</v>
      </c>
      <c r="J292" s="171" t="s">
        <v>2841</v>
      </c>
      <c r="K292" s="178" t="s">
        <v>5114</v>
      </c>
      <c r="L292" s="171" t="s">
        <v>5073</v>
      </c>
      <c r="M292" s="178" t="s">
        <v>5122</v>
      </c>
      <c r="N292" s="178" t="s">
        <v>15</v>
      </c>
      <c r="O292" s="14" t="s">
        <v>4541</v>
      </c>
      <c r="P292" s="203">
        <v>19000000</v>
      </c>
      <c r="Q292" s="203"/>
      <c r="R292" s="14"/>
      <c r="S292" s="14"/>
      <c r="T292" s="162"/>
      <c r="U292" s="14"/>
      <c r="V292" s="14"/>
      <c r="W292" s="14"/>
    </row>
    <row r="293" spans="1:24" ht="26.4" hidden="1">
      <c r="A293" s="14">
        <v>278</v>
      </c>
      <c r="B293" s="15">
        <v>43948</v>
      </c>
      <c r="C293" s="14" t="s">
        <v>9</v>
      </c>
      <c r="D293" s="14" t="s">
        <v>15</v>
      </c>
      <c r="E293" s="189" t="s">
        <v>4362</v>
      </c>
      <c r="F293" s="72">
        <v>43962</v>
      </c>
      <c r="G293" s="262" t="s">
        <v>4879</v>
      </c>
      <c r="H293" s="171" t="s">
        <v>1144</v>
      </c>
      <c r="I293" s="171" t="s">
        <v>170</v>
      </c>
      <c r="J293" s="171" t="s">
        <v>121</v>
      </c>
      <c r="K293" s="178" t="s">
        <v>1611</v>
      </c>
      <c r="L293" s="179" t="s">
        <v>5053</v>
      </c>
      <c r="M293" s="179" t="s">
        <v>2183</v>
      </c>
      <c r="N293" s="178" t="s">
        <v>15</v>
      </c>
      <c r="O293" s="14" t="s">
        <v>4497</v>
      </c>
      <c r="P293" s="203">
        <v>184913200</v>
      </c>
      <c r="Q293" s="203"/>
      <c r="R293" s="14"/>
      <c r="S293" s="14"/>
      <c r="T293" s="162"/>
      <c r="U293" s="14"/>
      <c r="V293" s="14"/>
      <c r="W293" s="14"/>
    </row>
    <row r="294" spans="1:24" ht="39.6">
      <c r="A294" s="14">
        <v>279</v>
      </c>
      <c r="B294" s="15">
        <v>43948</v>
      </c>
      <c r="C294" s="14" t="s">
        <v>9</v>
      </c>
      <c r="D294" s="14" t="s">
        <v>10</v>
      </c>
      <c r="E294" s="189" t="s">
        <v>4445</v>
      </c>
      <c r="F294" s="72">
        <v>43962</v>
      </c>
      <c r="G294" s="262" t="s">
        <v>5130</v>
      </c>
      <c r="H294" s="171" t="s">
        <v>1152</v>
      </c>
      <c r="I294" s="171" t="s">
        <v>1457</v>
      </c>
      <c r="J294" s="171" t="s">
        <v>1458</v>
      </c>
      <c r="K294" s="178"/>
      <c r="L294" s="171" t="s">
        <v>5131</v>
      </c>
      <c r="M294" s="148">
        <v>457437</v>
      </c>
      <c r="N294" s="171" t="s">
        <v>10</v>
      </c>
      <c r="O294" s="14" t="s">
        <v>4600</v>
      </c>
      <c r="P294" s="203">
        <v>453000000</v>
      </c>
      <c r="Q294" s="203"/>
      <c r="R294" s="14"/>
      <c r="S294" s="14"/>
      <c r="T294" s="162"/>
      <c r="U294" s="14"/>
      <c r="V294" s="14"/>
      <c r="W294" s="14"/>
    </row>
    <row r="295" spans="1:24" ht="39.6" hidden="1">
      <c r="A295" s="14">
        <v>280</v>
      </c>
      <c r="B295" s="15">
        <v>43948</v>
      </c>
      <c r="C295" s="14" t="s">
        <v>9</v>
      </c>
      <c r="D295" s="14" t="s">
        <v>23</v>
      </c>
      <c r="E295" s="189" t="s">
        <v>2930</v>
      </c>
      <c r="F295" s="72">
        <v>43962</v>
      </c>
      <c r="G295" s="262" t="s">
        <v>5132</v>
      </c>
      <c r="H295" s="171" t="s">
        <v>1147</v>
      </c>
      <c r="I295" s="171" t="s">
        <v>1198</v>
      </c>
      <c r="J295" s="171" t="s">
        <v>1199</v>
      </c>
      <c r="K295" s="185"/>
      <c r="L295" s="184" t="s">
        <v>5053</v>
      </c>
      <c r="M295" s="185" t="s">
        <v>2180</v>
      </c>
      <c r="N295" s="171" t="s">
        <v>23</v>
      </c>
      <c r="O295" s="14" t="s">
        <v>4600</v>
      </c>
      <c r="P295" s="203">
        <v>215000000</v>
      </c>
      <c r="Q295" s="203"/>
      <c r="R295" s="14"/>
      <c r="S295" s="14"/>
      <c r="T295" s="162"/>
      <c r="U295" s="14"/>
      <c r="V295" s="14"/>
      <c r="W295" s="14"/>
    </row>
    <row r="296" spans="1:24" ht="26.4" hidden="1">
      <c r="A296" s="14">
        <v>281</v>
      </c>
      <c r="B296" s="15">
        <v>43948</v>
      </c>
      <c r="C296" s="14" t="s">
        <v>9</v>
      </c>
      <c r="D296" s="14" t="s">
        <v>27</v>
      </c>
      <c r="E296" s="189" t="s">
        <v>3097</v>
      </c>
      <c r="F296" s="72">
        <v>43962</v>
      </c>
      <c r="G296" s="262" t="s">
        <v>5133</v>
      </c>
      <c r="H296" s="171" t="s">
        <v>1141</v>
      </c>
      <c r="I296" s="171" t="s">
        <v>4982</v>
      </c>
      <c r="J296" s="171" t="s">
        <v>1090</v>
      </c>
      <c r="K296" s="178"/>
      <c r="L296" s="171"/>
      <c r="M296" s="178"/>
      <c r="N296" s="171" t="s">
        <v>27</v>
      </c>
      <c r="O296" s="14" t="s">
        <v>4497</v>
      </c>
      <c r="P296" s="203">
        <v>38322504</v>
      </c>
      <c r="Q296" s="203"/>
      <c r="R296" s="14"/>
      <c r="S296" s="14"/>
      <c r="T296" s="162"/>
      <c r="U296" s="14"/>
      <c r="V296" s="14"/>
      <c r="W296" s="14"/>
    </row>
    <row r="297" spans="1:24" ht="26.4">
      <c r="A297" s="14">
        <v>282</v>
      </c>
      <c r="B297" s="15">
        <v>43948</v>
      </c>
      <c r="C297" s="14" t="s">
        <v>9</v>
      </c>
      <c r="D297" s="14" t="s">
        <v>1143</v>
      </c>
      <c r="E297" s="14" t="s">
        <v>2231</v>
      </c>
      <c r="F297" s="72">
        <v>43962</v>
      </c>
      <c r="G297" s="262" t="s">
        <v>4806</v>
      </c>
      <c r="H297" s="171" t="s">
        <v>1153</v>
      </c>
      <c r="I297" s="171" t="s">
        <v>3115</v>
      </c>
      <c r="J297" s="171" t="s">
        <v>2841</v>
      </c>
      <c r="K297" s="178" t="s">
        <v>5134</v>
      </c>
      <c r="L297" s="171"/>
      <c r="M297" s="178"/>
      <c r="N297" s="171" t="s">
        <v>1143</v>
      </c>
      <c r="O297" s="14" t="s">
        <v>5135</v>
      </c>
      <c r="P297" s="203">
        <v>50000000</v>
      </c>
      <c r="Q297" s="203"/>
      <c r="R297" s="14"/>
      <c r="S297" s="14"/>
      <c r="T297" s="162"/>
      <c r="U297" s="14"/>
      <c r="V297" s="14"/>
      <c r="W297" s="14"/>
    </row>
    <row r="298" spans="1:24" ht="26.4" hidden="1">
      <c r="A298" s="14">
        <v>283</v>
      </c>
      <c r="B298" s="15">
        <v>43948</v>
      </c>
      <c r="C298" s="14" t="s">
        <v>9</v>
      </c>
      <c r="D298" s="14" t="s">
        <v>1142</v>
      </c>
      <c r="E298" s="14" t="s">
        <v>1563</v>
      </c>
      <c r="F298" s="72">
        <v>43962</v>
      </c>
      <c r="G298" s="266" t="s">
        <v>4744</v>
      </c>
      <c r="H298" s="171" t="s">
        <v>1144</v>
      </c>
      <c r="I298" s="171" t="s">
        <v>4745</v>
      </c>
      <c r="J298" s="171" t="s">
        <v>1096</v>
      </c>
      <c r="K298" s="178"/>
      <c r="L298" s="365" t="s">
        <v>5053</v>
      </c>
      <c r="M298" s="368" t="s">
        <v>5136</v>
      </c>
      <c r="N298" s="178" t="s">
        <v>1142</v>
      </c>
      <c r="O298" s="14" t="s">
        <v>4497</v>
      </c>
      <c r="P298" s="203">
        <v>18940000</v>
      </c>
      <c r="Q298" s="203"/>
      <c r="R298" s="14"/>
      <c r="S298" s="14"/>
      <c r="T298" s="162"/>
      <c r="U298" s="14"/>
      <c r="V298" s="14"/>
      <c r="W298" s="14"/>
    </row>
    <row r="299" spans="1:24" ht="26.4" hidden="1">
      <c r="A299" s="14">
        <v>284</v>
      </c>
      <c r="B299" s="15">
        <v>43948</v>
      </c>
      <c r="C299" s="14" t="s">
        <v>9</v>
      </c>
      <c r="D299" s="14" t="s">
        <v>1142</v>
      </c>
      <c r="E299" s="14" t="s">
        <v>1563</v>
      </c>
      <c r="F299" s="72">
        <v>43962</v>
      </c>
      <c r="G299" s="262" t="s">
        <v>4747</v>
      </c>
      <c r="H299" s="171" t="s">
        <v>1144</v>
      </c>
      <c r="I299" s="171" t="s">
        <v>4745</v>
      </c>
      <c r="J299" s="171" t="s">
        <v>1096</v>
      </c>
      <c r="K299" s="178"/>
      <c r="L299" s="365" t="s">
        <v>5053</v>
      </c>
      <c r="M299" s="368" t="s">
        <v>5136</v>
      </c>
      <c r="N299" s="178" t="s">
        <v>1142</v>
      </c>
      <c r="O299" s="14" t="s">
        <v>4497</v>
      </c>
      <c r="P299" s="203">
        <v>11360000</v>
      </c>
      <c r="Q299" s="203"/>
      <c r="R299" s="14"/>
      <c r="S299" s="14"/>
      <c r="T299" s="162"/>
      <c r="U299" s="14"/>
      <c r="V299" s="14"/>
      <c r="W299" s="14"/>
    </row>
    <row r="300" spans="1:24" ht="26.4">
      <c r="A300" s="14">
        <v>285</v>
      </c>
      <c r="B300" s="15">
        <v>43948</v>
      </c>
      <c r="C300" s="14" t="s">
        <v>9</v>
      </c>
      <c r="D300" s="14" t="s">
        <v>15</v>
      </c>
      <c r="E300" s="361" t="s">
        <v>4288</v>
      </c>
      <c r="F300" s="72">
        <v>43962</v>
      </c>
      <c r="G300" s="262" t="s">
        <v>5137</v>
      </c>
      <c r="H300" s="171" t="s">
        <v>952</v>
      </c>
      <c r="I300" s="171" t="s">
        <v>1951</v>
      </c>
      <c r="J300" s="171" t="s">
        <v>2676</v>
      </c>
      <c r="K300" s="178" t="s">
        <v>5138</v>
      </c>
      <c r="L300" s="171" t="s">
        <v>5111</v>
      </c>
      <c r="M300" s="98" t="s">
        <v>5139</v>
      </c>
      <c r="N300" s="171" t="s">
        <v>15</v>
      </c>
      <c r="O300" s="14" t="s">
        <v>5140</v>
      </c>
      <c r="P300" s="203">
        <v>25000000</v>
      </c>
      <c r="Q300" s="203"/>
      <c r="R300" s="14"/>
      <c r="S300" s="14"/>
      <c r="T300" s="162"/>
      <c r="U300" s="14"/>
      <c r="V300" s="14"/>
      <c r="W300" s="14"/>
      <c r="X300" s="226">
        <f>IF(W300="Тийм", T300, 0 )</f>
        <v>0</v>
      </c>
    </row>
    <row r="301" spans="1:24" ht="26.4" hidden="1">
      <c r="A301" s="14">
        <v>286</v>
      </c>
      <c r="B301" s="118">
        <v>43948</v>
      </c>
      <c r="C301" s="14" t="s">
        <v>9</v>
      </c>
      <c r="D301" s="14" t="s">
        <v>10</v>
      </c>
      <c r="E301" s="189" t="s">
        <v>2366</v>
      </c>
      <c r="F301" s="72">
        <v>43962</v>
      </c>
      <c r="G301" s="262" t="s">
        <v>5141</v>
      </c>
      <c r="H301" s="171" t="s">
        <v>1151</v>
      </c>
      <c r="I301" s="171" t="s">
        <v>4650</v>
      </c>
      <c r="J301" s="171" t="s">
        <v>1236</v>
      </c>
      <c r="K301" s="178"/>
      <c r="L301" s="171" t="s">
        <v>5053</v>
      </c>
      <c r="M301" s="148">
        <v>365031</v>
      </c>
      <c r="N301" s="171" t="s">
        <v>10</v>
      </c>
      <c r="O301" s="14" t="s">
        <v>4600</v>
      </c>
      <c r="P301" s="203">
        <v>200000000</v>
      </c>
      <c r="Q301" s="203"/>
      <c r="R301" s="14"/>
      <c r="S301" s="14"/>
      <c r="T301" s="162"/>
      <c r="U301" s="14"/>
      <c r="V301" s="14"/>
      <c r="W301" s="14"/>
    </row>
    <row r="302" spans="1:24" ht="26.4">
      <c r="A302" s="14">
        <v>287</v>
      </c>
      <c r="B302" s="15">
        <v>43949</v>
      </c>
      <c r="C302" s="14" t="s">
        <v>9</v>
      </c>
      <c r="D302" s="14" t="s">
        <v>10</v>
      </c>
      <c r="E302" s="189" t="s">
        <v>4154</v>
      </c>
      <c r="F302" s="72">
        <v>43963</v>
      </c>
      <c r="G302" s="262" t="s">
        <v>5142</v>
      </c>
      <c r="H302" s="171" t="s">
        <v>1153</v>
      </c>
      <c r="I302" s="171" t="s">
        <v>5143</v>
      </c>
      <c r="J302" s="171" t="s">
        <v>1096</v>
      </c>
      <c r="K302" s="178"/>
      <c r="L302" s="171" t="s">
        <v>5144</v>
      </c>
      <c r="M302" s="148">
        <v>469125</v>
      </c>
      <c r="N302" s="171" t="s">
        <v>10</v>
      </c>
      <c r="O302" s="14" t="s">
        <v>4973</v>
      </c>
      <c r="P302" s="203">
        <v>33000000</v>
      </c>
      <c r="Q302" s="203"/>
      <c r="R302" s="14"/>
      <c r="S302" s="14"/>
      <c r="T302" s="162"/>
      <c r="U302" s="14"/>
      <c r="V302" s="14"/>
      <c r="W302" s="14"/>
    </row>
    <row r="303" spans="1:24" ht="26.4">
      <c r="A303" s="14">
        <v>288</v>
      </c>
      <c r="B303" s="15">
        <v>43949</v>
      </c>
      <c r="C303" s="14" t="s">
        <v>9</v>
      </c>
      <c r="D303" s="14" t="s">
        <v>1142</v>
      </c>
      <c r="E303" s="189" t="s">
        <v>4128</v>
      </c>
      <c r="F303" s="72">
        <v>43963</v>
      </c>
      <c r="G303" s="262" t="s">
        <v>5145</v>
      </c>
      <c r="H303" s="171" t="s">
        <v>1153</v>
      </c>
      <c r="I303" s="171" t="s">
        <v>256</v>
      </c>
      <c r="J303" s="171" t="s">
        <v>1341</v>
      </c>
      <c r="K303" s="178"/>
      <c r="L303" s="365" t="s">
        <v>5144</v>
      </c>
      <c r="M303" s="368" t="s">
        <v>5146</v>
      </c>
      <c r="N303" s="178" t="s">
        <v>1142</v>
      </c>
      <c r="O303" s="14" t="s">
        <v>4497</v>
      </c>
      <c r="P303" s="203">
        <v>171831604</v>
      </c>
      <c r="Q303" s="203"/>
      <c r="R303" s="14"/>
      <c r="S303" s="14"/>
      <c r="T303" s="162"/>
      <c r="U303" s="14"/>
      <c r="V303" s="14"/>
      <c r="W303" s="14"/>
    </row>
    <row r="304" spans="1:24" ht="26.4" hidden="1">
      <c r="A304" s="14">
        <v>289</v>
      </c>
      <c r="B304" s="15">
        <v>43949</v>
      </c>
      <c r="C304" s="14" t="s">
        <v>9</v>
      </c>
      <c r="D304" s="14" t="s">
        <v>1142</v>
      </c>
      <c r="E304" s="189" t="s">
        <v>516</v>
      </c>
      <c r="F304" s="72">
        <v>43963</v>
      </c>
      <c r="G304" s="262" t="s">
        <v>5051</v>
      </c>
      <c r="H304" s="171" t="s">
        <v>1147</v>
      </c>
      <c r="I304" s="171" t="s">
        <v>5052</v>
      </c>
      <c r="J304" s="171" t="s">
        <v>1232</v>
      </c>
      <c r="K304" s="178"/>
      <c r="L304" s="365" t="s">
        <v>5073</v>
      </c>
      <c r="M304" s="368" t="s">
        <v>5147</v>
      </c>
      <c r="N304" s="178" t="s">
        <v>1142</v>
      </c>
      <c r="O304" s="14" t="s">
        <v>4600</v>
      </c>
      <c r="P304" s="203">
        <v>600000000</v>
      </c>
      <c r="Q304" s="203"/>
      <c r="R304" s="14"/>
      <c r="S304" s="14"/>
      <c r="T304" s="162"/>
      <c r="U304" s="14"/>
      <c r="V304" s="14"/>
      <c r="W304" s="14"/>
    </row>
    <row r="305" spans="1:24" ht="26.4" hidden="1">
      <c r="A305" s="14">
        <v>290</v>
      </c>
      <c r="B305" s="15">
        <v>43949</v>
      </c>
      <c r="C305" s="14" t="s">
        <v>9</v>
      </c>
      <c r="D305" s="14" t="s">
        <v>1142</v>
      </c>
      <c r="E305" s="189" t="s">
        <v>4446</v>
      </c>
      <c r="F305" s="72">
        <v>43963</v>
      </c>
      <c r="G305" s="262" t="s">
        <v>5148</v>
      </c>
      <c r="H305" s="171" t="s">
        <v>1144</v>
      </c>
      <c r="I305" s="171" t="s">
        <v>2158</v>
      </c>
      <c r="J305" s="171" t="s">
        <v>1510</v>
      </c>
      <c r="K305" s="178"/>
      <c r="L305" s="365" t="s">
        <v>5053</v>
      </c>
      <c r="M305" s="368" t="s">
        <v>2119</v>
      </c>
      <c r="N305" s="178" t="s">
        <v>1142</v>
      </c>
      <c r="O305" s="14" t="s">
        <v>4600</v>
      </c>
      <c r="P305" s="203">
        <v>1429300000</v>
      </c>
      <c r="Q305" s="203"/>
      <c r="R305" s="14"/>
      <c r="S305" s="14"/>
      <c r="T305" s="162"/>
      <c r="U305" s="14"/>
      <c r="V305" s="14"/>
      <c r="W305" s="14"/>
    </row>
    <row r="306" spans="1:24" ht="26.4" hidden="1">
      <c r="A306" s="14">
        <v>291</v>
      </c>
      <c r="B306" s="15">
        <v>43950</v>
      </c>
      <c r="C306" s="14" t="s">
        <v>9</v>
      </c>
      <c r="D306" s="14" t="s">
        <v>23</v>
      </c>
      <c r="E306" s="189" t="s">
        <v>4165</v>
      </c>
      <c r="F306" s="72">
        <v>43964</v>
      </c>
      <c r="G306" s="262" t="s">
        <v>4858</v>
      </c>
      <c r="H306" s="171" t="s">
        <v>1147</v>
      </c>
      <c r="I306" s="171" t="s">
        <v>256</v>
      </c>
      <c r="J306" s="171" t="s">
        <v>1341</v>
      </c>
      <c r="K306" s="185"/>
      <c r="L306" s="185" t="s">
        <v>5073</v>
      </c>
      <c r="M306" s="185" t="s">
        <v>2078</v>
      </c>
      <c r="N306" s="171" t="s">
        <v>23</v>
      </c>
      <c r="O306" s="14" t="s">
        <v>4497</v>
      </c>
      <c r="P306" s="203">
        <v>1875000000</v>
      </c>
      <c r="Q306" s="203"/>
      <c r="R306" s="14"/>
      <c r="S306" s="14"/>
      <c r="T306" s="162"/>
      <c r="U306" s="14"/>
      <c r="V306" s="14"/>
      <c r="W306" s="14"/>
    </row>
    <row r="307" spans="1:24" ht="13.2">
      <c r="A307" s="14">
        <v>292</v>
      </c>
      <c r="B307" s="15">
        <v>43950</v>
      </c>
      <c r="C307" s="14" t="s">
        <v>9</v>
      </c>
      <c r="D307" s="14" t="s">
        <v>1142</v>
      </c>
      <c r="E307" s="189" t="s">
        <v>4356</v>
      </c>
      <c r="F307" s="72">
        <v>43964</v>
      </c>
      <c r="G307" s="262" t="s">
        <v>5149</v>
      </c>
      <c r="H307" s="171" t="s">
        <v>1153</v>
      </c>
      <c r="I307" s="171" t="s">
        <v>125</v>
      </c>
      <c r="J307" s="171" t="s">
        <v>121</v>
      </c>
      <c r="K307" s="178"/>
      <c r="L307" s="365" t="s">
        <v>5144</v>
      </c>
      <c r="M307" s="368" t="s">
        <v>2184</v>
      </c>
      <c r="N307" s="178" t="s">
        <v>1142</v>
      </c>
      <c r="O307" s="14" t="s">
        <v>4497</v>
      </c>
      <c r="P307" s="203">
        <v>1500300000</v>
      </c>
      <c r="Q307" s="203"/>
      <c r="R307" s="14"/>
      <c r="S307" s="14"/>
      <c r="T307" s="162"/>
      <c r="U307" s="14"/>
      <c r="V307" s="14"/>
      <c r="W307" s="14"/>
    </row>
    <row r="308" spans="1:24" ht="52.8">
      <c r="A308" s="14">
        <v>293</v>
      </c>
      <c r="B308" s="15">
        <v>43950</v>
      </c>
      <c r="C308" s="14" t="s">
        <v>9</v>
      </c>
      <c r="D308" s="14" t="s">
        <v>10</v>
      </c>
      <c r="E308" s="14" t="s">
        <v>4377</v>
      </c>
      <c r="F308" s="72">
        <v>43964</v>
      </c>
      <c r="G308" s="262" t="s">
        <v>4563</v>
      </c>
      <c r="H308" s="171" t="s">
        <v>1153</v>
      </c>
      <c r="I308" s="171" t="s">
        <v>2489</v>
      </c>
      <c r="J308" s="171" t="s">
        <v>1650</v>
      </c>
      <c r="K308" s="178"/>
      <c r="L308" s="171" t="s">
        <v>5144</v>
      </c>
      <c r="M308" s="148">
        <v>469490</v>
      </c>
      <c r="N308" s="171" t="s">
        <v>10</v>
      </c>
      <c r="O308" s="14" t="s">
        <v>4566</v>
      </c>
      <c r="P308" s="203">
        <v>923206462</v>
      </c>
      <c r="Q308" s="203"/>
      <c r="R308" s="14"/>
      <c r="S308" s="14"/>
      <c r="T308" s="162"/>
      <c r="U308" s="14"/>
      <c r="V308" s="14"/>
      <c r="W308" s="14"/>
    </row>
    <row r="309" spans="1:24" ht="26.4">
      <c r="A309" s="14">
        <v>294</v>
      </c>
      <c r="B309" s="15">
        <v>43950</v>
      </c>
      <c r="C309" s="14" t="s">
        <v>9</v>
      </c>
      <c r="D309" s="14" t="s">
        <v>27</v>
      </c>
      <c r="E309" s="189" t="s">
        <v>516</v>
      </c>
      <c r="F309" s="72">
        <v>43964</v>
      </c>
      <c r="G309" s="262" t="s">
        <v>5150</v>
      </c>
      <c r="H309" s="171" t="s">
        <v>952</v>
      </c>
      <c r="I309" s="171" t="s">
        <v>120</v>
      </c>
      <c r="J309" s="171" t="s">
        <v>989</v>
      </c>
      <c r="K309" s="178"/>
      <c r="L309" s="171" t="s">
        <v>5144</v>
      </c>
      <c r="M309" s="148">
        <v>473873</v>
      </c>
      <c r="N309" s="171" t="s">
        <v>27</v>
      </c>
      <c r="O309" s="14" t="s">
        <v>5151</v>
      </c>
      <c r="P309" s="203">
        <v>990000000</v>
      </c>
      <c r="Q309" s="203"/>
      <c r="R309" s="14" t="s">
        <v>254</v>
      </c>
      <c r="S309" s="14" t="s">
        <v>5152</v>
      </c>
      <c r="T309" s="188">
        <v>3403000</v>
      </c>
      <c r="V309" s="14" t="s">
        <v>5153</v>
      </c>
      <c r="W309" s="14" t="s">
        <v>4518</v>
      </c>
      <c r="X309" s="226">
        <f>IF(W309="Тийм", T309, 0 )</f>
        <v>3403000</v>
      </c>
    </row>
    <row r="310" spans="1:24" ht="26.4" hidden="1">
      <c r="A310" s="14">
        <v>295</v>
      </c>
      <c r="B310" s="15">
        <v>43950</v>
      </c>
      <c r="C310" s="14" t="s">
        <v>9</v>
      </c>
      <c r="D310" s="14" t="s">
        <v>1142</v>
      </c>
      <c r="E310" s="189" t="s">
        <v>541</v>
      </c>
      <c r="F310" s="72">
        <v>43964</v>
      </c>
      <c r="G310" s="262" t="s">
        <v>5154</v>
      </c>
      <c r="H310" s="171" t="s">
        <v>1147</v>
      </c>
      <c r="I310" s="171" t="s">
        <v>354</v>
      </c>
      <c r="J310" s="171" t="s">
        <v>1475</v>
      </c>
      <c r="K310" s="178"/>
      <c r="L310" s="365" t="s">
        <v>5155</v>
      </c>
      <c r="M310" s="368" t="s">
        <v>5156</v>
      </c>
      <c r="N310" s="178" t="s">
        <v>1142</v>
      </c>
      <c r="O310" s="14" t="s">
        <v>4600</v>
      </c>
      <c r="P310" s="203">
        <v>3500000000</v>
      </c>
      <c r="Q310" s="203"/>
      <c r="R310" s="14"/>
      <c r="S310" s="14"/>
      <c r="T310" s="162"/>
      <c r="U310" s="14"/>
      <c r="V310" s="14"/>
      <c r="W310" s="14"/>
    </row>
    <row r="311" spans="1:24" ht="39.6">
      <c r="A311" s="14">
        <v>296</v>
      </c>
      <c r="B311" s="15">
        <v>43950</v>
      </c>
      <c r="C311" s="14" t="s">
        <v>9</v>
      </c>
      <c r="D311" s="14" t="s">
        <v>23</v>
      </c>
      <c r="E311" s="14" t="s">
        <v>1792</v>
      </c>
      <c r="F311" s="72">
        <v>43964</v>
      </c>
      <c r="G311" s="262" t="s">
        <v>5157</v>
      </c>
      <c r="H311" s="171" t="s">
        <v>1153</v>
      </c>
      <c r="I311" s="171" t="s">
        <v>5158</v>
      </c>
      <c r="J311" s="171" t="s">
        <v>989</v>
      </c>
      <c r="K311" s="185" t="s">
        <v>5159</v>
      </c>
      <c r="L311" s="184" t="s">
        <v>5160</v>
      </c>
      <c r="M311" s="185" t="s">
        <v>5161</v>
      </c>
      <c r="N311" s="171" t="s">
        <v>23</v>
      </c>
      <c r="O311" s="14" t="s">
        <v>4497</v>
      </c>
      <c r="P311" s="203">
        <v>1782000000</v>
      </c>
      <c r="Q311" s="203"/>
      <c r="R311" s="14"/>
      <c r="S311" s="14"/>
      <c r="T311" s="162"/>
      <c r="U311" s="14"/>
      <c r="V311" s="14"/>
      <c r="W311" s="14"/>
    </row>
    <row r="312" spans="1:24" ht="52.8">
      <c r="A312" s="14">
        <v>297</v>
      </c>
      <c r="B312" s="15">
        <v>43951</v>
      </c>
      <c r="C312" s="14" t="s">
        <v>9</v>
      </c>
      <c r="D312" s="14" t="s">
        <v>27</v>
      </c>
      <c r="E312" s="192" t="s">
        <v>519</v>
      </c>
      <c r="F312" s="72">
        <v>43965</v>
      </c>
      <c r="G312" s="262" t="s">
        <v>5162</v>
      </c>
      <c r="H312" s="171" t="s">
        <v>1153</v>
      </c>
      <c r="I312" s="171" t="s">
        <v>1863</v>
      </c>
      <c r="J312" s="171" t="s">
        <v>1027</v>
      </c>
      <c r="K312" s="178"/>
      <c r="L312" s="171" t="s">
        <v>5144</v>
      </c>
      <c r="M312" s="148">
        <v>484830</v>
      </c>
      <c r="N312" s="171" t="s">
        <v>27</v>
      </c>
      <c r="O312" s="14" t="s">
        <v>4600</v>
      </c>
      <c r="P312" s="203">
        <v>3200000000</v>
      </c>
      <c r="Q312" s="203"/>
      <c r="R312" s="14"/>
      <c r="S312" s="14"/>
      <c r="T312" s="162"/>
      <c r="U312" s="14"/>
      <c r="V312" s="14"/>
      <c r="W312" s="14"/>
    </row>
    <row r="313" spans="1:24" ht="26.4" hidden="1">
      <c r="A313" s="14">
        <v>298</v>
      </c>
      <c r="B313" s="15">
        <v>43951</v>
      </c>
      <c r="C313" s="14" t="s">
        <v>9</v>
      </c>
      <c r="D313" s="14" t="s">
        <v>23</v>
      </c>
      <c r="E313" s="189" t="s">
        <v>4165</v>
      </c>
      <c r="F313" s="72">
        <v>43965</v>
      </c>
      <c r="G313" s="262" t="s">
        <v>4858</v>
      </c>
      <c r="H313" s="171" t="s">
        <v>1147</v>
      </c>
      <c r="I313" s="171" t="s">
        <v>256</v>
      </c>
      <c r="J313" s="171" t="s">
        <v>1341</v>
      </c>
      <c r="K313" s="185"/>
      <c r="L313" s="184" t="s">
        <v>5073</v>
      </c>
      <c r="M313" s="185" t="s">
        <v>2078</v>
      </c>
      <c r="N313" s="171" t="s">
        <v>23</v>
      </c>
      <c r="O313" s="14" t="s">
        <v>4497</v>
      </c>
      <c r="P313" s="203">
        <v>1875000000</v>
      </c>
      <c r="Q313" s="203"/>
      <c r="R313" s="14"/>
      <c r="S313" s="14"/>
      <c r="T313" s="162"/>
      <c r="U313" s="14"/>
      <c r="V313" s="14"/>
      <c r="W313" s="14"/>
    </row>
    <row r="314" spans="1:24" ht="26.4">
      <c r="A314" s="14">
        <v>299</v>
      </c>
      <c r="B314" s="15">
        <v>43951</v>
      </c>
      <c r="C314" s="14" t="s">
        <v>9</v>
      </c>
      <c r="D314" s="14" t="s">
        <v>15</v>
      </c>
      <c r="E314" s="189" t="s">
        <v>399</v>
      </c>
      <c r="F314" s="72">
        <v>43965</v>
      </c>
      <c r="G314" s="262" t="s">
        <v>5163</v>
      </c>
      <c r="H314" s="171" t="s">
        <v>1153</v>
      </c>
      <c r="I314" s="171" t="s">
        <v>1857</v>
      </c>
      <c r="J314" s="171" t="s">
        <v>1232</v>
      </c>
      <c r="K314" s="178" t="s">
        <v>5164</v>
      </c>
      <c r="L314" s="171" t="s">
        <v>5144</v>
      </c>
      <c r="M314" s="98" t="s">
        <v>5165</v>
      </c>
      <c r="N314" s="171" t="s">
        <v>15</v>
      </c>
      <c r="O314" s="14" t="s">
        <v>4502</v>
      </c>
      <c r="P314" s="203">
        <v>60000000</v>
      </c>
      <c r="Q314" s="203"/>
      <c r="R314" s="14"/>
      <c r="S314" s="14"/>
      <c r="T314" s="162"/>
      <c r="U314" s="14"/>
      <c r="V314" s="14"/>
      <c r="W314" s="14"/>
    </row>
    <row r="315" spans="1:24" ht="26.4" hidden="1">
      <c r="A315" s="14">
        <v>300</v>
      </c>
      <c r="B315" s="15">
        <v>43951</v>
      </c>
      <c r="C315" s="14" t="s">
        <v>9</v>
      </c>
      <c r="D315" s="14" t="s">
        <v>1142</v>
      </c>
      <c r="E315" s="14" t="s">
        <v>4450</v>
      </c>
      <c r="F315" s="72">
        <v>43965</v>
      </c>
      <c r="G315" s="262" t="s">
        <v>5166</v>
      </c>
      <c r="H315" s="171" t="s">
        <v>1147</v>
      </c>
      <c r="I315" s="171" t="s">
        <v>1185</v>
      </c>
      <c r="J315" s="171" t="s">
        <v>1058</v>
      </c>
      <c r="K315" s="178"/>
      <c r="L315" s="365" t="s">
        <v>5085</v>
      </c>
      <c r="M315" s="368" t="s">
        <v>5167</v>
      </c>
      <c r="N315" s="178" t="s">
        <v>1142</v>
      </c>
      <c r="O315" s="14" t="s">
        <v>4600</v>
      </c>
      <c r="P315" s="203">
        <v>452319000</v>
      </c>
      <c r="Q315" s="203"/>
      <c r="R315" s="14"/>
      <c r="S315" s="14"/>
      <c r="T315" s="162"/>
      <c r="U315" s="14"/>
      <c r="V315" s="14"/>
      <c r="W315" s="14"/>
    </row>
    <row r="316" spans="1:24" ht="52.8" hidden="1">
      <c r="A316" s="14">
        <v>301</v>
      </c>
      <c r="B316" s="15">
        <v>43951</v>
      </c>
      <c r="C316" s="14" t="s">
        <v>9</v>
      </c>
      <c r="D316" s="14" t="s">
        <v>23</v>
      </c>
      <c r="E316" s="189" t="s">
        <v>1432</v>
      </c>
      <c r="F316" s="72">
        <v>43965</v>
      </c>
      <c r="G316" s="262" t="s">
        <v>5168</v>
      </c>
      <c r="H316" s="171" t="s">
        <v>1147</v>
      </c>
      <c r="I316" s="171" t="s">
        <v>4504</v>
      </c>
      <c r="J316" s="171" t="s">
        <v>965</v>
      </c>
      <c r="K316" s="185"/>
      <c r="L316" s="184" t="s">
        <v>5169</v>
      </c>
      <c r="M316" s="185" t="s">
        <v>5170</v>
      </c>
      <c r="N316" s="171" t="s">
        <v>23</v>
      </c>
      <c r="O316" s="14" t="s">
        <v>4497</v>
      </c>
      <c r="P316" s="203">
        <v>627496000</v>
      </c>
      <c r="Q316" s="203"/>
      <c r="R316" s="14"/>
      <c r="S316" s="14"/>
      <c r="T316" s="162"/>
      <c r="U316" s="14"/>
      <c r="V316" s="14"/>
      <c r="W316" s="14"/>
    </row>
    <row r="317" spans="1:24" ht="26.4">
      <c r="A317" s="14">
        <v>302</v>
      </c>
      <c r="B317" s="15">
        <v>43951</v>
      </c>
      <c r="C317" s="14" t="s">
        <v>9</v>
      </c>
      <c r="D317" s="14" t="s">
        <v>15</v>
      </c>
      <c r="E317" s="189" t="s">
        <v>4246</v>
      </c>
      <c r="F317" s="72">
        <v>43965</v>
      </c>
      <c r="G317" s="262" t="s">
        <v>5171</v>
      </c>
      <c r="H317" s="171" t="s">
        <v>1153</v>
      </c>
      <c r="I317" s="171" t="s">
        <v>4673</v>
      </c>
      <c r="J317" s="171" t="s">
        <v>1031</v>
      </c>
      <c r="K317" s="178" t="s">
        <v>5172</v>
      </c>
      <c r="L317" s="171" t="s">
        <v>5169</v>
      </c>
      <c r="M317" s="98" t="s">
        <v>5173</v>
      </c>
      <c r="N317" s="171" t="s">
        <v>15</v>
      </c>
      <c r="O317" s="14" t="s">
        <v>4600</v>
      </c>
      <c r="P317" s="203">
        <v>673944400</v>
      </c>
      <c r="Q317" s="203"/>
      <c r="R317" s="14"/>
      <c r="S317" s="14"/>
      <c r="T317" s="162"/>
      <c r="U317" s="14"/>
      <c r="V317" s="14"/>
      <c r="W317" s="14"/>
    </row>
    <row r="318" spans="1:24" ht="26.4" hidden="1">
      <c r="A318" s="14">
        <v>303</v>
      </c>
      <c r="B318" s="15">
        <v>43951</v>
      </c>
      <c r="C318" s="14" t="s">
        <v>9</v>
      </c>
      <c r="D318" s="14" t="s">
        <v>1142</v>
      </c>
      <c r="E318" s="14" t="s">
        <v>1082</v>
      </c>
      <c r="F318" s="72">
        <v>43965</v>
      </c>
      <c r="G318" s="262" t="s">
        <v>5174</v>
      </c>
      <c r="H318" s="171" t="s">
        <v>1147</v>
      </c>
      <c r="I318" s="171" t="s">
        <v>2103</v>
      </c>
      <c r="J318" s="171" t="s">
        <v>121</v>
      </c>
      <c r="K318" s="178"/>
      <c r="L318" s="365" t="s">
        <v>5155</v>
      </c>
      <c r="M318" s="368" t="s">
        <v>5175</v>
      </c>
      <c r="N318" s="178" t="s">
        <v>1142</v>
      </c>
      <c r="O318" s="14" t="s">
        <v>4497</v>
      </c>
      <c r="P318" s="203">
        <v>400000000</v>
      </c>
      <c r="Q318" s="203"/>
      <c r="R318" s="14"/>
      <c r="S318" s="14"/>
      <c r="T318" s="162"/>
      <c r="U318" s="14"/>
      <c r="V318" s="14"/>
      <c r="W318" s="14"/>
    </row>
    <row r="319" spans="1:24" ht="26.4">
      <c r="A319" s="14">
        <v>304</v>
      </c>
      <c r="B319" s="15">
        <v>43951</v>
      </c>
      <c r="C319" s="14" t="s">
        <v>9</v>
      </c>
      <c r="D319" s="14" t="s">
        <v>10</v>
      </c>
      <c r="E319" s="14" t="s">
        <v>996</v>
      </c>
      <c r="F319" s="72">
        <v>43965</v>
      </c>
      <c r="G319" s="262" t="s">
        <v>5176</v>
      </c>
      <c r="H319" s="171" t="s">
        <v>952</v>
      </c>
      <c r="I319" s="171" t="s">
        <v>125</v>
      </c>
      <c r="J319" s="171" t="s">
        <v>121</v>
      </c>
      <c r="K319" s="178"/>
      <c r="L319" s="171" t="s">
        <v>5169</v>
      </c>
      <c r="M319" s="148">
        <v>502362</v>
      </c>
      <c r="N319" s="171" t="s">
        <v>10</v>
      </c>
      <c r="O319" s="14" t="s">
        <v>4497</v>
      </c>
      <c r="P319" s="203">
        <v>464400000</v>
      </c>
      <c r="Q319" s="203"/>
      <c r="R319" s="14"/>
      <c r="S319" s="14"/>
      <c r="T319" s="162"/>
      <c r="U319" s="14" t="b">
        <f t="shared" ref="U319" ca="1" si="8">IF(H319=0,TODAY()-F319)</f>
        <v>0</v>
      </c>
      <c r="V319" s="14"/>
      <c r="W319" s="14"/>
      <c r="X319" s="226">
        <f>IF(W319="Тийм", T319, 0 )</f>
        <v>0</v>
      </c>
    </row>
    <row r="320" spans="1:24" ht="13.2">
      <c r="A320" s="14">
        <v>305</v>
      </c>
      <c r="B320" s="15">
        <v>43952</v>
      </c>
      <c r="C320" s="14" t="s">
        <v>9</v>
      </c>
      <c r="D320" s="14" t="s">
        <v>27</v>
      </c>
      <c r="E320" s="14" t="s">
        <v>1563</v>
      </c>
      <c r="F320" s="72">
        <v>43966</v>
      </c>
      <c r="G320" s="262" t="s">
        <v>5177</v>
      </c>
      <c r="H320" s="171" t="s">
        <v>1153</v>
      </c>
      <c r="I320" s="171" t="s">
        <v>283</v>
      </c>
      <c r="J320" s="171" t="s">
        <v>121</v>
      </c>
      <c r="K320" s="178"/>
      <c r="L320" s="171" t="s">
        <v>5178</v>
      </c>
      <c r="M320" s="148">
        <v>657225</v>
      </c>
      <c r="N320" s="171" t="s">
        <v>27</v>
      </c>
      <c r="O320" s="14" t="s">
        <v>4497</v>
      </c>
      <c r="P320" s="203">
        <v>33561000</v>
      </c>
      <c r="Q320" s="203"/>
      <c r="R320" s="14"/>
      <c r="S320" s="14"/>
      <c r="T320" s="162"/>
      <c r="U320" s="14"/>
      <c r="V320" s="14"/>
      <c r="W320" s="14"/>
    </row>
    <row r="321" spans="1:24" ht="26.4">
      <c r="A321" s="14">
        <v>306</v>
      </c>
      <c r="B321" s="15">
        <v>43952</v>
      </c>
      <c r="C321" s="14" t="s">
        <v>9</v>
      </c>
      <c r="D321" s="14" t="s">
        <v>10</v>
      </c>
      <c r="E321" s="361" t="s">
        <v>3511</v>
      </c>
      <c r="F321" s="72">
        <v>43966</v>
      </c>
      <c r="G321" s="262" t="s">
        <v>5179</v>
      </c>
      <c r="H321" s="171" t="s">
        <v>1153</v>
      </c>
      <c r="I321" s="171" t="s">
        <v>227</v>
      </c>
      <c r="J321" s="171" t="s">
        <v>1064</v>
      </c>
      <c r="K321" s="178"/>
      <c r="L321" s="171" t="s">
        <v>5155</v>
      </c>
      <c r="M321" s="148">
        <v>525372</v>
      </c>
      <c r="N321" s="171" t="s">
        <v>10</v>
      </c>
      <c r="O321" s="14" t="s">
        <v>4600</v>
      </c>
      <c r="P321" s="203">
        <v>1100000000</v>
      </c>
      <c r="Q321" s="203"/>
      <c r="R321" s="14"/>
      <c r="S321" s="14"/>
      <c r="T321" s="162"/>
      <c r="U321" s="14"/>
      <c r="V321" s="14"/>
      <c r="W321" s="14"/>
    </row>
    <row r="322" spans="1:24" ht="26.4">
      <c r="A322" s="14">
        <v>307</v>
      </c>
      <c r="B322" s="15">
        <v>43952</v>
      </c>
      <c r="C322" s="14" t="s">
        <v>9</v>
      </c>
      <c r="D322" s="14" t="s">
        <v>1142</v>
      </c>
      <c r="E322" s="192" t="s">
        <v>4416</v>
      </c>
      <c r="F322" s="72">
        <v>43966</v>
      </c>
      <c r="G322" s="262" t="s">
        <v>5180</v>
      </c>
      <c r="H322" s="171" t="s">
        <v>1153</v>
      </c>
      <c r="I322" s="171" t="s">
        <v>1241</v>
      </c>
      <c r="J322" s="171" t="s">
        <v>1242</v>
      </c>
      <c r="K322" s="178"/>
      <c r="L322" s="171" t="s">
        <v>5160</v>
      </c>
      <c r="M322" s="368" t="s">
        <v>5181</v>
      </c>
      <c r="N322" s="178" t="s">
        <v>1142</v>
      </c>
      <c r="O322" s="14" t="s">
        <v>4600</v>
      </c>
      <c r="P322" s="203">
        <v>3800000000</v>
      </c>
      <c r="Q322" s="203"/>
      <c r="R322" s="14"/>
      <c r="S322" s="14"/>
      <c r="T322" s="162"/>
      <c r="U322" s="14"/>
      <c r="V322" s="14"/>
      <c r="W322" s="14"/>
    </row>
    <row r="323" spans="1:24" ht="52.8">
      <c r="A323" s="14">
        <v>308</v>
      </c>
      <c r="B323" s="15">
        <v>43952</v>
      </c>
      <c r="C323" s="14" t="s">
        <v>9</v>
      </c>
      <c r="D323" s="14" t="s">
        <v>23</v>
      </c>
      <c r="E323" s="192" t="s">
        <v>4305</v>
      </c>
      <c r="F323" s="72">
        <v>43966</v>
      </c>
      <c r="G323" s="262" t="s">
        <v>5168</v>
      </c>
      <c r="H323" s="171" t="s">
        <v>1153</v>
      </c>
      <c r="I323" s="171" t="s">
        <v>4504</v>
      </c>
      <c r="J323" s="171" t="s">
        <v>965</v>
      </c>
      <c r="K323" s="185"/>
      <c r="L323" s="184" t="s">
        <v>5155</v>
      </c>
      <c r="M323" s="185" t="s">
        <v>5182</v>
      </c>
      <c r="N323" s="171" t="s">
        <v>23</v>
      </c>
      <c r="O323" s="14" t="s">
        <v>4497</v>
      </c>
      <c r="P323" s="203">
        <v>627496000</v>
      </c>
      <c r="Q323" s="203" t="s">
        <v>14</v>
      </c>
      <c r="R323" s="14"/>
      <c r="S323" s="14"/>
      <c r="T323" s="162"/>
      <c r="U323" s="14"/>
      <c r="V323" s="14"/>
      <c r="W323" s="14"/>
    </row>
    <row r="324" spans="1:24" ht="26.4">
      <c r="A324" s="14">
        <v>309</v>
      </c>
      <c r="B324" s="15">
        <v>43952</v>
      </c>
      <c r="C324" s="14" t="s">
        <v>9</v>
      </c>
      <c r="D324" s="14" t="s">
        <v>15</v>
      </c>
      <c r="E324" s="192" t="s">
        <v>3823</v>
      </c>
      <c r="F324" s="72">
        <v>43966</v>
      </c>
      <c r="G324" s="262" t="s">
        <v>5183</v>
      </c>
      <c r="H324" s="171" t="s">
        <v>952</v>
      </c>
      <c r="I324" s="171" t="s">
        <v>170</v>
      </c>
      <c r="J324" s="171" t="s">
        <v>121</v>
      </c>
      <c r="K324" s="178" t="s">
        <v>5184</v>
      </c>
      <c r="L324" s="171" t="s">
        <v>5144</v>
      </c>
      <c r="M324" s="98" t="s">
        <v>5185</v>
      </c>
      <c r="N324" s="171" t="s">
        <v>15</v>
      </c>
      <c r="O324" s="14" t="s">
        <v>4497</v>
      </c>
      <c r="P324" s="202">
        <v>159859920</v>
      </c>
      <c r="Q324" s="202"/>
      <c r="R324" s="14" t="s">
        <v>254</v>
      </c>
      <c r="S324" s="14" t="s">
        <v>5186</v>
      </c>
      <c r="T324" s="162">
        <v>3200000</v>
      </c>
      <c r="U324" s="14"/>
      <c r="V324" s="14" t="s">
        <v>5187</v>
      </c>
      <c r="W324" s="14"/>
      <c r="X324" s="226">
        <f>IF(W324="Тийм", T324, 0 )</f>
        <v>0</v>
      </c>
    </row>
    <row r="325" spans="1:24" ht="26.4">
      <c r="A325" s="14">
        <v>310</v>
      </c>
      <c r="B325" s="15">
        <v>43952</v>
      </c>
      <c r="C325" s="14" t="s">
        <v>9</v>
      </c>
      <c r="D325" s="14" t="s">
        <v>15</v>
      </c>
      <c r="E325" s="191" t="s">
        <v>4166</v>
      </c>
      <c r="F325" s="72">
        <v>43966</v>
      </c>
      <c r="G325" s="262" t="s">
        <v>5171</v>
      </c>
      <c r="H325" s="171" t="s">
        <v>1153</v>
      </c>
      <c r="I325" s="171" t="s">
        <v>4673</v>
      </c>
      <c r="J325" s="171" t="s">
        <v>1031</v>
      </c>
      <c r="K325" s="178" t="s">
        <v>5188</v>
      </c>
      <c r="L325" s="178" t="s">
        <v>5169</v>
      </c>
      <c r="M325" s="98" t="s">
        <v>5189</v>
      </c>
      <c r="N325" s="171" t="s">
        <v>15</v>
      </c>
      <c r="O325" s="14" t="s">
        <v>4600</v>
      </c>
      <c r="P325" s="203">
        <v>673944400</v>
      </c>
      <c r="Q325" s="203"/>
      <c r="R325" s="14"/>
      <c r="S325" s="14"/>
      <c r="T325" s="162"/>
      <c r="U325" s="14"/>
      <c r="V325" s="14"/>
      <c r="W325" s="14"/>
    </row>
    <row r="326" spans="1:24" ht="26.4">
      <c r="A326" s="14">
        <v>311</v>
      </c>
      <c r="B326" s="15">
        <v>43952</v>
      </c>
      <c r="C326" s="14" t="s">
        <v>9</v>
      </c>
      <c r="D326" s="14" t="s">
        <v>23</v>
      </c>
      <c r="E326" s="192" t="s">
        <v>1287</v>
      </c>
      <c r="F326" s="72">
        <v>43966</v>
      </c>
      <c r="G326" s="262" t="s">
        <v>5190</v>
      </c>
      <c r="H326" s="177" t="s">
        <v>1153</v>
      </c>
      <c r="I326" s="177" t="s">
        <v>617</v>
      </c>
      <c r="J326" s="171" t="s">
        <v>1203</v>
      </c>
      <c r="K326" s="185"/>
      <c r="L326" s="184" t="s">
        <v>5111</v>
      </c>
      <c r="M326" s="185" t="s">
        <v>5191</v>
      </c>
      <c r="N326" s="171" t="s">
        <v>23</v>
      </c>
      <c r="O326" s="14" t="s">
        <v>4600</v>
      </c>
      <c r="P326" s="203">
        <v>3177700000</v>
      </c>
      <c r="Q326" s="203"/>
      <c r="R326" s="14"/>
      <c r="S326" s="14"/>
      <c r="T326" s="162"/>
      <c r="U326" s="14"/>
      <c r="V326" s="14"/>
      <c r="W326" s="14"/>
    </row>
    <row r="327" spans="1:24" ht="39.6" hidden="1">
      <c r="A327" s="14">
        <v>312</v>
      </c>
      <c r="B327" s="15">
        <v>43952</v>
      </c>
      <c r="C327" s="14" t="s">
        <v>9</v>
      </c>
      <c r="D327" s="14" t="s">
        <v>1142</v>
      </c>
      <c r="E327" s="192" t="s">
        <v>4177</v>
      </c>
      <c r="F327" s="72">
        <v>43966</v>
      </c>
      <c r="G327" s="262" t="s">
        <v>5192</v>
      </c>
      <c r="H327" s="171" t="s">
        <v>1144</v>
      </c>
      <c r="I327" s="171" t="s">
        <v>5193</v>
      </c>
      <c r="J327" s="171" t="s">
        <v>989</v>
      </c>
      <c r="K327" s="179"/>
      <c r="L327" s="365" t="s">
        <v>5085</v>
      </c>
      <c r="M327" s="368" t="s">
        <v>5194</v>
      </c>
      <c r="N327" s="171" t="s">
        <v>1142</v>
      </c>
      <c r="O327" s="14" t="s">
        <v>4541</v>
      </c>
      <c r="P327" s="203">
        <v>40000000</v>
      </c>
      <c r="Q327" s="203"/>
      <c r="R327" s="14"/>
      <c r="S327" s="14"/>
      <c r="T327" s="162"/>
      <c r="U327" s="14"/>
      <c r="V327" s="14"/>
      <c r="W327" s="14"/>
    </row>
    <row r="328" spans="1:24" ht="39.6" hidden="1">
      <c r="A328" s="14">
        <v>313</v>
      </c>
      <c r="B328" s="15">
        <v>43952</v>
      </c>
      <c r="C328" s="14" t="s">
        <v>9</v>
      </c>
      <c r="D328" s="14" t="s">
        <v>1142</v>
      </c>
      <c r="E328" s="14" t="s">
        <v>331</v>
      </c>
      <c r="F328" s="72">
        <v>43966</v>
      </c>
      <c r="G328" s="262" t="s">
        <v>5195</v>
      </c>
      <c r="H328" s="171" t="s">
        <v>1141</v>
      </c>
      <c r="I328" s="171" t="s">
        <v>5196</v>
      </c>
      <c r="J328" s="171" t="s">
        <v>5197</v>
      </c>
      <c r="K328" s="179"/>
      <c r="L328" s="171" t="s">
        <v>5144</v>
      </c>
      <c r="M328" s="113">
        <v>484100</v>
      </c>
      <c r="N328" s="171" t="s">
        <v>1142</v>
      </c>
      <c r="O328" s="14" t="s">
        <v>4600</v>
      </c>
      <c r="P328" s="203">
        <v>670000000</v>
      </c>
      <c r="Q328" s="203"/>
      <c r="R328" s="14"/>
      <c r="S328" s="14"/>
      <c r="T328" s="162"/>
      <c r="U328" s="14"/>
      <c r="V328" s="14"/>
      <c r="W328" s="14"/>
    </row>
    <row r="329" spans="1:24" s="56" customFormat="1" ht="26.4">
      <c r="A329" s="14">
        <v>314</v>
      </c>
      <c r="B329" s="15">
        <v>43955</v>
      </c>
      <c r="C329" s="14" t="s">
        <v>9</v>
      </c>
      <c r="D329" s="14" t="s">
        <v>15</v>
      </c>
      <c r="E329" s="14" t="s">
        <v>4144</v>
      </c>
      <c r="F329" s="72">
        <v>43969</v>
      </c>
      <c r="G329" s="262" t="s">
        <v>5198</v>
      </c>
      <c r="H329" s="171" t="s">
        <v>952</v>
      </c>
      <c r="I329" s="171" t="s">
        <v>125</v>
      </c>
      <c r="J329" s="171" t="s">
        <v>121</v>
      </c>
      <c r="K329" s="178" t="s">
        <v>5199</v>
      </c>
      <c r="L329" s="178" t="s">
        <v>5155</v>
      </c>
      <c r="M329" s="98" t="s">
        <v>5200</v>
      </c>
      <c r="N329" s="171" t="s">
        <v>15</v>
      </c>
      <c r="O329" s="14" t="s">
        <v>4497</v>
      </c>
      <c r="P329" s="203">
        <v>441406800</v>
      </c>
      <c r="Q329" s="203"/>
      <c r="R329" s="58"/>
      <c r="S329" s="58"/>
      <c r="T329" s="163"/>
      <c r="U329" s="14"/>
      <c r="V329" s="14"/>
      <c r="W329" s="14"/>
      <c r="X329" s="226">
        <f>IF(W329="Тийм", T329, 0 )</f>
        <v>0</v>
      </c>
    </row>
    <row r="330" spans="1:24" s="56" customFormat="1" ht="39.6">
      <c r="A330" s="14">
        <v>315</v>
      </c>
      <c r="B330" s="15">
        <v>43955</v>
      </c>
      <c r="C330" s="14" t="s">
        <v>9</v>
      </c>
      <c r="D330" s="14" t="s">
        <v>27</v>
      </c>
      <c r="E330" s="14" t="s">
        <v>285</v>
      </c>
      <c r="F330" s="72">
        <v>43969</v>
      </c>
      <c r="G330" s="262" t="s">
        <v>5201</v>
      </c>
      <c r="H330" s="171" t="s">
        <v>1153</v>
      </c>
      <c r="I330" s="171" t="s">
        <v>5202</v>
      </c>
      <c r="J330" s="171" t="s">
        <v>1301</v>
      </c>
      <c r="K330" s="148">
        <v>427122</v>
      </c>
      <c r="L330" s="171" t="s">
        <v>5203</v>
      </c>
      <c r="M330" s="178" t="s">
        <v>5204</v>
      </c>
      <c r="N330" s="171" t="s">
        <v>27</v>
      </c>
      <c r="O330" s="14" t="s">
        <v>4497</v>
      </c>
      <c r="P330" s="203">
        <v>109000000</v>
      </c>
      <c r="Q330" s="203"/>
      <c r="R330" s="58"/>
      <c r="S330" s="58"/>
      <c r="T330" s="163"/>
      <c r="U330" s="14"/>
      <c r="V330" s="14"/>
      <c r="W330" s="14"/>
      <c r="X330" s="18"/>
    </row>
    <row r="331" spans="1:24" s="56" customFormat="1" ht="26.4">
      <c r="A331" s="14">
        <v>316</v>
      </c>
      <c r="B331" s="15">
        <v>43955</v>
      </c>
      <c r="C331" s="14" t="s">
        <v>9</v>
      </c>
      <c r="D331" s="14" t="s">
        <v>23</v>
      </c>
      <c r="E331" s="361" t="s">
        <v>4296</v>
      </c>
      <c r="F331" s="72">
        <v>43969</v>
      </c>
      <c r="G331" s="262" t="s">
        <v>1396</v>
      </c>
      <c r="H331" s="171" t="s">
        <v>1153</v>
      </c>
      <c r="I331" s="171" t="s">
        <v>5205</v>
      </c>
      <c r="J331" s="171" t="s">
        <v>1236</v>
      </c>
      <c r="K331" s="185"/>
      <c r="L331" s="184" t="s">
        <v>5155</v>
      </c>
      <c r="M331" s="185" t="s">
        <v>5206</v>
      </c>
      <c r="N331" s="171" t="s">
        <v>23</v>
      </c>
      <c r="O331" s="14" t="s">
        <v>4600</v>
      </c>
      <c r="P331" s="203">
        <v>5647044500</v>
      </c>
      <c r="Q331" s="203"/>
      <c r="R331" s="58"/>
      <c r="S331" s="58"/>
      <c r="T331" s="163"/>
      <c r="U331" s="14"/>
      <c r="V331" s="14"/>
      <c r="W331" s="14"/>
      <c r="X331" s="18"/>
    </row>
    <row r="332" spans="1:24" ht="13.2">
      <c r="A332" s="14">
        <v>317</v>
      </c>
      <c r="B332" s="15">
        <v>43955</v>
      </c>
      <c r="C332" s="14" t="s">
        <v>9</v>
      </c>
      <c r="D332" s="14" t="s">
        <v>10</v>
      </c>
      <c r="E332" s="14" t="s">
        <v>4150</v>
      </c>
      <c r="F332" s="72">
        <v>43969</v>
      </c>
      <c r="G332" s="262" t="s">
        <v>5207</v>
      </c>
      <c r="H332" s="171" t="s">
        <v>1153</v>
      </c>
      <c r="I332" s="171" t="s">
        <v>125</v>
      </c>
      <c r="J332" s="171" t="s">
        <v>121</v>
      </c>
      <c r="K332" s="178"/>
      <c r="L332" s="171" t="s">
        <v>5155</v>
      </c>
      <c r="M332" s="148">
        <v>519528</v>
      </c>
      <c r="N332" s="171" t="s">
        <v>10</v>
      </c>
      <c r="O332" s="14" t="s">
        <v>4497</v>
      </c>
      <c r="P332" s="203">
        <v>400410000</v>
      </c>
      <c r="Q332" s="203"/>
      <c r="R332" s="14"/>
      <c r="S332" s="14"/>
      <c r="T332" s="162"/>
      <c r="U332" s="14"/>
      <c r="V332" s="14"/>
      <c r="W332" s="14"/>
    </row>
    <row r="333" spans="1:24" ht="39.6">
      <c r="A333" s="14">
        <v>318</v>
      </c>
      <c r="B333" s="15">
        <v>43955</v>
      </c>
      <c r="C333" s="14" t="s">
        <v>9</v>
      </c>
      <c r="D333" s="14" t="s">
        <v>27</v>
      </c>
      <c r="E333" s="14" t="s">
        <v>4432</v>
      </c>
      <c r="F333" s="72">
        <v>43969</v>
      </c>
      <c r="G333" s="262" t="s">
        <v>5208</v>
      </c>
      <c r="H333" s="171" t="s">
        <v>952</v>
      </c>
      <c r="I333" s="171" t="s">
        <v>523</v>
      </c>
      <c r="J333" s="171" t="s">
        <v>1031</v>
      </c>
      <c r="K333" s="148">
        <v>426757</v>
      </c>
      <c r="L333" s="171" t="s">
        <v>5203</v>
      </c>
      <c r="M333" s="148">
        <v>544730</v>
      </c>
      <c r="N333" s="171" t="s">
        <v>27</v>
      </c>
      <c r="O333" s="14" t="s">
        <v>4600</v>
      </c>
      <c r="P333" s="203">
        <v>50000000</v>
      </c>
      <c r="Q333" s="203"/>
      <c r="R333" s="14"/>
      <c r="S333" s="14"/>
      <c r="T333" s="162"/>
      <c r="U333" s="14"/>
      <c r="V333" s="14"/>
      <c r="W333" s="14"/>
      <c r="X333" s="226">
        <f>IF(W333="Тийм", T333, 0 )</f>
        <v>0</v>
      </c>
    </row>
    <row r="334" spans="1:24" ht="26.4">
      <c r="A334" s="14">
        <v>319</v>
      </c>
      <c r="B334" s="15">
        <v>43955</v>
      </c>
      <c r="C334" s="14" t="s">
        <v>9</v>
      </c>
      <c r="D334" s="14" t="s">
        <v>15</v>
      </c>
      <c r="E334" s="14" t="s">
        <v>877</v>
      </c>
      <c r="F334" s="72">
        <v>43969</v>
      </c>
      <c r="G334" s="262" t="s">
        <v>4583</v>
      </c>
      <c r="H334" s="171" t="s">
        <v>952</v>
      </c>
      <c r="I334" s="171" t="s">
        <v>4504</v>
      </c>
      <c r="J334" s="171" t="s">
        <v>965</v>
      </c>
      <c r="K334" s="178" t="s">
        <v>5209</v>
      </c>
      <c r="L334" s="178" t="s">
        <v>5203</v>
      </c>
      <c r="M334" s="98" t="s">
        <v>5210</v>
      </c>
      <c r="N334" s="171" t="s">
        <v>15</v>
      </c>
      <c r="O334" s="14" t="s">
        <v>4497</v>
      </c>
      <c r="P334" s="203">
        <v>29166000</v>
      </c>
      <c r="Q334" s="203"/>
      <c r="R334" s="14"/>
      <c r="S334" s="14"/>
      <c r="T334" s="162"/>
      <c r="U334" s="14"/>
      <c r="V334" s="14"/>
      <c r="W334" s="14"/>
      <c r="X334" s="226">
        <f>IF(W334="Тийм", T334, 0 )</f>
        <v>0</v>
      </c>
    </row>
    <row r="335" spans="1:24" ht="26.4" hidden="1">
      <c r="A335" s="14">
        <v>320</v>
      </c>
      <c r="B335" s="15">
        <v>43955</v>
      </c>
      <c r="C335" s="14" t="s">
        <v>9</v>
      </c>
      <c r="D335" s="14" t="s">
        <v>23</v>
      </c>
      <c r="E335" s="14" t="s">
        <v>1462</v>
      </c>
      <c r="F335" s="72">
        <v>43969</v>
      </c>
      <c r="G335" s="262" t="s">
        <v>1974</v>
      </c>
      <c r="H335" s="171" t="s">
        <v>1149</v>
      </c>
      <c r="I335" s="171" t="s">
        <v>4665</v>
      </c>
      <c r="J335" s="171" t="s">
        <v>121</v>
      </c>
      <c r="K335" s="185"/>
      <c r="L335" s="184" t="s">
        <v>5203</v>
      </c>
      <c r="M335" s="185" t="s">
        <v>5211</v>
      </c>
      <c r="N335" s="171" t="s">
        <v>23</v>
      </c>
      <c r="O335" s="14" t="s">
        <v>4497</v>
      </c>
      <c r="P335" s="203">
        <v>130000000</v>
      </c>
      <c r="Q335" s="203"/>
      <c r="R335" s="14"/>
      <c r="S335" s="14"/>
      <c r="T335" s="162"/>
      <c r="U335" s="14"/>
      <c r="V335" s="14"/>
      <c r="W335" s="14"/>
    </row>
    <row r="336" spans="1:24" ht="26.4" hidden="1">
      <c r="A336" s="14">
        <v>321</v>
      </c>
      <c r="B336" s="15">
        <v>43955</v>
      </c>
      <c r="C336" s="14" t="s">
        <v>9</v>
      </c>
      <c r="D336" s="14" t="s">
        <v>1142</v>
      </c>
      <c r="E336" s="30" t="s">
        <v>4089</v>
      </c>
      <c r="F336" s="72">
        <v>43969</v>
      </c>
      <c r="G336" s="262" t="s">
        <v>4886</v>
      </c>
      <c r="H336" s="171" t="s">
        <v>1147</v>
      </c>
      <c r="I336" s="171" t="s">
        <v>125</v>
      </c>
      <c r="J336" s="171" t="s">
        <v>121</v>
      </c>
      <c r="K336" s="178"/>
      <c r="L336" s="365" t="s">
        <v>5095</v>
      </c>
      <c r="M336" s="368" t="s">
        <v>5212</v>
      </c>
      <c r="N336" s="171" t="s">
        <v>1142</v>
      </c>
      <c r="O336" s="14" t="s">
        <v>4497</v>
      </c>
      <c r="P336" s="203">
        <v>172449000</v>
      </c>
      <c r="Q336" s="203"/>
      <c r="R336" s="14"/>
      <c r="S336" s="14"/>
      <c r="T336" s="162"/>
      <c r="U336" s="14"/>
      <c r="V336" s="14"/>
      <c r="W336" s="14"/>
    </row>
    <row r="337" spans="1:24" ht="26.4" hidden="1">
      <c r="A337" s="14">
        <v>322</v>
      </c>
      <c r="B337" s="15">
        <v>43955</v>
      </c>
      <c r="C337" s="14" t="s">
        <v>9</v>
      </c>
      <c r="D337" s="14" t="s">
        <v>1142</v>
      </c>
      <c r="E337" s="30" t="s">
        <v>4089</v>
      </c>
      <c r="F337" s="72">
        <v>43969</v>
      </c>
      <c r="G337" s="262" t="s">
        <v>4890</v>
      </c>
      <c r="H337" s="171" t="s">
        <v>1147</v>
      </c>
      <c r="I337" s="171" t="s">
        <v>125</v>
      </c>
      <c r="J337" s="171" t="s">
        <v>121</v>
      </c>
      <c r="K337" s="178"/>
      <c r="L337" s="365" t="s">
        <v>5095</v>
      </c>
      <c r="M337" s="368" t="s">
        <v>5212</v>
      </c>
      <c r="N337" s="171" t="s">
        <v>1142</v>
      </c>
      <c r="O337" s="14" t="s">
        <v>4497</v>
      </c>
      <c r="P337" s="203">
        <v>324250641</v>
      </c>
      <c r="Q337" s="203"/>
      <c r="R337" s="14"/>
      <c r="S337" s="14"/>
      <c r="T337" s="162"/>
      <c r="U337" s="14"/>
      <c r="V337" s="14"/>
      <c r="W337" s="14"/>
    </row>
    <row r="338" spans="1:24" ht="13.2">
      <c r="A338" s="14">
        <v>323</v>
      </c>
      <c r="B338" s="15">
        <v>43955</v>
      </c>
      <c r="C338" s="14" t="s">
        <v>9</v>
      </c>
      <c r="D338" s="14" t="s">
        <v>15</v>
      </c>
      <c r="E338" s="30" t="s">
        <v>4419</v>
      </c>
      <c r="F338" s="72">
        <v>43969</v>
      </c>
      <c r="G338" s="262" t="s">
        <v>4944</v>
      </c>
      <c r="H338" s="171" t="s">
        <v>1153</v>
      </c>
      <c r="I338" s="171" t="s">
        <v>1580</v>
      </c>
      <c r="J338" s="171" t="s">
        <v>1090</v>
      </c>
      <c r="K338" s="98" t="s">
        <v>2217</v>
      </c>
      <c r="L338" s="178" t="s">
        <v>5203</v>
      </c>
      <c r="M338" s="98" t="s">
        <v>5213</v>
      </c>
      <c r="N338" s="171" t="s">
        <v>15</v>
      </c>
      <c r="O338" s="113" t="s">
        <v>4497</v>
      </c>
      <c r="P338" s="202">
        <v>272399760</v>
      </c>
      <c r="Q338" s="202"/>
      <c r="R338" s="14"/>
      <c r="S338" s="14"/>
      <c r="T338" s="162"/>
      <c r="U338" s="14"/>
      <c r="V338" s="14"/>
      <c r="W338" s="14"/>
    </row>
    <row r="339" spans="1:24" ht="26.4">
      <c r="A339" s="14">
        <v>324</v>
      </c>
      <c r="B339" s="15">
        <v>43955</v>
      </c>
      <c r="C339" s="14" t="s">
        <v>9</v>
      </c>
      <c r="D339" s="14" t="s">
        <v>27</v>
      </c>
      <c r="E339" s="30" t="s">
        <v>1099</v>
      </c>
      <c r="F339" s="72">
        <v>43969</v>
      </c>
      <c r="G339" s="262" t="s">
        <v>5214</v>
      </c>
      <c r="H339" s="171" t="s">
        <v>1153</v>
      </c>
      <c r="I339" s="171" t="s">
        <v>5215</v>
      </c>
      <c r="J339" s="171" t="s">
        <v>1027</v>
      </c>
      <c r="K339" s="148">
        <v>427487</v>
      </c>
      <c r="L339" s="171" t="s">
        <v>5155</v>
      </c>
      <c r="M339" s="148">
        <v>519893</v>
      </c>
      <c r="N339" s="171" t="s">
        <v>27</v>
      </c>
      <c r="O339" s="14" t="s">
        <v>4545</v>
      </c>
      <c r="P339" s="203">
        <v>6576900000</v>
      </c>
      <c r="Q339" s="203"/>
      <c r="R339" s="14"/>
      <c r="S339" s="14"/>
      <c r="T339" s="162"/>
      <c r="U339" s="14"/>
      <c r="V339" s="14"/>
      <c r="W339" s="14"/>
    </row>
    <row r="340" spans="1:24" ht="39.6">
      <c r="A340" s="14">
        <v>325</v>
      </c>
      <c r="B340" s="15">
        <v>43956</v>
      </c>
      <c r="C340" s="14" t="s">
        <v>9</v>
      </c>
      <c r="D340" s="14" t="s">
        <v>10</v>
      </c>
      <c r="E340" s="116" t="s">
        <v>3263</v>
      </c>
      <c r="F340" s="72">
        <v>43970</v>
      </c>
      <c r="G340" s="262" t="s">
        <v>5216</v>
      </c>
      <c r="H340" s="171" t="s">
        <v>1153</v>
      </c>
      <c r="I340" s="171" t="s">
        <v>1198</v>
      </c>
      <c r="J340" s="171" t="s">
        <v>1199</v>
      </c>
      <c r="K340" s="178"/>
      <c r="L340" s="171" t="s">
        <v>5217</v>
      </c>
      <c r="M340" s="148">
        <v>548017</v>
      </c>
      <c r="N340" s="171" t="s">
        <v>10</v>
      </c>
      <c r="O340" s="14" t="s">
        <v>4600</v>
      </c>
      <c r="P340" s="203">
        <v>996500000</v>
      </c>
      <c r="Q340" s="203"/>
      <c r="R340" s="14"/>
      <c r="S340" s="14"/>
      <c r="T340" s="162"/>
      <c r="U340" s="14"/>
      <c r="V340" s="14"/>
      <c r="W340" s="14"/>
    </row>
    <row r="341" spans="1:24" ht="26.4" hidden="1">
      <c r="A341" s="14">
        <v>326</v>
      </c>
      <c r="B341" s="15">
        <v>43956</v>
      </c>
      <c r="C341" s="14" t="s">
        <v>9</v>
      </c>
      <c r="D341" s="14" t="s">
        <v>10</v>
      </c>
      <c r="E341" s="14" t="s">
        <v>1563</v>
      </c>
      <c r="F341" s="72">
        <v>43970</v>
      </c>
      <c r="G341" s="262" t="s">
        <v>5218</v>
      </c>
      <c r="H341" s="171" t="s">
        <v>1144</v>
      </c>
      <c r="I341" s="171" t="s">
        <v>4796</v>
      </c>
      <c r="J341" s="171" t="s">
        <v>1090</v>
      </c>
      <c r="K341" s="178"/>
      <c r="L341" s="171" t="s">
        <v>5111</v>
      </c>
      <c r="M341" s="148">
        <v>445749</v>
      </c>
      <c r="N341" s="171" t="s">
        <v>10</v>
      </c>
      <c r="O341" s="14" t="s">
        <v>4497</v>
      </c>
      <c r="P341" s="203">
        <v>85920000</v>
      </c>
      <c r="Q341" s="203"/>
      <c r="R341" s="14"/>
      <c r="S341" s="14"/>
      <c r="T341" s="162"/>
      <c r="U341" s="14"/>
      <c r="V341" s="14"/>
      <c r="W341" s="14"/>
    </row>
    <row r="342" spans="1:24" ht="26.4">
      <c r="A342" s="14">
        <v>327</v>
      </c>
      <c r="B342" s="15">
        <v>43956</v>
      </c>
      <c r="C342" s="14" t="s">
        <v>9</v>
      </c>
      <c r="D342" s="14" t="s">
        <v>15</v>
      </c>
      <c r="E342" s="149" t="s">
        <v>537</v>
      </c>
      <c r="F342" s="72">
        <v>43970</v>
      </c>
      <c r="G342" s="262" t="s">
        <v>5219</v>
      </c>
      <c r="H342" s="171" t="s">
        <v>1153</v>
      </c>
      <c r="I342" s="171" t="s">
        <v>181</v>
      </c>
      <c r="J342" s="171" t="s">
        <v>1212</v>
      </c>
      <c r="K342" s="98" t="s">
        <v>5220</v>
      </c>
      <c r="L342" s="178" t="s">
        <v>5217</v>
      </c>
      <c r="M342" s="98" t="s">
        <v>2497</v>
      </c>
      <c r="N342" s="171" t="s">
        <v>15</v>
      </c>
      <c r="O342" s="14" t="s">
        <v>4541</v>
      </c>
      <c r="P342" s="203">
        <v>30472341</v>
      </c>
      <c r="Q342" s="203"/>
      <c r="R342" s="14"/>
      <c r="S342" s="14"/>
      <c r="T342" s="162"/>
      <c r="U342" s="14"/>
      <c r="V342" s="14"/>
      <c r="W342" s="14"/>
    </row>
    <row r="343" spans="1:24" ht="26.4">
      <c r="A343" s="14">
        <v>328</v>
      </c>
      <c r="B343" s="15">
        <v>43956</v>
      </c>
      <c r="C343" s="14" t="s">
        <v>9</v>
      </c>
      <c r="D343" s="14" t="s">
        <v>1142</v>
      </c>
      <c r="E343" s="149" t="s">
        <v>4158</v>
      </c>
      <c r="F343" s="72">
        <v>43970</v>
      </c>
      <c r="G343" s="268" t="s">
        <v>5221</v>
      </c>
      <c r="H343" s="171" t="s">
        <v>1153</v>
      </c>
      <c r="I343" s="171" t="s">
        <v>365</v>
      </c>
      <c r="J343" s="171" t="s">
        <v>1236</v>
      </c>
      <c r="K343" s="178"/>
      <c r="L343" s="171" t="s">
        <v>5169</v>
      </c>
      <c r="M343" s="368" t="s">
        <v>5222</v>
      </c>
      <c r="N343" s="178" t="s">
        <v>1142</v>
      </c>
      <c r="O343" s="14" t="s">
        <v>4600</v>
      </c>
      <c r="P343" s="203" t="s">
        <v>5223</v>
      </c>
      <c r="Q343" s="203"/>
      <c r="R343" s="14"/>
      <c r="S343" s="14"/>
      <c r="T343" s="162"/>
      <c r="U343" s="14"/>
      <c r="V343" s="14"/>
      <c r="W343" s="14"/>
    </row>
    <row r="344" spans="1:24" ht="13.2">
      <c r="A344" s="14">
        <v>329</v>
      </c>
      <c r="B344" s="15">
        <v>43956</v>
      </c>
      <c r="C344" s="14" t="s">
        <v>9</v>
      </c>
      <c r="D344" s="315" t="s">
        <v>10</v>
      </c>
      <c r="E344" s="116" t="s">
        <v>240</v>
      </c>
      <c r="F344" s="79">
        <v>43970</v>
      </c>
      <c r="G344" s="268" t="s">
        <v>5224</v>
      </c>
      <c r="H344" s="171" t="s">
        <v>1153</v>
      </c>
      <c r="I344" s="171" t="s">
        <v>256</v>
      </c>
      <c r="J344" s="171" t="s">
        <v>1341</v>
      </c>
      <c r="K344" s="178"/>
      <c r="L344" s="171" t="s">
        <v>5217</v>
      </c>
      <c r="M344" s="148">
        <v>559705</v>
      </c>
      <c r="N344" s="171" t="s">
        <v>10</v>
      </c>
      <c r="O344" s="14" t="s">
        <v>4497</v>
      </c>
      <c r="P344" s="203">
        <v>1885494700</v>
      </c>
      <c r="Q344" s="203"/>
      <c r="R344" s="14"/>
      <c r="S344" s="14"/>
      <c r="T344" s="162"/>
      <c r="U344" s="14"/>
      <c r="V344" s="14"/>
      <c r="W344" s="14"/>
    </row>
    <row r="345" spans="1:24" ht="26.4">
      <c r="A345" s="14">
        <v>330</v>
      </c>
      <c r="B345" s="15">
        <v>43956</v>
      </c>
      <c r="C345" s="14" t="s">
        <v>9</v>
      </c>
      <c r="D345" s="315" t="s">
        <v>10</v>
      </c>
      <c r="E345" s="116" t="s">
        <v>240</v>
      </c>
      <c r="F345" s="79">
        <v>43970</v>
      </c>
      <c r="G345" s="269" t="s">
        <v>5225</v>
      </c>
      <c r="H345" s="171" t="s">
        <v>1153</v>
      </c>
      <c r="I345" s="171" t="s">
        <v>256</v>
      </c>
      <c r="J345" s="171" t="s">
        <v>1341</v>
      </c>
      <c r="K345" s="178"/>
      <c r="L345" s="171" t="s">
        <v>5217</v>
      </c>
      <c r="M345" s="148">
        <v>559339</v>
      </c>
      <c r="N345" s="171" t="s">
        <v>10</v>
      </c>
      <c r="O345" s="14" t="s">
        <v>4497</v>
      </c>
      <c r="P345" s="203">
        <v>171804000</v>
      </c>
      <c r="Q345" s="203"/>
      <c r="R345" s="14"/>
      <c r="S345" s="14"/>
      <c r="T345" s="162"/>
      <c r="U345" s="14"/>
      <c r="V345" s="14"/>
      <c r="W345" s="14"/>
    </row>
    <row r="346" spans="1:24" ht="26.4">
      <c r="A346" s="14">
        <v>331</v>
      </c>
      <c r="B346" s="15">
        <v>43956</v>
      </c>
      <c r="C346" s="14" t="s">
        <v>9</v>
      </c>
      <c r="D346" s="315" t="s">
        <v>23</v>
      </c>
      <c r="E346" s="279" t="s">
        <v>4240</v>
      </c>
      <c r="F346" s="79">
        <v>43970</v>
      </c>
      <c r="G346" s="262" t="s">
        <v>5226</v>
      </c>
      <c r="H346" s="171" t="s">
        <v>1152</v>
      </c>
      <c r="I346" s="171" t="s">
        <v>1951</v>
      </c>
      <c r="J346" s="171" t="s">
        <v>2676</v>
      </c>
      <c r="K346" s="178" t="s">
        <v>5227</v>
      </c>
      <c r="L346" s="14" t="s">
        <v>5228</v>
      </c>
      <c r="M346" s="113" t="s">
        <v>5229</v>
      </c>
      <c r="N346" s="171" t="s">
        <v>23</v>
      </c>
      <c r="O346" s="14" t="s">
        <v>4502</v>
      </c>
      <c r="P346" s="203">
        <v>111000000</v>
      </c>
      <c r="Q346" s="203"/>
      <c r="R346" s="14"/>
      <c r="S346" s="14"/>
      <c r="T346" s="162"/>
      <c r="U346" s="14"/>
      <c r="V346" s="14"/>
      <c r="W346" s="14"/>
    </row>
    <row r="347" spans="1:24" ht="26.4" hidden="1">
      <c r="A347" s="14">
        <v>332</v>
      </c>
      <c r="B347" s="118">
        <v>43956</v>
      </c>
      <c r="C347" s="113" t="s">
        <v>9</v>
      </c>
      <c r="D347" s="315" t="s">
        <v>1142</v>
      </c>
      <c r="E347" s="116" t="s">
        <v>4140</v>
      </c>
      <c r="F347" s="79">
        <v>43970</v>
      </c>
      <c r="G347" s="262" t="s">
        <v>5174</v>
      </c>
      <c r="H347" s="171" t="s">
        <v>1144</v>
      </c>
      <c r="I347" s="171" t="s">
        <v>2103</v>
      </c>
      <c r="J347" s="171" t="s">
        <v>121</v>
      </c>
      <c r="K347" s="178"/>
      <c r="L347" s="177" t="s">
        <v>5169</v>
      </c>
      <c r="M347" s="156">
        <v>496153</v>
      </c>
      <c r="N347" s="171" t="s">
        <v>1142</v>
      </c>
      <c r="O347" s="14" t="s">
        <v>4497</v>
      </c>
      <c r="P347" s="203">
        <v>400000000</v>
      </c>
      <c r="Q347" s="203"/>
      <c r="R347" s="14"/>
      <c r="S347" s="14"/>
      <c r="T347" s="162"/>
      <c r="U347" s="14"/>
      <c r="V347" s="14"/>
      <c r="W347" s="14"/>
    </row>
    <row r="348" spans="1:24" ht="26.4" hidden="1">
      <c r="A348" s="14">
        <v>333</v>
      </c>
      <c r="B348" s="118">
        <v>43956</v>
      </c>
      <c r="C348" s="113" t="s">
        <v>9</v>
      </c>
      <c r="D348" s="315" t="s">
        <v>34</v>
      </c>
      <c r="E348" s="30" t="s">
        <v>4259</v>
      </c>
      <c r="F348" s="79">
        <v>43970</v>
      </c>
      <c r="G348" s="262" t="s">
        <v>5230</v>
      </c>
      <c r="H348" s="171" t="s">
        <v>1144</v>
      </c>
      <c r="I348" s="171" t="s">
        <v>5231</v>
      </c>
      <c r="J348" s="171" t="s">
        <v>5231</v>
      </c>
      <c r="K348" s="178"/>
      <c r="L348" s="23">
        <v>43959</v>
      </c>
      <c r="M348" s="148">
        <v>447575</v>
      </c>
      <c r="N348" s="171" t="s">
        <v>34</v>
      </c>
      <c r="O348" s="14" t="s">
        <v>4545</v>
      </c>
      <c r="P348" s="203">
        <v>400000000</v>
      </c>
      <c r="Q348" s="203"/>
      <c r="R348" s="14"/>
      <c r="S348" s="14"/>
      <c r="T348" s="162"/>
      <c r="U348" s="14"/>
      <c r="V348" s="14"/>
      <c r="W348" s="14"/>
    </row>
    <row r="349" spans="1:24" ht="26.4">
      <c r="A349" s="14">
        <v>334</v>
      </c>
      <c r="B349" s="118">
        <v>43957</v>
      </c>
      <c r="C349" s="113" t="s">
        <v>9</v>
      </c>
      <c r="D349" s="315" t="s">
        <v>23</v>
      </c>
      <c r="E349" s="116" t="s">
        <v>2197</v>
      </c>
      <c r="F349" s="79">
        <v>43971</v>
      </c>
      <c r="G349" s="262" t="s">
        <v>5232</v>
      </c>
      <c r="H349" s="171" t="s">
        <v>952</v>
      </c>
      <c r="I349" s="171" t="s">
        <v>536</v>
      </c>
      <c r="J349" s="171" t="s">
        <v>1058</v>
      </c>
      <c r="K349" s="185"/>
      <c r="L349" s="14" t="s">
        <v>5233</v>
      </c>
      <c r="M349" s="113" t="s">
        <v>5234</v>
      </c>
      <c r="N349" s="171" t="s">
        <v>23</v>
      </c>
      <c r="O349" s="14" t="s">
        <v>4600</v>
      </c>
      <c r="P349" s="203">
        <v>94460100000</v>
      </c>
      <c r="Q349" s="203"/>
      <c r="R349" s="14" t="s">
        <v>603</v>
      </c>
      <c r="S349" s="14" t="s">
        <v>5235</v>
      </c>
      <c r="T349" s="162">
        <v>6000000</v>
      </c>
      <c r="U349" s="14"/>
      <c r="V349" s="14" t="s">
        <v>5236</v>
      </c>
      <c r="W349" s="14" t="s">
        <v>4518</v>
      </c>
      <c r="X349" s="226">
        <f>IF(W349="Тийм", T349, 0 )</f>
        <v>6000000</v>
      </c>
    </row>
    <row r="350" spans="1:24" ht="26.4" hidden="1">
      <c r="A350" s="14">
        <v>335</v>
      </c>
      <c r="B350" s="118">
        <v>43957</v>
      </c>
      <c r="C350" s="113" t="s">
        <v>9</v>
      </c>
      <c r="D350" s="315" t="s">
        <v>34</v>
      </c>
      <c r="E350" s="116" t="s">
        <v>4467</v>
      </c>
      <c r="F350" s="79">
        <v>43971</v>
      </c>
      <c r="G350" s="262" t="s">
        <v>5237</v>
      </c>
      <c r="H350" s="171" t="s">
        <v>1144</v>
      </c>
      <c r="I350" s="171" t="s">
        <v>617</v>
      </c>
      <c r="J350" s="171" t="s">
        <v>1203</v>
      </c>
      <c r="K350" s="178"/>
      <c r="L350" s="23">
        <v>43959</v>
      </c>
      <c r="M350" s="148">
        <v>447210</v>
      </c>
      <c r="N350" s="171" t="s">
        <v>34</v>
      </c>
      <c r="O350" s="14" t="s">
        <v>4600</v>
      </c>
      <c r="P350" s="203">
        <v>3200000000</v>
      </c>
      <c r="Q350" s="203"/>
      <c r="R350" s="14"/>
      <c r="S350" s="14"/>
      <c r="T350" s="162"/>
      <c r="U350" s="14"/>
      <c r="V350" s="14"/>
      <c r="W350" s="14"/>
    </row>
    <row r="351" spans="1:24" ht="26.4">
      <c r="A351" s="14">
        <v>336</v>
      </c>
      <c r="B351" s="118">
        <v>43957</v>
      </c>
      <c r="C351" s="113" t="s">
        <v>9</v>
      </c>
      <c r="D351" s="315" t="s">
        <v>1142</v>
      </c>
      <c r="E351" s="116" t="s">
        <v>4298</v>
      </c>
      <c r="F351" s="79">
        <v>43971</v>
      </c>
      <c r="G351" s="262" t="s">
        <v>5238</v>
      </c>
      <c r="H351" s="171" t="s">
        <v>1153</v>
      </c>
      <c r="I351" s="171" t="s">
        <v>125</v>
      </c>
      <c r="J351" s="171" t="s">
        <v>121</v>
      </c>
      <c r="K351" s="178"/>
      <c r="L351" s="171" t="s">
        <v>5217</v>
      </c>
      <c r="M351" s="368" t="s">
        <v>2472</v>
      </c>
      <c r="N351" s="171" t="s">
        <v>1142</v>
      </c>
      <c r="O351" s="14" t="s">
        <v>4497</v>
      </c>
      <c r="P351" s="203">
        <v>1694000000</v>
      </c>
      <c r="Q351" s="203"/>
      <c r="R351" s="14"/>
      <c r="S351" s="14"/>
      <c r="T351" s="162"/>
      <c r="U351" s="14"/>
      <c r="V351" s="14"/>
      <c r="W351" s="14"/>
    </row>
    <row r="352" spans="1:24" ht="39.6">
      <c r="A352" s="14">
        <v>337</v>
      </c>
      <c r="B352" s="118">
        <v>43957</v>
      </c>
      <c r="C352" s="113" t="s">
        <v>9</v>
      </c>
      <c r="D352" s="315" t="s">
        <v>23</v>
      </c>
      <c r="E352" s="116" t="s">
        <v>424</v>
      </c>
      <c r="F352" s="79">
        <v>43971</v>
      </c>
      <c r="G352" s="262" t="s">
        <v>5239</v>
      </c>
      <c r="H352" s="171" t="s">
        <v>1153</v>
      </c>
      <c r="I352" s="171" t="s">
        <v>5240</v>
      </c>
      <c r="J352" s="171" t="s">
        <v>2267</v>
      </c>
      <c r="K352" s="185"/>
      <c r="L352" s="14" t="s">
        <v>5233</v>
      </c>
      <c r="M352" s="113" t="s">
        <v>5241</v>
      </c>
      <c r="N352" s="171" t="s">
        <v>23</v>
      </c>
      <c r="O352" s="14" t="s">
        <v>4502</v>
      </c>
      <c r="P352" s="203">
        <v>34000000</v>
      </c>
      <c r="Q352" s="203"/>
      <c r="R352" s="14"/>
      <c r="S352" s="14"/>
      <c r="T352" s="162"/>
      <c r="U352" s="14"/>
      <c r="V352" s="14"/>
      <c r="W352" s="14"/>
    </row>
    <row r="353" spans="1:23" ht="26.4" hidden="1">
      <c r="A353" s="14">
        <v>338</v>
      </c>
      <c r="B353" s="118">
        <v>43957</v>
      </c>
      <c r="C353" s="113" t="s">
        <v>9</v>
      </c>
      <c r="D353" s="315" t="s">
        <v>34</v>
      </c>
      <c r="E353" s="116" t="s">
        <v>4285</v>
      </c>
      <c r="F353" s="79">
        <v>43971</v>
      </c>
      <c r="G353" s="270" t="s">
        <v>5242</v>
      </c>
      <c r="H353" s="171" t="s">
        <v>1144</v>
      </c>
      <c r="I353" s="171" t="s">
        <v>187</v>
      </c>
      <c r="J353" s="171" t="s">
        <v>1301</v>
      </c>
      <c r="K353" s="178"/>
      <c r="L353" s="171"/>
      <c r="M353" s="178"/>
      <c r="N353" s="315" t="s">
        <v>34</v>
      </c>
      <c r="O353" s="14" t="s">
        <v>4623</v>
      </c>
      <c r="P353" s="203">
        <v>55000000</v>
      </c>
      <c r="Q353" s="203"/>
      <c r="R353" s="14"/>
      <c r="S353" s="14"/>
      <c r="T353" s="162"/>
      <c r="U353" s="14"/>
      <c r="V353" s="14"/>
      <c r="W353" s="14"/>
    </row>
    <row r="354" spans="1:23" ht="52.8">
      <c r="A354" s="14">
        <v>339</v>
      </c>
      <c r="B354" s="118">
        <v>43957</v>
      </c>
      <c r="C354" s="113" t="s">
        <v>9</v>
      </c>
      <c r="D354" s="14" t="s">
        <v>1142</v>
      </c>
      <c r="E354" s="116" t="s">
        <v>4218</v>
      </c>
      <c r="F354" s="79">
        <v>43971</v>
      </c>
      <c r="G354" s="262" t="s">
        <v>5243</v>
      </c>
      <c r="H354" s="171" t="s">
        <v>1153</v>
      </c>
      <c r="I354" s="171" t="s">
        <v>5048</v>
      </c>
      <c r="J354" s="171" t="s">
        <v>989</v>
      </c>
      <c r="K354" s="178"/>
      <c r="L354" s="171" t="s">
        <v>3071</v>
      </c>
      <c r="M354" s="113">
        <v>537425</v>
      </c>
      <c r="N354" s="113" t="s">
        <v>1142</v>
      </c>
      <c r="O354" s="14" t="s">
        <v>4541</v>
      </c>
      <c r="P354" s="203">
        <v>588899979</v>
      </c>
      <c r="Q354" s="203"/>
      <c r="R354" s="14"/>
      <c r="S354" s="14"/>
      <c r="T354" s="162"/>
      <c r="U354" s="14"/>
      <c r="V354" s="14"/>
      <c r="W354" s="14"/>
    </row>
    <row r="355" spans="1:23" ht="26.4">
      <c r="A355" s="14">
        <v>340</v>
      </c>
      <c r="B355" s="118">
        <v>43957</v>
      </c>
      <c r="C355" s="113" t="s">
        <v>9</v>
      </c>
      <c r="D355" s="14" t="s">
        <v>1142</v>
      </c>
      <c r="E355" s="221" t="s">
        <v>4308</v>
      </c>
      <c r="F355" s="79">
        <v>43971</v>
      </c>
      <c r="G355" s="262" t="s">
        <v>5244</v>
      </c>
      <c r="H355" s="171" t="s">
        <v>1153</v>
      </c>
      <c r="I355" s="171" t="s">
        <v>538</v>
      </c>
      <c r="J355" s="171" t="s">
        <v>1052</v>
      </c>
      <c r="K355" s="178"/>
      <c r="L355" s="171" t="s">
        <v>5203</v>
      </c>
      <c r="M355" s="98" t="s">
        <v>2237</v>
      </c>
      <c r="N355" s="113" t="s">
        <v>1142</v>
      </c>
      <c r="O355" s="14" t="s">
        <v>4508</v>
      </c>
      <c r="P355" s="203">
        <v>340000000</v>
      </c>
      <c r="Q355" s="203"/>
      <c r="R355" s="14"/>
      <c r="S355" s="14"/>
      <c r="T355" s="162"/>
      <c r="U355" s="14"/>
      <c r="V355" s="14"/>
      <c r="W355" s="14"/>
    </row>
    <row r="356" spans="1:23" ht="26.4">
      <c r="A356" s="14">
        <v>341</v>
      </c>
      <c r="B356" s="118">
        <v>43957</v>
      </c>
      <c r="C356" s="14" t="s">
        <v>9</v>
      </c>
      <c r="D356" s="14" t="s">
        <v>1142</v>
      </c>
      <c r="E356" s="221" t="s">
        <v>4297</v>
      </c>
      <c r="F356" s="79">
        <v>43971</v>
      </c>
      <c r="G356" s="262" t="s">
        <v>5238</v>
      </c>
      <c r="H356" s="257" t="s">
        <v>1153</v>
      </c>
      <c r="I356" s="180" t="s">
        <v>125</v>
      </c>
      <c r="J356" s="180" t="s">
        <v>121</v>
      </c>
      <c r="K356" s="178"/>
      <c r="L356" s="171" t="s">
        <v>5217</v>
      </c>
      <c r="M356" s="98" t="s">
        <v>5245</v>
      </c>
      <c r="N356" s="113" t="s">
        <v>1142</v>
      </c>
      <c r="O356" s="14" t="s">
        <v>4497</v>
      </c>
      <c r="P356" s="203">
        <v>1694000000</v>
      </c>
      <c r="Q356" s="203"/>
      <c r="R356" s="14"/>
      <c r="S356" s="14"/>
      <c r="T356" s="162"/>
      <c r="U356" s="14"/>
      <c r="V356" s="14"/>
      <c r="W356" s="14"/>
    </row>
    <row r="357" spans="1:23" ht="26.4" hidden="1">
      <c r="A357" s="14">
        <v>342</v>
      </c>
      <c r="B357" s="118">
        <v>43957</v>
      </c>
      <c r="C357" s="14" t="s">
        <v>9</v>
      </c>
      <c r="D357" s="14" t="s">
        <v>27</v>
      </c>
      <c r="E357" s="116" t="s">
        <v>4466</v>
      </c>
      <c r="F357" s="79">
        <v>43971</v>
      </c>
      <c r="G357" s="238" t="s">
        <v>5246</v>
      </c>
      <c r="H357" s="171" t="s">
        <v>1144</v>
      </c>
      <c r="I357" s="181" t="s">
        <v>5247</v>
      </c>
      <c r="J357" s="181" t="s">
        <v>1090</v>
      </c>
      <c r="K357" s="178"/>
      <c r="L357" s="171" t="s">
        <v>5144</v>
      </c>
      <c r="M357" s="148">
        <v>473142</v>
      </c>
      <c r="N357" s="171" t="s">
        <v>27</v>
      </c>
      <c r="O357" s="14" t="s">
        <v>4497</v>
      </c>
      <c r="P357" s="203">
        <v>80000000</v>
      </c>
      <c r="Q357" s="203"/>
      <c r="R357" s="14"/>
      <c r="S357" s="14"/>
      <c r="T357" s="162"/>
      <c r="U357" s="14"/>
      <c r="V357" s="14"/>
      <c r="W357" s="14"/>
    </row>
    <row r="358" spans="1:23" ht="39.6">
      <c r="A358" s="14">
        <v>343</v>
      </c>
      <c r="B358" s="118">
        <v>43957</v>
      </c>
      <c r="C358" s="14" t="s">
        <v>9</v>
      </c>
      <c r="D358" s="14" t="s">
        <v>1142</v>
      </c>
      <c r="E358" s="116" t="s">
        <v>4177</v>
      </c>
      <c r="F358" s="79">
        <v>43971</v>
      </c>
      <c r="G358" s="262" t="s">
        <v>5192</v>
      </c>
      <c r="H358" s="171" t="s">
        <v>1153</v>
      </c>
      <c r="I358" s="171" t="s">
        <v>5193</v>
      </c>
      <c r="J358" s="171" t="s">
        <v>989</v>
      </c>
      <c r="K358" s="179"/>
      <c r="L358" s="171" t="s">
        <v>5248</v>
      </c>
      <c r="M358" s="98" t="s">
        <v>2520</v>
      </c>
      <c r="N358" s="171" t="s">
        <v>1142</v>
      </c>
      <c r="O358" s="14" t="s">
        <v>4541</v>
      </c>
      <c r="P358" s="203"/>
      <c r="Q358" s="203"/>
      <c r="R358" s="14"/>
      <c r="S358" s="14"/>
      <c r="T358" s="162"/>
      <c r="U358" s="14"/>
      <c r="V358" s="14"/>
      <c r="W358" s="14"/>
    </row>
    <row r="359" spans="1:23" ht="52.8">
      <c r="A359" s="14">
        <v>344</v>
      </c>
      <c r="B359" s="136">
        <v>43959</v>
      </c>
      <c r="C359" s="30" t="s">
        <v>9</v>
      </c>
      <c r="D359" s="30" t="s">
        <v>27</v>
      </c>
      <c r="E359" s="116" t="s">
        <v>323</v>
      </c>
      <c r="F359" s="74">
        <v>43973</v>
      </c>
      <c r="G359" s="271" t="s">
        <v>5249</v>
      </c>
      <c r="H359" s="181" t="s">
        <v>1152</v>
      </c>
      <c r="I359" s="181" t="s">
        <v>3272</v>
      </c>
      <c r="J359" s="181" t="s">
        <v>1058</v>
      </c>
      <c r="K359" s="218">
        <v>693384</v>
      </c>
      <c r="L359" s="30" t="s">
        <v>5248</v>
      </c>
      <c r="M359" s="218">
        <v>571393</v>
      </c>
      <c r="N359" s="181" t="s">
        <v>27</v>
      </c>
      <c r="O359" s="30" t="s">
        <v>5250</v>
      </c>
      <c r="P359" s="203"/>
      <c r="Q359" s="203"/>
      <c r="R359" s="14"/>
      <c r="S359" s="14"/>
      <c r="T359" s="162"/>
      <c r="U359" s="14"/>
      <c r="V359" s="14"/>
      <c r="W359" s="14"/>
    </row>
    <row r="360" spans="1:23" ht="26.4">
      <c r="A360" s="14">
        <v>345</v>
      </c>
      <c r="B360" s="118">
        <v>43959</v>
      </c>
      <c r="C360" s="14" t="s">
        <v>9</v>
      </c>
      <c r="D360" s="14" t="s">
        <v>23</v>
      </c>
      <c r="E360" s="116" t="s">
        <v>4364</v>
      </c>
      <c r="F360" s="79">
        <v>43973</v>
      </c>
      <c r="G360" s="262" t="s">
        <v>5251</v>
      </c>
      <c r="H360" s="171" t="s">
        <v>1153</v>
      </c>
      <c r="I360" s="171" t="s">
        <v>1572</v>
      </c>
      <c r="J360" s="171" t="s">
        <v>1090</v>
      </c>
      <c r="K360" s="178" t="s">
        <v>5252</v>
      </c>
      <c r="L360" s="14" t="s">
        <v>5253</v>
      </c>
      <c r="M360" s="113" t="s">
        <v>5254</v>
      </c>
      <c r="N360" s="171" t="s">
        <v>23</v>
      </c>
      <c r="O360" s="14" t="s">
        <v>4874</v>
      </c>
      <c r="P360" s="203">
        <v>35000000</v>
      </c>
      <c r="Q360" s="203"/>
      <c r="R360" s="14"/>
      <c r="S360" s="14"/>
      <c r="T360" s="162"/>
      <c r="U360" s="14"/>
      <c r="V360" s="14"/>
      <c r="W360" s="14"/>
    </row>
    <row r="361" spans="1:23" ht="26.4">
      <c r="A361" s="14">
        <v>346</v>
      </c>
      <c r="B361" s="118">
        <v>43959</v>
      </c>
      <c r="C361" s="14" t="s">
        <v>9</v>
      </c>
      <c r="D361" s="14" t="s">
        <v>15</v>
      </c>
      <c r="E361" s="116" t="s">
        <v>310</v>
      </c>
      <c r="F361" s="79">
        <v>43973</v>
      </c>
      <c r="G361" s="262" t="s">
        <v>5255</v>
      </c>
      <c r="H361" s="171" t="s">
        <v>1153</v>
      </c>
      <c r="I361" s="171" t="s">
        <v>5256</v>
      </c>
      <c r="J361" s="171" t="s">
        <v>5257</v>
      </c>
      <c r="K361" s="98" t="s">
        <v>5258</v>
      </c>
      <c r="L361" s="14" t="s">
        <v>5259</v>
      </c>
      <c r="M361" s="148">
        <v>599151</v>
      </c>
      <c r="N361" s="171" t="s">
        <v>15</v>
      </c>
      <c r="O361" s="14" t="s">
        <v>4600</v>
      </c>
      <c r="P361" s="203">
        <v>251760000</v>
      </c>
      <c r="Q361" s="203"/>
      <c r="R361" s="14"/>
      <c r="S361" s="14"/>
      <c r="T361" s="162"/>
      <c r="U361" s="14"/>
      <c r="V361" s="14"/>
      <c r="W361" s="14"/>
    </row>
    <row r="362" spans="1:23" ht="26.4">
      <c r="A362" s="14">
        <v>347</v>
      </c>
      <c r="B362" s="118">
        <v>43959</v>
      </c>
      <c r="C362" s="14" t="s">
        <v>9</v>
      </c>
      <c r="D362" s="14" t="s">
        <v>1142</v>
      </c>
      <c r="E362" s="372" t="s">
        <v>1247</v>
      </c>
      <c r="F362" s="79">
        <v>43973</v>
      </c>
      <c r="G362" s="262" t="s">
        <v>5260</v>
      </c>
      <c r="H362" s="171" t="s">
        <v>1153</v>
      </c>
      <c r="I362" s="171" t="s">
        <v>1300</v>
      </c>
      <c r="J362" s="171" t="s">
        <v>1236</v>
      </c>
      <c r="K362" s="178"/>
      <c r="L362" s="178" t="s">
        <v>5248</v>
      </c>
      <c r="M362" s="98" t="s">
        <v>5261</v>
      </c>
      <c r="N362" s="171" t="s">
        <v>1142</v>
      </c>
      <c r="O362" s="14" t="s">
        <v>4600</v>
      </c>
      <c r="P362" s="203">
        <v>1307343395</v>
      </c>
      <c r="Q362" s="203"/>
      <c r="R362" s="14"/>
      <c r="S362" s="14"/>
      <c r="T362" s="162"/>
      <c r="U362" s="14"/>
      <c r="V362" s="14"/>
      <c r="W362" s="14"/>
    </row>
    <row r="363" spans="1:23" ht="39.6">
      <c r="A363" s="14">
        <v>348</v>
      </c>
      <c r="B363" s="118">
        <v>43959</v>
      </c>
      <c r="C363" s="14" t="s">
        <v>9</v>
      </c>
      <c r="D363" s="14" t="s">
        <v>1142</v>
      </c>
      <c r="E363" s="30" t="s">
        <v>1336</v>
      </c>
      <c r="F363" s="79">
        <v>43973</v>
      </c>
      <c r="G363" s="265" t="s">
        <v>5038</v>
      </c>
      <c r="H363" s="171" t="s">
        <v>1153</v>
      </c>
      <c r="I363" s="171" t="s">
        <v>203</v>
      </c>
      <c r="J363" s="171" t="s">
        <v>1510</v>
      </c>
      <c r="K363" s="178"/>
      <c r="L363" s="14" t="s">
        <v>5144</v>
      </c>
      <c r="M363" s="113">
        <v>483735</v>
      </c>
      <c r="N363" s="171" t="s">
        <v>1142</v>
      </c>
      <c r="O363" s="14" t="s">
        <v>4600</v>
      </c>
      <c r="P363" s="203" t="s">
        <v>5262</v>
      </c>
      <c r="Q363" s="203"/>
      <c r="R363" s="14"/>
      <c r="S363" s="14"/>
      <c r="T363" s="162"/>
      <c r="U363" s="14"/>
      <c r="V363" s="14"/>
      <c r="W363" s="14"/>
    </row>
    <row r="364" spans="1:23" ht="26.4">
      <c r="A364" s="14">
        <v>349</v>
      </c>
      <c r="B364" s="118">
        <v>43959</v>
      </c>
      <c r="C364" s="14" t="s">
        <v>9</v>
      </c>
      <c r="D364" s="14" t="s">
        <v>1142</v>
      </c>
      <c r="E364" s="116" t="s">
        <v>516</v>
      </c>
      <c r="F364" s="79">
        <v>43973</v>
      </c>
      <c r="G364" s="262" t="s">
        <v>5244</v>
      </c>
      <c r="H364" s="171" t="s">
        <v>1153</v>
      </c>
      <c r="I364" s="171" t="s">
        <v>538</v>
      </c>
      <c r="J364" s="171" t="s">
        <v>1052</v>
      </c>
      <c r="K364" s="178"/>
      <c r="L364" s="365" t="s">
        <v>5203</v>
      </c>
      <c r="M364" s="368" t="s">
        <v>2237</v>
      </c>
      <c r="N364" s="171" t="s">
        <v>1142</v>
      </c>
      <c r="O364" s="14" t="s">
        <v>4600</v>
      </c>
      <c r="P364" s="203">
        <v>340000000</v>
      </c>
      <c r="Q364" s="203"/>
      <c r="R364" s="14"/>
      <c r="S364" s="14"/>
      <c r="T364" s="162"/>
      <c r="U364" s="14"/>
      <c r="V364" s="14"/>
      <c r="W364" s="14"/>
    </row>
    <row r="365" spans="1:23" ht="26.4" hidden="1">
      <c r="A365" s="14">
        <v>350</v>
      </c>
      <c r="B365" s="118">
        <v>43959</v>
      </c>
      <c r="C365" s="14" t="s">
        <v>9</v>
      </c>
      <c r="D365" s="14" t="s">
        <v>23</v>
      </c>
      <c r="E365" s="116" t="s">
        <v>189</v>
      </c>
      <c r="F365" s="79">
        <v>43973</v>
      </c>
      <c r="G365" s="262" t="s">
        <v>1128</v>
      </c>
      <c r="H365" s="171" t="s">
        <v>1147</v>
      </c>
      <c r="I365" s="171" t="s">
        <v>4504</v>
      </c>
      <c r="J365" s="171" t="s">
        <v>965</v>
      </c>
      <c r="K365" s="148" t="s">
        <v>5263</v>
      </c>
      <c r="L365" s="14" t="s">
        <v>5253</v>
      </c>
      <c r="M365" s="113" t="s">
        <v>5264</v>
      </c>
      <c r="N365" s="171" t="s">
        <v>23</v>
      </c>
      <c r="O365" s="14" t="s">
        <v>4874</v>
      </c>
      <c r="P365" s="203">
        <v>817450710</v>
      </c>
      <c r="Q365" s="203"/>
      <c r="R365" s="14"/>
      <c r="S365" s="14"/>
      <c r="T365" s="162"/>
      <c r="U365" s="14"/>
      <c r="V365" s="14"/>
      <c r="W365" s="14"/>
    </row>
    <row r="366" spans="1:23" ht="26.4">
      <c r="A366" s="14">
        <v>351</v>
      </c>
      <c r="B366" s="118">
        <v>43959</v>
      </c>
      <c r="C366" s="14" t="s">
        <v>9</v>
      </c>
      <c r="D366" s="14" t="s">
        <v>10</v>
      </c>
      <c r="E366" s="116" t="s">
        <v>366</v>
      </c>
      <c r="F366" s="79">
        <v>43973</v>
      </c>
      <c r="G366" s="262" t="s">
        <v>5265</v>
      </c>
      <c r="H366" s="171" t="s">
        <v>1153</v>
      </c>
      <c r="I366" s="171" t="s">
        <v>5247</v>
      </c>
      <c r="J366" s="171" t="s">
        <v>1090</v>
      </c>
      <c r="K366" s="178"/>
      <c r="L366" s="14" t="s">
        <v>5266</v>
      </c>
      <c r="M366" s="148">
        <v>579063</v>
      </c>
      <c r="N366" s="171" t="s">
        <v>10</v>
      </c>
      <c r="O366" s="14"/>
      <c r="P366" s="203"/>
      <c r="Q366" s="203"/>
      <c r="R366" s="14"/>
      <c r="S366" s="14"/>
      <c r="T366" s="162"/>
      <c r="U366" s="14"/>
      <c r="V366" s="14"/>
      <c r="W366" s="14"/>
    </row>
    <row r="367" spans="1:23" ht="26.4">
      <c r="A367" s="14">
        <v>352</v>
      </c>
      <c r="B367" s="118">
        <v>43959</v>
      </c>
      <c r="C367" s="14" t="s">
        <v>9</v>
      </c>
      <c r="D367" s="14" t="s">
        <v>15</v>
      </c>
      <c r="E367" s="372" t="s">
        <v>405</v>
      </c>
      <c r="F367" s="79">
        <v>43973</v>
      </c>
      <c r="G367" s="262" t="s">
        <v>5267</v>
      </c>
      <c r="H367" s="171" t="s">
        <v>1153</v>
      </c>
      <c r="I367" s="171" t="s">
        <v>187</v>
      </c>
      <c r="J367" s="171" t="s">
        <v>1301</v>
      </c>
      <c r="K367" s="98" t="s">
        <v>5268</v>
      </c>
      <c r="L367" s="14" t="s">
        <v>5259</v>
      </c>
      <c r="M367" s="148">
        <v>599516</v>
      </c>
      <c r="N367" s="171" t="s">
        <v>15</v>
      </c>
      <c r="O367" s="14" t="s">
        <v>4502</v>
      </c>
      <c r="P367" s="203">
        <v>15000000</v>
      </c>
      <c r="Q367" s="203"/>
      <c r="R367" s="14"/>
      <c r="S367" s="14"/>
      <c r="T367" s="162"/>
      <c r="U367" s="14"/>
      <c r="V367" s="14"/>
      <c r="W367" s="14"/>
    </row>
    <row r="368" spans="1:23" ht="39.6">
      <c r="A368" s="14">
        <v>353</v>
      </c>
      <c r="B368" s="118">
        <v>43959</v>
      </c>
      <c r="C368" s="14" t="s">
        <v>9</v>
      </c>
      <c r="D368" s="14" t="s">
        <v>10</v>
      </c>
      <c r="E368" s="116" t="s">
        <v>4354</v>
      </c>
      <c r="F368" s="79">
        <v>43973</v>
      </c>
      <c r="G368" s="262" t="s">
        <v>5269</v>
      </c>
      <c r="H368" s="171" t="s">
        <v>1153</v>
      </c>
      <c r="I368" s="171" t="s">
        <v>617</v>
      </c>
      <c r="J368" s="171" t="s">
        <v>1203</v>
      </c>
      <c r="K368" s="178"/>
      <c r="L368" s="14" t="s">
        <v>5266</v>
      </c>
      <c r="M368" s="148">
        <v>578698</v>
      </c>
      <c r="N368" s="171" t="s">
        <v>10</v>
      </c>
      <c r="O368" s="14"/>
      <c r="P368" s="203"/>
      <c r="Q368" s="203"/>
      <c r="R368" s="14"/>
      <c r="S368" s="14"/>
      <c r="T368" s="162"/>
      <c r="U368" s="14"/>
      <c r="V368" s="14"/>
      <c r="W368" s="14"/>
    </row>
    <row r="369" spans="1:24" ht="26.4">
      <c r="A369" s="14">
        <v>354</v>
      </c>
      <c r="B369" s="118">
        <v>43959</v>
      </c>
      <c r="C369" s="14" t="s">
        <v>9</v>
      </c>
      <c r="D369" s="14" t="s">
        <v>15</v>
      </c>
      <c r="E369" s="116" t="s">
        <v>131</v>
      </c>
      <c r="F369" s="79">
        <v>43973</v>
      </c>
      <c r="G369" s="262" t="s">
        <v>5270</v>
      </c>
      <c r="H369" s="171" t="s">
        <v>1153</v>
      </c>
      <c r="I369" s="171" t="s">
        <v>523</v>
      </c>
      <c r="J369" s="171" t="s">
        <v>1031</v>
      </c>
      <c r="K369" s="98" t="s">
        <v>5271</v>
      </c>
      <c r="L369" s="14" t="s">
        <v>5259</v>
      </c>
      <c r="M369" s="148">
        <v>599881</v>
      </c>
      <c r="N369" s="171" t="s">
        <v>15</v>
      </c>
      <c r="O369" s="14" t="s">
        <v>4600</v>
      </c>
      <c r="P369" s="203">
        <v>100000000</v>
      </c>
      <c r="Q369" s="203"/>
      <c r="R369" s="14"/>
      <c r="S369" s="14"/>
      <c r="T369" s="162"/>
      <c r="U369" s="14"/>
      <c r="V369" s="14"/>
      <c r="W369" s="14"/>
    </row>
    <row r="370" spans="1:24" ht="39.6" hidden="1">
      <c r="A370" s="14">
        <v>355</v>
      </c>
      <c r="B370" s="118">
        <v>43959</v>
      </c>
      <c r="C370" s="14" t="s">
        <v>9</v>
      </c>
      <c r="D370" s="14" t="s">
        <v>1142</v>
      </c>
      <c r="E370" s="221" t="s">
        <v>4124</v>
      </c>
      <c r="F370" s="79">
        <v>43973</v>
      </c>
      <c r="G370" s="262" t="s">
        <v>5106</v>
      </c>
      <c r="H370" s="171" t="s">
        <v>1147</v>
      </c>
      <c r="I370" s="171" t="s">
        <v>125</v>
      </c>
      <c r="J370" s="171" t="s">
        <v>121</v>
      </c>
      <c r="K370" s="178"/>
      <c r="L370" s="365" t="s">
        <v>5178</v>
      </c>
      <c r="M370" s="368" t="s">
        <v>5272</v>
      </c>
      <c r="N370" s="171" t="s">
        <v>1142</v>
      </c>
      <c r="O370" s="14"/>
      <c r="P370" s="203"/>
      <c r="Q370" s="203"/>
      <c r="R370" s="14"/>
      <c r="S370" s="14"/>
      <c r="T370" s="162"/>
      <c r="U370" s="14"/>
      <c r="V370" s="14"/>
      <c r="W370" s="14"/>
    </row>
    <row r="371" spans="1:24" ht="26.4">
      <c r="A371" s="14">
        <v>356</v>
      </c>
      <c r="B371" s="118">
        <v>43962</v>
      </c>
      <c r="C371" s="14" t="s">
        <v>4</v>
      </c>
      <c r="D371" s="14" t="s">
        <v>27</v>
      </c>
      <c r="E371" s="189" t="s">
        <v>516</v>
      </c>
      <c r="F371" s="79">
        <v>43976</v>
      </c>
      <c r="G371" s="262" t="s">
        <v>5273</v>
      </c>
      <c r="H371" s="177" t="s">
        <v>1153</v>
      </c>
      <c r="I371" s="171" t="s">
        <v>181</v>
      </c>
      <c r="J371" s="171" t="s">
        <v>1212</v>
      </c>
      <c r="K371" s="148">
        <v>474969</v>
      </c>
      <c r="L371" s="14" t="s">
        <v>5274</v>
      </c>
      <c r="M371" s="148">
        <v>628736</v>
      </c>
      <c r="N371" s="171" t="s">
        <v>27</v>
      </c>
      <c r="O371" s="14" t="s">
        <v>4541</v>
      </c>
      <c r="P371" s="203">
        <v>69000000</v>
      </c>
      <c r="Q371" s="203"/>
      <c r="R371" s="14"/>
      <c r="S371" s="14"/>
      <c r="T371" s="162"/>
      <c r="U371" s="14"/>
      <c r="V371" s="14"/>
      <c r="W371" s="14"/>
    </row>
    <row r="372" spans="1:24" ht="26.4">
      <c r="A372" s="14">
        <v>357</v>
      </c>
      <c r="B372" s="118">
        <v>43962</v>
      </c>
      <c r="C372" s="14" t="s">
        <v>4</v>
      </c>
      <c r="D372" s="14" t="s">
        <v>27</v>
      </c>
      <c r="E372" s="189" t="s">
        <v>4241</v>
      </c>
      <c r="F372" s="79">
        <v>43976</v>
      </c>
      <c r="G372" s="262" t="s">
        <v>5275</v>
      </c>
      <c r="H372" s="171" t="s">
        <v>952</v>
      </c>
      <c r="I372" s="177" t="s">
        <v>5276</v>
      </c>
      <c r="J372" s="177" t="s">
        <v>1232</v>
      </c>
      <c r="K372" s="148">
        <v>473508</v>
      </c>
      <c r="L372" s="14" t="s">
        <v>5274</v>
      </c>
      <c r="M372" s="148">
        <v>638598</v>
      </c>
      <c r="N372" s="171" t="s">
        <v>27</v>
      </c>
      <c r="O372" s="14" t="s">
        <v>5277</v>
      </c>
      <c r="P372" s="203">
        <v>150000000</v>
      </c>
      <c r="Q372" s="203"/>
      <c r="R372" s="14"/>
      <c r="S372" s="14"/>
      <c r="T372" s="162"/>
      <c r="U372" s="14"/>
      <c r="V372" s="14"/>
      <c r="W372" s="14"/>
      <c r="X372" s="226">
        <f>IF(W372="Тийм", T372, 0 )</f>
        <v>0</v>
      </c>
    </row>
    <row r="373" spans="1:24" ht="26.4" hidden="1">
      <c r="A373" s="14">
        <v>358</v>
      </c>
      <c r="B373" s="118">
        <v>43962</v>
      </c>
      <c r="C373" s="14" t="s">
        <v>4</v>
      </c>
      <c r="D373" s="14" t="s">
        <v>23</v>
      </c>
      <c r="E373" s="14" t="s">
        <v>996</v>
      </c>
      <c r="F373" s="79">
        <v>43976</v>
      </c>
      <c r="G373" s="262" t="s">
        <v>5278</v>
      </c>
      <c r="H373" s="171" t="s">
        <v>1147</v>
      </c>
      <c r="I373" s="171" t="s">
        <v>125</v>
      </c>
      <c r="J373" s="171" t="s">
        <v>121</v>
      </c>
      <c r="K373" s="178" t="s">
        <v>374</v>
      </c>
      <c r="L373" s="14" t="s">
        <v>5144</v>
      </c>
      <c r="M373" s="148">
        <v>480082</v>
      </c>
      <c r="N373" s="171" t="s">
        <v>23</v>
      </c>
      <c r="O373" s="14" t="s">
        <v>4874</v>
      </c>
      <c r="P373" s="203">
        <v>1502820000</v>
      </c>
      <c r="Q373" s="203"/>
      <c r="R373" s="14"/>
      <c r="S373" s="14"/>
      <c r="T373" s="162"/>
      <c r="U373" s="14" t="b">
        <f t="shared" ref="U373" ca="1" si="9">IF(H373=0,TODAY()-F373)</f>
        <v>0</v>
      </c>
      <c r="V373" s="14"/>
      <c r="W373" s="14"/>
    </row>
    <row r="374" spans="1:24" ht="26.4">
      <c r="A374" s="14">
        <v>359</v>
      </c>
      <c r="B374" s="118">
        <v>43962</v>
      </c>
      <c r="C374" s="14" t="s">
        <v>4</v>
      </c>
      <c r="D374" s="14" t="s">
        <v>23</v>
      </c>
      <c r="E374" s="189" t="s">
        <v>418</v>
      </c>
      <c r="F374" s="79">
        <v>43976</v>
      </c>
      <c r="G374" s="262" t="s">
        <v>5279</v>
      </c>
      <c r="H374" s="171" t="s">
        <v>1153</v>
      </c>
      <c r="I374" s="171" t="s">
        <v>4982</v>
      </c>
      <c r="J374" s="171" t="s">
        <v>1090</v>
      </c>
      <c r="K374" s="178"/>
      <c r="L374" s="14" t="s">
        <v>5280</v>
      </c>
      <c r="M374" s="148" t="s">
        <v>5281</v>
      </c>
      <c r="N374" s="171" t="s">
        <v>23</v>
      </c>
      <c r="O374" s="14" t="s">
        <v>4874</v>
      </c>
      <c r="P374" s="203">
        <v>88750000</v>
      </c>
      <c r="Q374" s="203"/>
      <c r="R374" s="14"/>
      <c r="S374" s="14"/>
      <c r="T374" s="162"/>
      <c r="U374" s="14"/>
      <c r="V374" s="14"/>
      <c r="W374" s="14"/>
    </row>
    <row r="375" spans="1:24" ht="26.4">
      <c r="A375" s="14">
        <v>360</v>
      </c>
      <c r="B375" s="118">
        <v>43962</v>
      </c>
      <c r="C375" s="14" t="s">
        <v>4</v>
      </c>
      <c r="D375" s="14" t="s">
        <v>23</v>
      </c>
      <c r="E375" s="192" t="s">
        <v>1287</v>
      </c>
      <c r="F375" s="79">
        <v>43976</v>
      </c>
      <c r="G375" s="262" t="s">
        <v>5282</v>
      </c>
      <c r="H375" s="171" t="s">
        <v>1153</v>
      </c>
      <c r="I375" s="171" t="s">
        <v>1863</v>
      </c>
      <c r="J375" s="171" t="s">
        <v>1027</v>
      </c>
      <c r="K375" s="178" t="s">
        <v>5283</v>
      </c>
      <c r="L375" s="14" t="s">
        <v>5280</v>
      </c>
      <c r="M375" s="113" t="s">
        <v>5284</v>
      </c>
      <c r="N375" s="171" t="s">
        <v>23</v>
      </c>
      <c r="O375" s="14" t="s">
        <v>5285</v>
      </c>
      <c r="P375" s="203">
        <v>4071415608</v>
      </c>
      <c r="Q375" s="203"/>
      <c r="R375" s="14"/>
      <c r="S375" s="14"/>
      <c r="T375" s="162"/>
      <c r="U375" s="14"/>
      <c r="V375" s="14"/>
      <c r="W375" s="14"/>
    </row>
    <row r="376" spans="1:24" ht="26.4" hidden="1">
      <c r="A376" s="14">
        <v>361</v>
      </c>
      <c r="B376" s="118">
        <v>43962</v>
      </c>
      <c r="C376" s="14" t="s">
        <v>4</v>
      </c>
      <c r="D376" s="14" t="s">
        <v>15</v>
      </c>
      <c r="E376" s="189" t="s">
        <v>4456</v>
      </c>
      <c r="F376" s="79">
        <v>43976</v>
      </c>
      <c r="G376" s="272" t="s">
        <v>5286</v>
      </c>
      <c r="H376" s="171" t="s">
        <v>1144</v>
      </c>
      <c r="I376" s="171" t="s">
        <v>125</v>
      </c>
      <c r="J376" s="171" t="s">
        <v>121</v>
      </c>
      <c r="K376" s="178" t="s">
        <v>1611</v>
      </c>
      <c r="L376" s="178" t="s">
        <v>5144</v>
      </c>
      <c r="M376" s="98" t="s">
        <v>2383</v>
      </c>
      <c r="N376" s="171" t="s">
        <v>15</v>
      </c>
      <c r="O376" s="14" t="s">
        <v>4497</v>
      </c>
      <c r="P376" s="211" t="s">
        <v>1611</v>
      </c>
      <c r="Q376" s="203"/>
      <c r="R376" s="14"/>
      <c r="S376" s="14"/>
      <c r="T376" s="162"/>
      <c r="U376" s="14"/>
      <c r="V376" s="14"/>
      <c r="W376" s="14"/>
    </row>
    <row r="377" spans="1:24" ht="39.6">
      <c r="A377" s="14">
        <v>362</v>
      </c>
      <c r="B377" s="118">
        <v>43963</v>
      </c>
      <c r="C377" s="14" t="s">
        <v>4</v>
      </c>
      <c r="D377" s="14" t="s">
        <v>10</v>
      </c>
      <c r="E377" s="189" t="s">
        <v>436</v>
      </c>
      <c r="F377" s="79">
        <v>43977</v>
      </c>
      <c r="G377" s="273" t="s">
        <v>5287</v>
      </c>
      <c r="H377" s="171" t="s">
        <v>1153</v>
      </c>
      <c r="I377" s="171" t="s">
        <v>4860</v>
      </c>
      <c r="J377" s="171" t="s">
        <v>1058</v>
      </c>
      <c r="K377" s="178"/>
      <c r="L377" s="14" t="s">
        <v>5274</v>
      </c>
      <c r="M377" s="148">
        <v>408129</v>
      </c>
      <c r="N377" s="171" t="s">
        <v>10</v>
      </c>
      <c r="O377" s="14"/>
      <c r="P377" s="203"/>
      <c r="Q377" s="203"/>
      <c r="R377" s="14"/>
      <c r="S377" s="14"/>
      <c r="T377" s="162"/>
      <c r="U377" s="14"/>
      <c r="V377" s="14"/>
      <c r="W377" s="14"/>
    </row>
    <row r="378" spans="1:24" ht="39.6" hidden="1">
      <c r="A378" s="14">
        <v>363</v>
      </c>
      <c r="B378" s="118">
        <v>43963</v>
      </c>
      <c r="C378" s="14" t="s">
        <v>4</v>
      </c>
      <c r="D378" s="14" t="s">
        <v>23</v>
      </c>
      <c r="E378" s="189" t="s">
        <v>4252</v>
      </c>
      <c r="F378" s="79">
        <v>43977</v>
      </c>
      <c r="G378" s="262" t="s">
        <v>5288</v>
      </c>
      <c r="H378" s="171" t="s">
        <v>1147</v>
      </c>
      <c r="I378" s="171" t="s">
        <v>2279</v>
      </c>
      <c r="J378" s="171" t="s">
        <v>1277</v>
      </c>
      <c r="K378" s="178"/>
      <c r="L378" s="14" t="s">
        <v>5217</v>
      </c>
      <c r="M378" s="148">
        <v>545826</v>
      </c>
      <c r="N378" s="171" t="s">
        <v>23</v>
      </c>
      <c r="O378" s="14"/>
      <c r="P378" s="203"/>
      <c r="Q378" s="203"/>
      <c r="R378" s="14"/>
      <c r="S378" s="14"/>
      <c r="T378" s="162"/>
      <c r="U378" s="14"/>
      <c r="V378" s="14"/>
      <c r="W378" s="14"/>
    </row>
    <row r="379" spans="1:24" ht="26.4">
      <c r="A379" s="14">
        <v>364</v>
      </c>
      <c r="B379" s="118">
        <v>43963</v>
      </c>
      <c r="C379" s="14" t="s">
        <v>4</v>
      </c>
      <c r="D379" s="113" t="s">
        <v>10</v>
      </c>
      <c r="E379" s="189" t="s">
        <v>4258</v>
      </c>
      <c r="F379" s="79">
        <v>43977</v>
      </c>
      <c r="G379" s="266" t="s">
        <v>5289</v>
      </c>
      <c r="H379" s="178" t="s">
        <v>1153</v>
      </c>
      <c r="I379" s="178" t="s">
        <v>125</v>
      </c>
      <c r="J379" s="178" t="s">
        <v>121</v>
      </c>
      <c r="K379" s="178"/>
      <c r="L379" s="14" t="s">
        <v>5274</v>
      </c>
      <c r="M379" s="148">
        <v>620335</v>
      </c>
      <c r="N379" s="171" t="s">
        <v>10</v>
      </c>
      <c r="O379" s="14"/>
      <c r="P379" s="203"/>
      <c r="Q379" s="203"/>
      <c r="R379" s="14"/>
      <c r="S379" s="14"/>
      <c r="T379" s="162"/>
      <c r="U379" s="14"/>
      <c r="V379" s="14"/>
      <c r="W379" s="14"/>
    </row>
    <row r="380" spans="1:24" ht="26.4">
      <c r="A380" s="14">
        <v>365</v>
      </c>
      <c r="B380" s="118">
        <v>43963</v>
      </c>
      <c r="C380" s="14" t="s">
        <v>4</v>
      </c>
      <c r="D380" s="14" t="s">
        <v>10</v>
      </c>
      <c r="E380" s="189" t="s">
        <v>4488</v>
      </c>
      <c r="F380" s="79">
        <v>43977</v>
      </c>
      <c r="G380" s="262" t="s">
        <v>5290</v>
      </c>
      <c r="H380" s="171" t="s">
        <v>1153</v>
      </c>
      <c r="I380" s="171" t="s">
        <v>125</v>
      </c>
      <c r="J380" s="171" t="s">
        <v>121</v>
      </c>
      <c r="K380" s="178"/>
      <c r="L380" s="14" t="s">
        <v>5274</v>
      </c>
      <c r="M380" s="148">
        <v>625083</v>
      </c>
      <c r="N380" s="171" t="s">
        <v>10</v>
      </c>
      <c r="O380" s="14"/>
      <c r="P380" s="203"/>
      <c r="Q380" s="203"/>
      <c r="R380" s="14"/>
      <c r="S380" s="14"/>
      <c r="T380" s="162"/>
      <c r="U380" s="14"/>
      <c r="V380" s="14"/>
      <c r="W380" s="14"/>
    </row>
    <row r="381" spans="1:24" ht="26.4">
      <c r="A381" s="14">
        <v>366</v>
      </c>
      <c r="B381" s="118">
        <v>43963</v>
      </c>
      <c r="C381" s="14" t="s">
        <v>4</v>
      </c>
      <c r="D381" s="14" t="s">
        <v>10</v>
      </c>
      <c r="E381" s="14" t="s">
        <v>4388</v>
      </c>
      <c r="F381" s="79">
        <v>43977</v>
      </c>
      <c r="G381" s="262" t="s">
        <v>5291</v>
      </c>
      <c r="H381" s="171" t="s">
        <v>1153</v>
      </c>
      <c r="I381" s="171" t="s">
        <v>125</v>
      </c>
      <c r="J381" s="171" t="s">
        <v>121</v>
      </c>
      <c r="K381" s="178"/>
      <c r="L381" s="14" t="s">
        <v>5274</v>
      </c>
      <c r="M381" s="148">
        <v>626910</v>
      </c>
      <c r="N381" s="171" t="s">
        <v>10</v>
      </c>
      <c r="O381" s="14"/>
      <c r="P381" s="203"/>
      <c r="Q381" s="203"/>
      <c r="R381" s="14"/>
      <c r="S381" s="14"/>
      <c r="T381" s="162"/>
      <c r="U381" s="14"/>
      <c r="V381" s="14"/>
      <c r="W381" s="14"/>
    </row>
    <row r="382" spans="1:24" ht="26.4">
      <c r="A382" s="14">
        <v>367</v>
      </c>
      <c r="B382" s="118">
        <v>43963</v>
      </c>
      <c r="C382" s="14" t="s">
        <v>4</v>
      </c>
      <c r="D382" s="14" t="s">
        <v>15</v>
      </c>
      <c r="E382" s="189" t="s">
        <v>5292</v>
      </c>
      <c r="F382" s="79">
        <v>43977</v>
      </c>
      <c r="G382" s="262" t="s">
        <v>4850</v>
      </c>
      <c r="H382" s="171" t="s">
        <v>1153</v>
      </c>
      <c r="I382" s="171" t="s">
        <v>1457</v>
      </c>
      <c r="J382" s="171" t="s">
        <v>1458</v>
      </c>
      <c r="K382" s="98" t="s">
        <v>5293</v>
      </c>
      <c r="L382" s="14" t="s">
        <v>5274</v>
      </c>
      <c r="M382" s="148">
        <v>627640</v>
      </c>
      <c r="N382" s="171" t="s">
        <v>15</v>
      </c>
      <c r="O382" s="14" t="s">
        <v>4502</v>
      </c>
      <c r="P382" s="203">
        <v>50000000</v>
      </c>
      <c r="Q382" s="203"/>
      <c r="R382" s="14"/>
      <c r="S382" s="14"/>
      <c r="T382" s="162"/>
      <c r="U382" s="14"/>
      <c r="V382" s="14"/>
      <c r="W382" s="14"/>
    </row>
    <row r="383" spans="1:24" ht="26.4">
      <c r="A383" s="14">
        <v>368</v>
      </c>
      <c r="B383" s="118">
        <v>43964</v>
      </c>
      <c r="C383" s="14" t="s">
        <v>4</v>
      </c>
      <c r="D383" s="14" t="s">
        <v>1142</v>
      </c>
      <c r="E383" s="189" t="s">
        <v>4397</v>
      </c>
      <c r="F383" s="79">
        <v>43978</v>
      </c>
      <c r="G383" s="262" t="s">
        <v>5294</v>
      </c>
      <c r="H383" s="171" t="s">
        <v>1153</v>
      </c>
      <c r="I383" s="171" t="s">
        <v>1863</v>
      </c>
      <c r="J383" s="177" t="s">
        <v>1027</v>
      </c>
      <c r="K383" s="178"/>
      <c r="L383" s="14" t="s">
        <v>5280</v>
      </c>
      <c r="M383" s="368" t="s">
        <v>5295</v>
      </c>
      <c r="N383" s="171" t="s">
        <v>1142</v>
      </c>
      <c r="O383" s="14" t="s">
        <v>4600</v>
      </c>
      <c r="P383" s="203">
        <v>343000000</v>
      </c>
      <c r="Q383" s="203"/>
      <c r="R383" s="14"/>
      <c r="S383" s="14"/>
      <c r="T383" s="162"/>
      <c r="U383" s="14"/>
      <c r="V383" s="14"/>
      <c r="W383" s="14"/>
    </row>
    <row r="384" spans="1:24" ht="26.4" hidden="1">
      <c r="A384" s="14">
        <v>369</v>
      </c>
      <c r="B384" s="118">
        <v>43964</v>
      </c>
      <c r="C384" s="14" t="s">
        <v>4</v>
      </c>
      <c r="D384" s="14" t="s">
        <v>10</v>
      </c>
      <c r="E384" s="14" t="s">
        <v>1563</v>
      </c>
      <c r="F384" s="79">
        <v>43978</v>
      </c>
      <c r="G384" s="262" t="s">
        <v>5218</v>
      </c>
      <c r="H384" s="171" t="s">
        <v>1147</v>
      </c>
      <c r="I384" s="171" t="s">
        <v>4796</v>
      </c>
      <c r="J384" s="171" t="s">
        <v>1090</v>
      </c>
      <c r="K384" s="178"/>
      <c r="L384" s="14" t="s">
        <v>5155</v>
      </c>
      <c r="M384" s="148">
        <v>525737</v>
      </c>
      <c r="N384" s="171" t="s">
        <v>10</v>
      </c>
      <c r="O384" s="14"/>
      <c r="P384" s="203"/>
      <c r="Q384" s="203"/>
      <c r="R384" s="14"/>
      <c r="S384" s="14"/>
      <c r="T384" s="162"/>
      <c r="U384" s="14"/>
      <c r="V384" s="14"/>
      <c r="W384" s="14"/>
    </row>
    <row r="385" spans="1:23" ht="26.4">
      <c r="A385" s="14">
        <v>370</v>
      </c>
      <c r="B385" s="118">
        <v>43964</v>
      </c>
      <c r="C385" s="14" t="s">
        <v>4</v>
      </c>
      <c r="D385" s="14" t="s">
        <v>1142</v>
      </c>
      <c r="E385" s="221" t="s">
        <v>4459</v>
      </c>
      <c r="F385" s="79">
        <v>43978</v>
      </c>
      <c r="G385" s="262" t="s">
        <v>5296</v>
      </c>
      <c r="H385" s="171" t="s">
        <v>1153</v>
      </c>
      <c r="I385" s="171" t="s">
        <v>1185</v>
      </c>
      <c r="J385" s="171" t="s">
        <v>1058</v>
      </c>
      <c r="K385" s="178"/>
      <c r="L385" s="365" t="s">
        <v>5266</v>
      </c>
      <c r="M385" s="368" t="s">
        <v>2525</v>
      </c>
      <c r="N385" s="171" t="s">
        <v>1142</v>
      </c>
      <c r="O385" s="14" t="s">
        <v>4600</v>
      </c>
      <c r="P385" s="203">
        <v>320000000</v>
      </c>
      <c r="Q385" s="203"/>
      <c r="R385" s="14"/>
      <c r="S385" s="14"/>
      <c r="T385" s="162"/>
      <c r="U385" s="14"/>
      <c r="V385" s="14"/>
      <c r="W385" s="14"/>
    </row>
    <row r="386" spans="1:23" ht="39.6" hidden="1">
      <c r="A386" s="14">
        <v>371</v>
      </c>
      <c r="B386" s="118">
        <v>43964</v>
      </c>
      <c r="C386" s="14" t="s">
        <v>4</v>
      </c>
      <c r="D386" s="14" t="s">
        <v>27</v>
      </c>
      <c r="E386" s="221" t="s">
        <v>3694</v>
      </c>
      <c r="F386" s="79">
        <v>43978</v>
      </c>
      <c r="G386" s="262" t="s">
        <v>5297</v>
      </c>
      <c r="H386" s="171" t="s">
        <v>1144</v>
      </c>
      <c r="I386" s="171" t="s">
        <v>5298</v>
      </c>
      <c r="J386" s="171" t="s">
        <v>1058</v>
      </c>
      <c r="K386" s="178"/>
      <c r="L386" s="14" t="s">
        <v>5155</v>
      </c>
      <c r="M386" s="148">
        <v>520259</v>
      </c>
      <c r="N386" s="171" t="s">
        <v>27</v>
      </c>
      <c r="O386" s="14" t="s">
        <v>4600</v>
      </c>
      <c r="P386" s="203">
        <v>400000000</v>
      </c>
      <c r="Q386" s="203"/>
      <c r="R386" s="14"/>
      <c r="S386" s="14"/>
      <c r="T386" s="162"/>
      <c r="U386" s="14"/>
      <c r="V386" s="14"/>
      <c r="W386" s="14"/>
    </row>
    <row r="387" spans="1:23" ht="39.6">
      <c r="A387" s="14">
        <v>372</v>
      </c>
      <c r="B387" s="118">
        <v>43965</v>
      </c>
      <c r="C387" s="14" t="s">
        <v>4</v>
      </c>
      <c r="D387" s="14" t="s">
        <v>27</v>
      </c>
      <c r="E387" s="221" t="s">
        <v>4324</v>
      </c>
      <c r="F387" s="79">
        <v>43979</v>
      </c>
      <c r="G387" s="262" t="s">
        <v>5299</v>
      </c>
      <c r="H387" s="171" t="s">
        <v>1153</v>
      </c>
      <c r="I387" s="171" t="s">
        <v>3762</v>
      </c>
      <c r="J387" s="171" t="s">
        <v>1952</v>
      </c>
      <c r="K387" s="148">
        <v>538521</v>
      </c>
      <c r="L387" s="14" t="s">
        <v>5300</v>
      </c>
      <c r="M387" s="148">
        <v>1372735</v>
      </c>
      <c r="N387" s="171" t="s">
        <v>27</v>
      </c>
      <c r="O387" s="14" t="s">
        <v>4600</v>
      </c>
      <c r="P387" s="203">
        <v>55000000</v>
      </c>
      <c r="Q387" s="203"/>
      <c r="R387" s="14"/>
      <c r="S387" s="14"/>
      <c r="T387" s="162"/>
      <c r="U387" s="14"/>
      <c r="V387" s="14"/>
      <c r="W387" s="14"/>
    </row>
    <row r="388" spans="1:23" ht="42.75" customHeight="1">
      <c r="A388" s="14">
        <v>373</v>
      </c>
      <c r="B388" s="118">
        <v>43965</v>
      </c>
      <c r="C388" s="14" t="s">
        <v>4</v>
      </c>
      <c r="D388" s="14" t="s">
        <v>27</v>
      </c>
      <c r="E388" s="189" t="s">
        <v>4224</v>
      </c>
      <c r="F388" s="79">
        <v>43979</v>
      </c>
      <c r="G388" s="262" t="s">
        <v>5301</v>
      </c>
      <c r="H388" s="171" t="s">
        <v>1152</v>
      </c>
      <c r="I388" s="171" t="s">
        <v>5302</v>
      </c>
      <c r="J388" s="171" t="s">
        <v>954</v>
      </c>
      <c r="K388" s="148">
        <v>538886</v>
      </c>
      <c r="L388" s="14" t="s">
        <v>5300</v>
      </c>
      <c r="M388" s="148">
        <v>641885</v>
      </c>
      <c r="N388" s="171" t="s">
        <v>27</v>
      </c>
      <c r="O388" s="14" t="s">
        <v>4541</v>
      </c>
      <c r="P388" s="203">
        <v>161000000</v>
      </c>
      <c r="Q388" s="203"/>
      <c r="R388" s="14"/>
      <c r="S388" s="14"/>
      <c r="T388" s="162"/>
      <c r="U388" s="14"/>
      <c r="V388" s="14"/>
      <c r="W388" s="14"/>
    </row>
    <row r="389" spans="1:23" ht="39.6">
      <c r="A389" s="14">
        <v>374</v>
      </c>
      <c r="B389" s="118">
        <v>43965</v>
      </c>
      <c r="C389" s="14" t="s">
        <v>4</v>
      </c>
      <c r="D389" s="14" t="s">
        <v>1142</v>
      </c>
      <c r="E389" s="189" t="s">
        <v>2887</v>
      </c>
      <c r="F389" s="79">
        <v>43979</v>
      </c>
      <c r="G389" s="262" t="s">
        <v>5303</v>
      </c>
      <c r="H389" s="171" t="s">
        <v>1153</v>
      </c>
      <c r="I389" s="171" t="s">
        <v>617</v>
      </c>
      <c r="J389" s="171" t="s">
        <v>1203</v>
      </c>
      <c r="K389" s="178"/>
      <c r="L389" s="365" t="s">
        <v>5178</v>
      </c>
      <c r="M389" s="368" t="s">
        <v>5304</v>
      </c>
      <c r="N389" s="171" t="s">
        <v>1142</v>
      </c>
      <c r="O389" s="14" t="s">
        <v>4600</v>
      </c>
      <c r="P389" s="203" t="s">
        <v>5305</v>
      </c>
      <c r="Q389" s="203"/>
      <c r="R389" s="14"/>
      <c r="S389" s="14"/>
      <c r="T389" s="162"/>
      <c r="U389" s="14"/>
      <c r="V389" s="14"/>
      <c r="W389" s="14"/>
    </row>
    <row r="390" spans="1:23" ht="26.4">
      <c r="A390" s="14">
        <v>375</v>
      </c>
      <c r="B390" s="118">
        <v>43965</v>
      </c>
      <c r="C390" s="14" t="s">
        <v>4</v>
      </c>
      <c r="D390" s="14" t="s">
        <v>15</v>
      </c>
      <c r="E390" s="14" t="s">
        <v>1270</v>
      </c>
      <c r="F390" s="79">
        <v>43979</v>
      </c>
      <c r="G390" s="262" t="s">
        <v>4850</v>
      </c>
      <c r="H390" s="171" t="s">
        <v>1153</v>
      </c>
      <c r="I390" s="171" t="s">
        <v>1457</v>
      </c>
      <c r="J390" s="171" t="s">
        <v>1458</v>
      </c>
      <c r="K390" s="98" t="s">
        <v>5293</v>
      </c>
      <c r="L390" s="14" t="s">
        <v>5274</v>
      </c>
      <c r="M390" s="148">
        <v>627640</v>
      </c>
      <c r="N390" s="171" t="s">
        <v>15</v>
      </c>
      <c r="O390" s="14" t="s">
        <v>4502</v>
      </c>
      <c r="P390" s="203">
        <v>50000000</v>
      </c>
      <c r="Q390" s="203"/>
      <c r="R390" s="14"/>
      <c r="S390" s="14"/>
      <c r="T390" s="162"/>
      <c r="U390" s="14"/>
      <c r="V390" s="14"/>
      <c r="W390" s="14"/>
    </row>
    <row r="391" spans="1:23" ht="26.4" hidden="1">
      <c r="A391" s="14">
        <v>376</v>
      </c>
      <c r="B391" s="118">
        <v>43965</v>
      </c>
      <c r="C391" s="14" t="s">
        <v>4</v>
      </c>
      <c r="D391" s="14" t="s">
        <v>23</v>
      </c>
      <c r="E391" s="189" t="s">
        <v>2955</v>
      </c>
      <c r="F391" s="79">
        <v>43979</v>
      </c>
      <c r="G391" s="262" t="s">
        <v>5306</v>
      </c>
      <c r="H391" s="171" t="s">
        <v>1147</v>
      </c>
      <c r="I391" s="171" t="s">
        <v>5307</v>
      </c>
      <c r="J391" s="171" t="s">
        <v>121</v>
      </c>
      <c r="K391" s="178"/>
      <c r="L391" s="14" t="s">
        <v>5217</v>
      </c>
      <c r="M391" s="148">
        <v>549478</v>
      </c>
      <c r="N391" s="171" t="s">
        <v>23</v>
      </c>
      <c r="O391" s="14"/>
      <c r="P391" s="203"/>
      <c r="Q391" s="203"/>
      <c r="R391" s="14"/>
      <c r="S391" s="14"/>
      <c r="T391" s="162"/>
      <c r="U391" s="14"/>
      <c r="V391" s="14"/>
      <c r="W391" s="14"/>
    </row>
    <row r="392" spans="1:23" ht="26.4">
      <c r="A392" s="14">
        <v>377</v>
      </c>
      <c r="B392" s="118">
        <v>43966</v>
      </c>
      <c r="C392" s="14" t="s">
        <v>4</v>
      </c>
      <c r="D392" s="14" t="s">
        <v>23</v>
      </c>
      <c r="E392" s="189" t="s">
        <v>4445</v>
      </c>
      <c r="F392" s="79">
        <v>43980</v>
      </c>
      <c r="G392" s="262" t="s">
        <v>5308</v>
      </c>
      <c r="H392" s="171" t="s">
        <v>1153</v>
      </c>
      <c r="I392" s="171" t="s">
        <v>1857</v>
      </c>
      <c r="J392" s="171" t="s">
        <v>1232</v>
      </c>
      <c r="K392" s="178" t="s">
        <v>5309</v>
      </c>
      <c r="L392" s="14" t="s">
        <v>5178</v>
      </c>
      <c r="M392" s="113" t="s">
        <v>5310</v>
      </c>
      <c r="N392" s="171" t="s">
        <v>23</v>
      </c>
      <c r="O392" s="14" t="s">
        <v>5135</v>
      </c>
      <c r="P392" s="203">
        <v>1000000000</v>
      </c>
      <c r="Q392" s="203"/>
      <c r="R392" s="14"/>
      <c r="S392" s="14"/>
      <c r="T392" s="162"/>
      <c r="U392" s="14"/>
      <c r="V392" s="14"/>
      <c r="W392" s="14"/>
    </row>
    <row r="393" spans="1:23" ht="26.4" hidden="1">
      <c r="A393" s="14">
        <v>378</v>
      </c>
      <c r="B393" s="118">
        <v>43966</v>
      </c>
      <c r="C393" s="14" t="s">
        <v>4</v>
      </c>
      <c r="D393" s="14" t="s">
        <v>1142</v>
      </c>
      <c r="E393" s="189" t="s">
        <v>4140</v>
      </c>
      <c r="F393" s="79">
        <v>43980</v>
      </c>
      <c r="G393" s="262" t="s">
        <v>5174</v>
      </c>
      <c r="H393" s="171" t="s">
        <v>1147</v>
      </c>
      <c r="I393" s="171" t="s">
        <v>2103</v>
      </c>
      <c r="J393" s="171" t="s">
        <v>121</v>
      </c>
      <c r="K393" s="178"/>
      <c r="L393" s="365" t="s">
        <v>5217</v>
      </c>
      <c r="M393" s="368" t="s">
        <v>5311</v>
      </c>
      <c r="N393" s="113" t="s">
        <v>1142</v>
      </c>
      <c r="O393" s="14"/>
      <c r="P393" s="203"/>
      <c r="Q393" s="203"/>
      <c r="R393" s="14"/>
      <c r="S393" s="14"/>
      <c r="T393" s="162"/>
      <c r="U393" s="14"/>
      <c r="V393" s="14"/>
      <c r="W393" s="14"/>
    </row>
    <row r="394" spans="1:23" ht="39.6">
      <c r="A394" s="14">
        <v>379</v>
      </c>
      <c r="B394" s="118">
        <v>43966</v>
      </c>
      <c r="C394" s="14" t="s">
        <v>4</v>
      </c>
      <c r="D394" s="14" t="s">
        <v>10</v>
      </c>
      <c r="E394" s="113" t="s">
        <v>189</v>
      </c>
      <c r="F394" s="79">
        <v>43980</v>
      </c>
      <c r="G394" s="262" t="s">
        <v>5312</v>
      </c>
      <c r="H394" s="171" t="s">
        <v>1153</v>
      </c>
      <c r="I394" s="171" t="s">
        <v>1129</v>
      </c>
      <c r="J394" s="171" t="s">
        <v>1171</v>
      </c>
      <c r="K394" s="178"/>
      <c r="L394" s="14" t="s">
        <v>5178</v>
      </c>
      <c r="M394" s="148">
        <v>659781</v>
      </c>
      <c r="N394" s="113" t="s">
        <v>10</v>
      </c>
      <c r="O394" s="14"/>
      <c r="P394" s="203"/>
      <c r="Q394" s="203"/>
      <c r="R394" s="14"/>
      <c r="S394" s="14"/>
      <c r="T394" s="162"/>
      <c r="U394" s="14"/>
      <c r="V394" s="14"/>
      <c r="W394" s="14"/>
    </row>
    <row r="395" spans="1:23" ht="24.75" hidden="1" customHeight="1">
      <c r="A395" s="14">
        <v>380</v>
      </c>
      <c r="B395" s="118">
        <v>43966</v>
      </c>
      <c r="C395" s="14" t="s">
        <v>4</v>
      </c>
      <c r="D395" s="14" t="s">
        <v>1142</v>
      </c>
      <c r="E395" s="189" t="s">
        <v>4146</v>
      </c>
      <c r="F395" s="79">
        <v>43980</v>
      </c>
      <c r="G395" s="262" t="s">
        <v>5313</v>
      </c>
      <c r="H395" s="171" t="s">
        <v>1144</v>
      </c>
      <c r="I395" s="171" t="s">
        <v>2090</v>
      </c>
      <c r="J395" s="171" t="s">
        <v>1327</v>
      </c>
      <c r="K395" s="178"/>
      <c r="L395" s="365" t="s">
        <v>5314</v>
      </c>
      <c r="M395" s="368" t="s">
        <v>5315</v>
      </c>
      <c r="N395" s="113" t="s">
        <v>1142</v>
      </c>
      <c r="O395" s="14"/>
      <c r="P395" s="203"/>
      <c r="Q395" s="203"/>
      <c r="R395" s="14"/>
      <c r="S395" s="14"/>
      <c r="T395" s="162"/>
      <c r="U395" s="14"/>
      <c r="V395" s="14"/>
      <c r="W395" s="14"/>
    </row>
    <row r="396" spans="1:23" ht="26.4">
      <c r="A396" s="14">
        <v>381</v>
      </c>
      <c r="B396" s="118">
        <v>43966</v>
      </c>
      <c r="C396" s="14" t="s">
        <v>4</v>
      </c>
      <c r="D396" s="14" t="s">
        <v>15</v>
      </c>
      <c r="E396" s="189" t="s">
        <v>4400</v>
      </c>
      <c r="F396" s="79">
        <v>43980</v>
      </c>
      <c r="G396" s="262" t="s">
        <v>5316</v>
      </c>
      <c r="H396" s="171" t="s">
        <v>1153</v>
      </c>
      <c r="I396" s="171" t="s">
        <v>5317</v>
      </c>
      <c r="J396" s="171" t="s">
        <v>121</v>
      </c>
      <c r="K396" s="98" t="s">
        <v>5318</v>
      </c>
      <c r="L396" s="14" t="s">
        <v>5300</v>
      </c>
      <c r="M396" s="148">
        <v>642981</v>
      </c>
      <c r="N396" s="113" t="s">
        <v>15</v>
      </c>
      <c r="O396" s="14" t="s">
        <v>4497</v>
      </c>
      <c r="P396" s="203">
        <v>45000000</v>
      </c>
      <c r="Q396" s="203"/>
      <c r="R396" s="14"/>
      <c r="S396" s="14"/>
      <c r="T396" s="162"/>
      <c r="U396" s="14"/>
      <c r="V396" s="14"/>
      <c r="W396" s="14"/>
    </row>
    <row r="397" spans="1:23" ht="39.6">
      <c r="A397" s="14">
        <v>382</v>
      </c>
      <c r="B397" s="118">
        <v>43966</v>
      </c>
      <c r="C397" s="14" t="s">
        <v>4</v>
      </c>
      <c r="D397" s="14" t="s">
        <v>23</v>
      </c>
      <c r="E397" s="189" t="s">
        <v>4403</v>
      </c>
      <c r="F397" s="79">
        <v>43980</v>
      </c>
      <c r="G397" s="262" t="s">
        <v>5319</v>
      </c>
      <c r="H397" s="171" t="s">
        <v>1153</v>
      </c>
      <c r="I397" s="171" t="s">
        <v>5320</v>
      </c>
      <c r="J397" s="171" t="s">
        <v>989</v>
      </c>
      <c r="K397" s="178" t="s">
        <v>5321</v>
      </c>
      <c r="L397" s="14" t="s">
        <v>5178</v>
      </c>
      <c r="M397" s="113" t="s">
        <v>5322</v>
      </c>
      <c r="N397" s="113" t="s">
        <v>23</v>
      </c>
      <c r="O397" s="14" t="s">
        <v>4874</v>
      </c>
      <c r="P397" s="203">
        <v>348782014</v>
      </c>
      <c r="Q397" s="203"/>
      <c r="R397" s="14"/>
      <c r="S397" s="14"/>
      <c r="T397" s="162"/>
      <c r="U397" s="14"/>
      <c r="V397" s="14"/>
      <c r="W397" s="14"/>
    </row>
    <row r="398" spans="1:23" ht="26.4" hidden="1">
      <c r="A398" s="14">
        <v>383</v>
      </c>
      <c r="B398" s="118">
        <v>43966</v>
      </c>
      <c r="C398" s="14" t="s">
        <v>4</v>
      </c>
      <c r="D398" s="14" t="s">
        <v>10</v>
      </c>
      <c r="E398" s="189" t="s">
        <v>3071</v>
      </c>
      <c r="F398" s="79">
        <v>43980</v>
      </c>
      <c r="G398" s="262" t="s">
        <v>5323</v>
      </c>
      <c r="H398" s="171" t="s">
        <v>1144</v>
      </c>
      <c r="I398" s="171" t="s">
        <v>125</v>
      </c>
      <c r="J398" s="171" t="s">
        <v>121</v>
      </c>
      <c r="K398" s="178"/>
      <c r="L398" s="14" t="s">
        <v>5217</v>
      </c>
      <c r="M398" s="148">
        <v>548382</v>
      </c>
      <c r="N398" s="113" t="s">
        <v>10</v>
      </c>
      <c r="O398" s="14"/>
      <c r="P398" s="203"/>
      <c r="Q398" s="203"/>
      <c r="R398" s="14"/>
      <c r="S398" s="14"/>
      <c r="T398" s="162"/>
      <c r="U398" s="14"/>
      <c r="V398" s="14"/>
      <c r="W398" s="14"/>
    </row>
    <row r="399" spans="1:23" ht="13.2">
      <c r="A399" s="14">
        <v>384</v>
      </c>
      <c r="B399" s="118">
        <v>43966</v>
      </c>
      <c r="C399" s="14" t="s">
        <v>4</v>
      </c>
      <c r="D399" s="14" t="s">
        <v>27</v>
      </c>
      <c r="E399" s="14" t="s">
        <v>1792</v>
      </c>
      <c r="F399" s="79">
        <v>43980</v>
      </c>
      <c r="G399" s="262" t="s">
        <v>4684</v>
      </c>
      <c r="H399" s="171" t="s">
        <v>1153</v>
      </c>
      <c r="I399" s="171" t="s">
        <v>125</v>
      </c>
      <c r="J399" s="171" t="s">
        <v>121</v>
      </c>
      <c r="K399" s="148">
        <v>546922</v>
      </c>
      <c r="L399" s="14" t="s">
        <v>5178</v>
      </c>
      <c r="M399" s="148">
        <v>657590</v>
      </c>
      <c r="N399" s="113" t="s">
        <v>27</v>
      </c>
      <c r="O399" s="14" t="s">
        <v>4497</v>
      </c>
      <c r="P399" s="203">
        <v>7613726400</v>
      </c>
      <c r="Q399" s="203"/>
      <c r="R399" s="14"/>
      <c r="S399" s="14"/>
      <c r="T399" s="162"/>
      <c r="U399" s="14"/>
      <c r="V399" s="14"/>
      <c r="W399" s="14"/>
    </row>
    <row r="400" spans="1:23" ht="13.2">
      <c r="A400" s="14">
        <v>385</v>
      </c>
      <c r="B400" s="118">
        <v>43966</v>
      </c>
      <c r="C400" s="14" t="s">
        <v>4</v>
      </c>
      <c r="D400" s="14" t="s">
        <v>27</v>
      </c>
      <c r="E400" s="189" t="s">
        <v>4473</v>
      </c>
      <c r="F400" s="79">
        <v>43980</v>
      </c>
      <c r="G400" s="262" t="s">
        <v>5324</v>
      </c>
      <c r="H400" s="171" t="s">
        <v>1153</v>
      </c>
      <c r="I400" s="171" t="s">
        <v>125</v>
      </c>
      <c r="J400" s="171" t="s">
        <v>121</v>
      </c>
      <c r="K400" s="148">
        <v>547287</v>
      </c>
      <c r="L400" s="14" t="s">
        <v>5325</v>
      </c>
      <c r="M400" s="148">
        <v>670739</v>
      </c>
      <c r="N400" s="113" t="s">
        <v>27</v>
      </c>
      <c r="O400" s="14" t="s">
        <v>4497</v>
      </c>
      <c r="P400" s="203">
        <v>650000000</v>
      </c>
      <c r="Q400" s="203"/>
      <c r="R400" s="14"/>
      <c r="S400" s="14"/>
      <c r="T400" s="162"/>
      <c r="U400" s="14"/>
      <c r="V400" s="14"/>
      <c r="W400" s="14"/>
    </row>
    <row r="401" spans="1:24" ht="39.6">
      <c r="A401" s="14">
        <v>386</v>
      </c>
      <c r="B401" s="118">
        <v>43966</v>
      </c>
      <c r="C401" s="14" t="s">
        <v>4</v>
      </c>
      <c r="D401" s="14" t="s">
        <v>23</v>
      </c>
      <c r="E401" s="189" t="s">
        <v>3119</v>
      </c>
      <c r="F401" s="79">
        <v>43980</v>
      </c>
      <c r="G401" s="262" t="s">
        <v>5326</v>
      </c>
      <c r="H401" s="171" t="s">
        <v>1153</v>
      </c>
      <c r="I401" s="171" t="s">
        <v>5327</v>
      </c>
      <c r="J401" s="171" t="s">
        <v>121</v>
      </c>
      <c r="K401" s="178" t="s">
        <v>5328</v>
      </c>
      <c r="L401" s="14" t="s">
        <v>5178</v>
      </c>
      <c r="M401" s="113" t="s">
        <v>5329</v>
      </c>
      <c r="N401" s="113" t="s">
        <v>23</v>
      </c>
      <c r="O401" s="14" t="s">
        <v>5285</v>
      </c>
      <c r="P401" s="203">
        <v>90000000</v>
      </c>
      <c r="Q401" s="203"/>
      <c r="R401" s="14"/>
      <c r="S401" s="14"/>
      <c r="T401" s="162"/>
      <c r="U401" s="14"/>
      <c r="V401" s="14"/>
      <c r="W401" s="14"/>
    </row>
    <row r="402" spans="1:24" ht="26.4" hidden="1">
      <c r="A402" s="14">
        <v>387</v>
      </c>
      <c r="B402" s="118">
        <v>43966</v>
      </c>
      <c r="C402" s="14" t="s">
        <v>4</v>
      </c>
      <c r="D402" s="14" t="s">
        <v>1142</v>
      </c>
      <c r="E402" s="189" t="s">
        <v>4449</v>
      </c>
      <c r="F402" s="79">
        <v>43980</v>
      </c>
      <c r="G402" s="262" t="s">
        <v>5330</v>
      </c>
      <c r="H402" s="171" t="s">
        <v>1144</v>
      </c>
      <c r="I402" s="171" t="s">
        <v>5331</v>
      </c>
      <c r="J402" s="171" t="s">
        <v>121</v>
      </c>
      <c r="K402" s="178"/>
      <c r="L402" s="14" t="s">
        <v>5203</v>
      </c>
      <c r="M402" s="113">
        <v>543269</v>
      </c>
      <c r="N402" s="113" t="s">
        <v>1142</v>
      </c>
      <c r="O402" s="14"/>
      <c r="P402" s="203"/>
      <c r="Q402" s="203"/>
      <c r="R402" s="14"/>
      <c r="S402" s="14"/>
      <c r="T402" s="162"/>
      <c r="U402" s="14"/>
      <c r="V402" s="14"/>
      <c r="W402" s="14"/>
    </row>
    <row r="403" spans="1:24" ht="26.4">
      <c r="A403" s="14">
        <v>388</v>
      </c>
      <c r="B403" s="118">
        <v>43966</v>
      </c>
      <c r="C403" s="14" t="s">
        <v>4</v>
      </c>
      <c r="D403" s="14" t="s">
        <v>10</v>
      </c>
      <c r="E403" s="189" t="s">
        <v>4399</v>
      </c>
      <c r="F403" s="79">
        <v>43980</v>
      </c>
      <c r="G403" s="262" t="s">
        <v>5332</v>
      </c>
      <c r="H403" s="171" t="s">
        <v>1153</v>
      </c>
      <c r="I403" s="171" t="s">
        <v>5333</v>
      </c>
      <c r="J403" s="171" t="s">
        <v>1341</v>
      </c>
      <c r="K403" s="178"/>
      <c r="L403" s="14" t="s">
        <v>5178</v>
      </c>
      <c r="M403" s="148">
        <v>659416</v>
      </c>
      <c r="N403" s="113" t="s">
        <v>10</v>
      </c>
      <c r="O403" s="14"/>
      <c r="P403" s="203"/>
      <c r="Q403" s="203"/>
      <c r="R403" s="14"/>
      <c r="S403" s="14"/>
      <c r="T403" s="162"/>
      <c r="U403" s="14"/>
      <c r="V403" s="14"/>
      <c r="W403" s="14"/>
    </row>
    <row r="404" spans="1:24" ht="52.8">
      <c r="A404" s="14">
        <v>389</v>
      </c>
      <c r="B404" s="118">
        <v>43966</v>
      </c>
      <c r="C404" s="14" t="s">
        <v>4</v>
      </c>
      <c r="D404" s="14" t="s">
        <v>15</v>
      </c>
      <c r="E404" s="189" t="s">
        <v>4490</v>
      </c>
      <c r="F404" s="79">
        <v>43980</v>
      </c>
      <c r="G404" s="262" t="s">
        <v>5334</v>
      </c>
      <c r="H404" s="171" t="s">
        <v>1153</v>
      </c>
      <c r="I404" s="171" t="s">
        <v>5335</v>
      </c>
      <c r="J404" s="171" t="s">
        <v>121</v>
      </c>
      <c r="K404" s="98" t="s">
        <v>5336</v>
      </c>
      <c r="L404" s="14" t="s">
        <v>5325</v>
      </c>
      <c r="M404" s="98" t="s">
        <v>5337</v>
      </c>
      <c r="N404" s="113" t="s">
        <v>15</v>
      </c>
      <c r="O404" s="14" t="s">
        <v>5338</v>
      </c>
      <c r="P404" s="203">
        <v>76800000</v>
      </c>
      <c r="Q404" s="203"/>
      <c r="R404" s="14"/>
      <c r="S404" s="14"/>
      <c r="T404" s="162"/>
      <c r="U404" s="14"/>
      <c r="V404" s="14"/>
      <c r="W404" s="14"/>
    </row>
    <row r="405" spans="1:24" ht="13.2">
      <c r="A405" s="14">
        <v>390</v>
      </c>
      <c r="B405" s="118">
        <v>43966</v>
      </c>
      <c r="C405" s="14" t="s">
        <v>4</v>
      </c>
      <c r="D405" s="14" t="s">
        <v>27</v>
      </c>
      <c r="E405" s="189" t="s">
        <v>4203</v>
      </c>
      <c r="F405" s="79">
        <v>43980</v>
      </c>
      <c r="G405" s="262" t="s">
        <v>5339</v>
      </c>
      <c r="H405" s="171" t="s">
        <v>1153</v>
      </c>
      <c r="I405" s="171" t="s">
        <v>2249</v>
      </c>
      <c r="J405" s="171" t="s">
        <v>1608</v>
      </c>
      <c r="K405" s="148">
        <v>552765</v>
      </c>
      <c r="L405" s="14" t="s">
        <v>5178</v>
      </c>
      <c r="M405" s="148">
        <v>648459</v>
      </c>
      <c r="N405" s="113" t="s">
        <v>27</v>
      </c>
      <c r="O405" s="14" t="s">
        <v>4502</v>
      </c>
      <c r="P405" s="203">
        <v>156000000</v>
      </c>
      <c r="Q405" s="203"/>
      <c r="R405" s="14"/>
      <c r="S405" s="14"/>
      <c r="T405" s="162"/>
      <c r="U405" s="14"/>
      <c r="V405" s="14"/>
      <c r="W405" s="14"/>
    </row>
    <row r="406" spans="1:24" ht="13.2">
      <c r="A406" s="14">
        <v>391</v>
      </c>
      <c r="B406" s="118">
        <v>43966</v>
      </c>
      <c r="C406" s="14" t="s">
        <v>4</v>
      </c>
      <c r="D406" s="14" t="s">
        <v>27</v>
      </c>
      <c r="E406" s="189" t="s">
        <v>4203</v>
      </c>
      <c r="F406" s="79">
        <v>43980</v>
      </c>
      <c r="G406" s="262" t="s">
        <v>5340</v>
      </c>
      <c r="H406" s="171" t="s">
        <v>1153</v>
      </c>
      <c r="I406" s="171" t="s">
        <v>2249</v>
      </c>
      <c r="J406" s="171" t="s">
        <v>1608</v>
      </c>
      <c r="K406" s="148">
        <v>547652</v>
      </c>
      <c r="L406" s="14" t="s">
        <v>5178</v>
      </c>
      <c r="M406" s="148">
        <v>651747</v>
      </c>
      <c r="N406" s="113" t="s">
        <v>27</v>
      </c>
      <c r="O406" s="14" t="s">
        <v>4502</v>
      </c>
      <c r="P406" s="203">
        <v>108000000</v>
      </c>
      <c r="Q406" s="203"/>
      <c r="R406" s="14"/>
      <c r="S406" s="14"/>
      <c r="T406" s="162"/>
      <c r="U406" s="14"/>
      <c r="V406" s="14"/>
      <c r="W406" s="14"/>
    </row>
    <row r="407" spans="1:24" ht="26.4">
      <c r="A407" s="14">
        <v>392</v>
      </c>
      <c r="B407" s="118">
        <v>43969</v>
      </c>
      <c r="C407" s="14" t="s">
        <v>4</v>
      </c>
      <c r="D407" s="14" t="s">
        <v>15</v>
      </c>
      <c r="E407" s="361" t="s">
        <v>4409</v>
      </c>
      <c r="F407" s="79">
        <v>43984</v>
      </c>
      <c r="G407" s="262" t="s">
        <v>4831</v>
      </c>
      <c r="H407" s="171" t="s">
        <v>1153</v>
      </c>
      <c r="I407" s="171" t="s">
        <v>1572</v>
      </c>
      <c r="J407" s="171" t="s">
        <v>1090</v>
      </c>
      <c r="K407" s="98" t="s">
        <v>2336</v>
      </c>
      <c r="L407" s="14" t="s">
        <v>5341</v>
      </c>
      <c r="M407" s="148">
        <v>687175</v>
      </c>
      <c r="N407" s="113" t="s">
        <v>15</v>
      </c>
      <c r="O407" s="14" t="s">
        <v>4497</v>
      </c>
      <c r="P407" s="203">
        <v>49000000</v>
      </c>
      <c r="Q407" s="203"/>
      <c r="R407" s="14"/>
      <c r="S407" s="14"/>
      <c r="T407" s="162"/>
      <c r="U407" s="14"/>
      <c r="V407" s="14"/>
      <c r="W407" s="14"/>
    </row>
    <row r="408" spans="1:24" ht="26.4">
      <c r="A408" s="14">
        <v>393</v>
      </c>
      <c r="B408" s="118">
        <v>43969</v>
      </c>
      <c r="C408" s="14" t="s">
        <v>4</v>
      </c>
      <c r="D408" s="14" t="s">
        <v>15</v>
      </c>
      <c r="E408" s="14" t="s">
        <v>2337</v>
      </c>
      <c r="F408" s="79">
        <v>43984</v>
      </c>
      <c r="G408" s="262" t="s">
        <v>5063</v>
      </c>
      <c r="H408" s="171" t="s">
        <v>1153</v>
      </c>
      <c r="I408" s="171" t="s">
        <v>5064</v>
      </c>
      <c r="J408" s="171" t="s">
        <v>1232</v>
      </c>
      <c r="K408" s="98" t="s">
        <v>2381</v>
      </c>
      <c r="L408" s="14" t="s">
        <v>5341</v>
      </c>
      <c r="M408" s="148">
        <v>686444</v>
      </c>
      <c r="N408" s="113" t="s">
        <v>15</v>
      </c>
      <c r="O408" s="14" t="s">
        <v>4502</v>
      </c>
      <c r="P408" s="203">
        <v>50000000</v>
      </c>
      <c r="Q408" s="203"/>
      <c r="R408" s="14"/>
      <c r="S408" s="14"/>
      <c r="T408" s="162"/>
      <c r="U408" s="14"/>
      <c r="V408" s="14"/>
      <c r="W408" s="14"/>
    </row>
    <row r="409" spans="1:24" ht="26.4">
      <c r="A409" s="14">
        <v>394</v>
      </c>
      <c r="B409" s="118">
        <v>43969</v>
      </c>
      <c r="C409" s="14" t="s">
        <v>4</v>
      </c>
      <c r="D409" s="14" t="s">
        <v>1142</v>
      </c>
      <c r="E409" s="189" t="s">
        <v>2354</v>
      </c>
      <c r="F409" s="79">
        <v>43983</v>
      </c>
      <c r="G409" s="262" t="s">
        <v>5342</v>
      </c>
      <c r="H409" s="171" t="s">
        <v>952</v>
      </c>
      <c r="I409" s="171" t="s">
        <v>5247</v>
      </c>
      <c r="J409" s="171" t="s">
        <v>1090</v>
      </c>
      <c r="K409" s="178"/>
      <c r="L409" s="365" t="s">
        <v>5341</v>
      </c>
      <c r="M409" s="368" t="s">
        <v>5343</v>
      </c>
      <c r="N409" s="113" t="s">
        <v>1142</v>
      </c>
      <c r="O409" s="14" t="s">
        <v>4497</v>
      </c>
      <c r="P409" s="203" t="s">
        <v>5344</v>
      </c>
      <c r="Q409" s="203"/>
      <c r="R409" s="14"/>
      <c r="S409" s="14"/>
      <c r="T409" s="162"/>
      <c r="U409" s="14"/>
      <c r="V409" s="14"/>
      <c r="W409" s="14"/>
      <c r="X409" s="226">
        <f>IF(W409="Тийм", T409, 0 )</f>
        <v>0</v>
      </c>
    </row>
    <row r="410" spans="1:24" ht="26.4">
      <c r="A410" s="14">
        <v>395</v>
      </c>
      <c r="B410" s="118">
        <v>43969</v>
      </c>
      <c r="C410" s="14" t="s">
        <v>4</v>
      </c>
      <c r="D410" s="14" t="s">
        <v>1142</v>
      </c>
      <c r="E410" s="189" t="s">
        <v>2354</v>
      </c>
      <c r="F410" s="79">
        <v>43983</v>
      </c>
      <c r="G410" s="262" t="s">
        <v>5345</v>
      </c>
      <c r="H410" s="171" t="s">
        <v>1153</v>
      </c>
      <c r="I410" s="171" t="s">
        <v>5247</v>
      </c>
      <c r="J410" s="171" t="s">
        <v>1090</v>
      </c>
      <c r="K410" s="178"/>
      <c r="L410" s="365" t="s">
        <v>5341</v>
      </c>
      <c r="M410" s="368" t="s">
        <v>2543</v>
      </c>
      <c r="N410" s="113" t="s">
        <v>1142</v>
      </c>
      <c r="O410" s="14" t="s">
        <v>4497</v>
      </c>
      <c r="P410" s="203">
        <v>97212688</v>
      </c>
      <c r="Q410" s="203"/>
      <c r="R410" s="14"/>
      <c r="S410" s="14"/>
      <c r="T410" s="162"/>
      <c r="U410" s="14"/>
      <c r="V410" s="14"/>
      <c r="W410" s="14"/>
    </row>
    <row r="411" spans="1:24" ht="26.4">
      <c r="A411" s="14">
        <v>396</v>
      </c>
      <c r="B411" s="118">
        <v>43969</v>
      </c>
      <c r="C411" s="14" t="s">
        <v>4</v>
      </c>
      <c r="D411" s="14" t="s">
        <v>1142</v>
      </c>
      <c r="E411" s="189" t="s">
        <v>1061</v>
      </c>
      <c r="F411" s="79">
        <v>43983</v>
      </c>
      <c r="G411" s="262" t="s">
        <v>5346</v>
      </c>
      <c r="H411" s="171" t="s">
        <v>952</v>
      </c>
      <c r="I411" s="171" t="s">
        <v>5347</v>
      </c>
      <c r="J411" s="171" t="s">
        <v>1236</v>
      </c>
      <c r="K411" s="178"/>
      <c r="L411" s="365" t="s">
        <v>5341</v>
      </c>
      <c r="M411" s="368" t="s">
        <v>2707</v>
      </c>
      <c r="N411" s="113" t="s">
        <v>1142</v>
      </c>
      <c r="O411" s="14" t="s">
        <v>4600</v>
      </c>
      <c r="P411" s="203" t="s">
        <v>5348</v>
      </c>
      <c r="Q411" s="203"/>
      <c r="R411" s="14"/>
      <c r="S411" s="14"/>
      <c r="T411" s="162"/>
      <c r="U411" s="14"/>
      <c r="V411" s="14"/>
      <c r="W411" s="14"/>
      <c r="X411" s="226">
        <f>IF(W411="Тийм", T411, 0 )</f>
        <v>0</v>
      </c>
    </row>
    <row r="412" spans="1:24" ht="26.4" hidden="1">
      <c r="A412" s="14">
        <v>397</v>
      </c>
      <c r="B412" s="118">
        <v>43969</v>
      </c>
      <c r="C412" s="14" t="s">
        <v>4</v>
      </c>
      <c r="D412" s="14" t="s">
        <v>10</v>
      </c>
      <c r="E412" s="189" t="s">
        <v>3450</v>
      </c>
      <c r="F412" s="79">
        <v>43983</v>
      </c>
      <c r="G412" s="262" t="s">
        <v>5349</v>
      </c>
      <c r="H412" s="171" t="s">
        <v>1147</v>
      </c>
      <c r="I412" s="171" t="s">
        <v>283</v>
      </c>
      <c r="J412" s="171" t="s">
        <v>121</v>
      </c>
      <c r="K412" s="178"/>
      <c r="L412" s="14" t="s">
        <v>5248</v>
      </c>
      <c r="M412" s="148">
        <v>562627</v>
      </c>
      <c r="N412" s="113" t="s">
        <v>10</v>
      </c>
      <c r="O412" s="14"/>
      <c r="P412" s="203"/>
      <c r="Q412" s="203"/>
      <c r="R412" s="14"/>
      <c r="S412" s="14"/>
      <c r="T412" s="162"/>
      <c r="U412" s="14"/>
      <c r="V412" s="14"/>
      <c r="W412" s="14"/>
    </row>
    <row r="413" spans="1:24" ht="26.4">
      <c r="A413" s="14">
        <v>398</v>
      </c>
      <c r="B413" s="118">
        <v>43969</v>
      </c>
      <c r="C413" s="14" t="s">
        <v>4</v>
      </c>
      <c r="D413" s="14" t="s">
        <v>1142</v>
      </c>
      <c r="E413" s="361" t="s">
        <v>3511</v>
      </c>
      <c r="F413" s="79">
        <v>43983</v>
      </c>
      <c r="G413" s="262" t="s">
        <v>5350</v>
      </c>
      <c r="H413" s="171" t="s">
        <v>1153</v>
      </c>
      <c r="I413" s="171" t="s">
        <v>2868</v>
      </c>
      <c r="J413" s="171" t="s">
        <v>989</v>
      </c>
      <c r="K413" s="178"/>
      <c r="L413" s="365" t="s">
        <v>5178</v>
      </c>
      <c r="M413" s="368" t="s">
        <v>2435</v>
      </c>
      <c r="N413" s="113" t="s">
        <v>1142</v>
      </c>
      <c r="O413" s="14" t="s">
        <v>4541</v>
      </c>
      <c r="P413" s="203">
        <v>1900000000</v>
      </c>
      <c r="Q413" s="203"/>
      <c r="R413" s="14"/>
      <c r="S413" s="14"/>
      <c r="T413" s="162"/>
      <c r="U413" s="14"/>
      <c r="V413" s="14"/>
      <c r="W413" s="14"/>
    </row>
    <row r="414" spans="1:24" ht="13.2">
      <c r="A414" s="14">
        <v>399</v>
      </c>
      <c r="B414" s="118">
        <v>43969</v>
      </c>
      <c r="C414" s="14" t="s">
        <v>4</v>
      </c>
      <c r="D414" s="14" t="s">
        <v>15</v>
      </c>
      <c r="E414" s="189" t="s">
        <v>1461</v>
      </c>
      <c r="F414" s="79">
        <v>43984</v>
      </c>
      <c r="G414" s="262" t="s">
        <v>5351</v>
      </c>
      <c r="H414" s="171" t="s">
        <v>1153</v>
      </c>
      <c r="I414" s="171" t="s">
        <v>256</v>
      </c>
      <c r="J414" s="171" t="s">
        <v>1341</v>
      </c>
      <c r="K414" s="98" t="s">
        <v>5352</v>
      </c>
      <c r="L414" s="14" t="s">
        <v>5341</v>
      </c>
      <c r="M414" s="148">
        <v>686810</v>
      </c>
      <c r="N414" s="113" t="s">
        <v>15</v>
      </c>
      <c r="O414" s="14" t="s">
        <v>4497</v>
      </c>
      <c r="P414" s="203">
        <v>106000000</v>
      </c>
      <c r="Q414" s="203"/>
      <c r="R414" s="14"/>
      <c r="S414" s="14"/>
      <c r="T414" s="162"/>
      <c r="U414" s="14"/>
      <c r="V414" s="14"/>
      <c r="W414" s="14"/>
    </row>
    <row r="415" spans="1:24" ht="39.6">
      <c r="A415" s="14">
        <v>400</v>
      </c>
      <c r="B415" s="118">
        <v>43969</v>
      </c>
      <c r="C415" s="14" t="s">
        <v>4</v>
      </c>
      <c r="D415" s="14" t="s">
        <v>23</v>
      </c>
      <c r="E415" s="14" t="s">
        <v>469</v>
      </c>
      <c r="F415" s="79">
        <v>43983</v>
      </c>
      <c r="G415" s="262" t="s">
        <v>5353</v>
      </c>
      <c r="H415" s="171" t="s">
        <v>1153</v>
      </c>
      <c r="I415" s="171" t="s">
        <v>538</v>
      </c>
      <c r="J415" s="171" t="s">
        <v>1052</v>
      </c>
      <c r="K415" s="178" t="s">
        <v>5354</v>
      </c>
      <c r="L415" s="14" t="s">
        <v>5355</v>
      </c>
      <c r="M415" s="113" t="s">
        <v>5356</v>
      </c>
      <c r="N415" s="113" t="s">
        <v>23</v>
      </c>
      <c r="O415" s="14" t="s">
        <v>4600</v>
      </c>
      <c r="P415" s="203">
        <v>2600000000</v>
      </c>
      <c r="Q415" s="203"/>
      <c r="R415" s="14"/>
      <c r="S415" s="14"/>
      <c r="T415" s="162"/>
      <c r="U415" s="14"/>
      <c r="V415" s="14"/>
      <c r="W415" s="14"/>
    </row>
    <row r="416" spans="1:24" ht="26.4">
      <c r="A416" s="14">
        <v>401</v>
      </c>
      <c r="B416" s="118">
        <v>43969</v>
      </c>
      <c r="C416" s="14" t="s">
        <v>4</v>
      </c>
      <c r="D416" s="14" t="s">
        <v>1142</v>
      </c>
      <c r="E416" s="189" t="s">
        <v>4321</v>
      </c>
      <c r="F416" s="79">
        <v>43983</v>
      </c>
      <c r="G416" s="262" t="s">
        <v>5357</v>
      </c>
      <c r="H416" s="171" t="s">
        <v>1153</v>
      </c>
      <c r="I416" s="171" t="s">
        <v>1218</v>
      </c>
      <c r="J416" s="171" t="s">
        <v>989</v>
      </c>
      <c r="K416" s="178"/>
      <c r="L416" s="365" t="s">
        <v>5178</v>
      </c>
      <c r="M416" s="368" t="s">
        <v>2691</v>
      </c>
      <c r="N416" s="113" t="s">
        <v>1142</v>
      </c>
      <c r="O416" s="14" t="s">
        <v>4600</v>
      </c>
      <c r="P416" s="203">
        <v>79000000</v>
      </c>
      <c r="Q416" s="203"/>
      <c r="R416" s="14"/>
      <c r="S416" s="14"/>
      <c r="T416" s="162"/>
      <c r="U416" s="14"/>
      <c r="V416" s="14"/>
      <c r="W416" s="14"/>
    </row>
    <row r="417" spans="1:24" ht="13.2">
      <c r="A417" s="14">
        <v>402</v>
      </c>
      <c r="B417" s="118">
        <v>43969</v>
      </c>
      <c r="C417" s="14" t="s">
        <v>4</v>
      </c>
      <c r="D417" s="14" t="s">
        <v>27</v>
      </c>
      <c r="E417" s="189" t="s">
        <v>2480</v>
      </c>
      <c r="F417" s="79">
        <v>43983</v>
      </c>
      <c r="G417" s="262" t="s">
        <v>5358</v>
      </c>
      <c r="H417" s="171" t="s">
        <v>1153</v>
      </c>
      <c r="I417" s="171" t="s">
        <v>4504</v>
      </c>
      <c r="J417" s="171" t="s">
        <v>965</v>
      </c>
      <c r="K417" s="148">
        <v>556417</v>
      </c>
      <c r="L417" s="14" t="s">
        <v>5341</v>
      </c>
      <c r="M417" s="148">
        <v>689366</v>
      </c>
      <c r="N417" s="113" t="s">
        <v>27</v>
      </c>
      <c r="O417" s="14" t="s">
        <v>4497</v>
      </c>
      <c r="P417" s="203">
        <v>17014616560</v>
      </c>
      <c r="Q417" s="203"/>
      <c r="R417" s="14"/>
      <c r="S417" s="14"/>
      <c r="T417" s="162"/>
      <c r="U417" s="14"/>
      <c r="V417" s="14"/>
      <c r="W417" s="14"/>
    </row>
    <row r="418" spans="1:24" ht="39.6" hidden="1">
      <c r="A418" s="14">
        <v>403</v>
      </c>
      <c r="B418" s="118">
        <v>43969</v>
      </c>
      <c r="C418" s="14" t="s">
        <v>4</v>
      </c>
      <c r="D418" s="14" t="s">
        <v>23</v>
      </c>
      <c r="E418" s="189" t="s">
        <v>4214</v>
      </c>
      <c r="F418" s="79">
        <v>43983</v>
      </c>
      <c r="G418" s="262" t="s">
        <v>5353</v>
      </c>
      <c r="H418" s="171" t="s">
        <v>1141</v>
      </c>
      <c r="I418" s="171" t="s">
        <v>538</v>
      </c>
      <c r="J418" s="171" t="s">
        <v>1052</v>
      </c>
      <c r="K418" s="178" t="s">
        <v>5354</v>
      </c>
      <c r="L418" s="14" t="s">
        <v>374</v>
      </c>
      <c r="M418" s="113" t="s">
        <v>374</v>
      </c>
      <c r="N418" s="113" t="s">
        <v>23</v>
      </c>
      <c r="O418" s="14" t="s">
        <v>4600</v>
      </c>
      <c r="P418" s="203">
        <v>2600000000</v>
      </c>
      <c r="Q418" s="203"/>
      <c r="R418" s="14"/>
      <c r="S418" s="14"/>
      <c r="T418" s="162"/>
      <c r="U418" s="14"/>
      <c r="V418" s="14"/>
      <c r="W418" s="14"/>
    </row>
    <row r="419" spans="1:24" ht="26.4">
      <c r="A419" s="14">
        <v>404</v>
      </c>
      <c r="B419" s="118">
        <v>43969</v>
      </c>
      <c r="C419" s="14" t="s">
        <v>4</v>
      </c>
      <c r="D419" s="14" t="s">
        <v>10</v>
      </c>
      <c r="E419" s="189" t="s">
        <v>4417</v>
      </c>
      <c r="F419" s="79">
        <v>43983</v>
      </c>
      <c r="G419" s="262" t="s">
        <v>5323</v>
      </c>
      <c r="H419" s="171" t="s">
        <v>952</v>
      </c>
      <c r="I419" s="171" t="s">
        <v>5359</v>
      </c>
      <c r="J419" s="171" t="s">
        <v>121</v>
      </c>
      <c r="K419" s="178"/>
      <c r="L419" s="14" t="s">
        <v>5341</v>
      </c>
      <c r="M419" s="148">
        <v>684983</v>
      </c>
      <c r="N419" s="113" t="s">
        <v>10</v>
      </c>
      <c r="O419" s="14"/>
      <c r="P419" s="203"/>
      <c r="Q419" s="203"/>
      <c r="R419" s="14"/>
      <c r="S419" s="14"/>
      <c r="T419" s="162"/>
      <c r="U419" s="14"/>
      <c r="V419" s="14"/>
      <c r="W419" s="14"/>
      <c r="X419" s="226">
        <f>IF(W419="Тийм", T419, 0 )</f>
        <v>0</v>
      </c>
    </row>
    <row r="420" spans="1:24" ht="26.4">
      <c r="A420" s="14">
        <v>405</v>
      </c>
      <c r="B420" s="118">
        <v>43969</v>
      </c>
      <c r="C420" s="14" t="s">
        <v>4</v>
      </c>
      <c r="D420" s="14" t="s">
        <v>27</v>
      </c>
      <c r="E420" s="14" t="s">
        <v>2689</v>
      </c>
      <c r="F420" s="79">
        <v>43983</v>
      </c>
      <c r="G420" s="262" t="s">
        <v>5360</v>
      </c>
      <c r="H420" s="171" t="s">
        <v>952</v>
      </c>
      <c r="I420" s="171" t="s">
        <v>125</v>
      </c>
      <c r="J420" s="171" t="s">
        <v>121</v>
      </c>
      <c r="K420" s="148">
        <v>556783</v>
      </c>
      <c r="L420" s="14" t="s">
        <v>5325</v>
      </c>
      <c r="M420" s="148">
        <v>668912</v>
      </c>
      <c r="N420" s="113" t="s">
        <v>27</v>
      </c>
      <c r="O420" s="14" t="s">
        <v>4497</v>
      </c>
      <c r="P420" s="203">
        <v>2893100000</v>
      </c>
      <c r="Q420" s="203"/>
      <c r="R420" s="14"/>
      <c r="S420" s="14"/>
      <c r="T420" s="162"/>
      <c r="U420" s="14"/>
      <c r="V420" s="14"/>
      <c r="W420" s="14"/>
      <c r="X420" s="226">
        <f>IF(W420="Тийм", T420, 0 )</f>
        <v>0</v>
      </c>
    </row>
    <row r="421" spans="1:24" ht="26.4" hidden="1">
      <c r="A421" s="14">
        <v>406</v>
      </c>
      <c r="B421" s="118">
        <v>43969</v>
      </c>
      <c r="C421" s="14" t="s">
        <v>4</v>
      </c>
      <c r="D421" s="14" t="s">
        <v>1142</v>
      </c>
      <c r="E421" s="189" t="s">
        <v>4321</v>
      </c>
      <c r="F421" s="79">
        <v>43983</v>
      </c>
      <c r="G421" s="262" t="s">
        <v>5361</v>
      </c>
      <c r="H421" s="171" t="s">
        <v>1147</v>
      </c>
      <c r="I421" s="171" t="s">
        <v>1218</v>
      </c>
      <c r="J421" s="171" t="s">
        <v>989</v>
      </c>
      <c r="K421" s="178"/>
      <c r="L421" s="365" t="s">
        <v>5248</v>
      </c>
      <c r="M421" s="368" t="s">
        <v>5362</v>
      </c>
      <c r="N421" s="113" t="s">
        <v>1142</v>
      </c>
      <c r="O421" s="14"/>
      <c r="P421" s="203"/>
      <c r="Q421" s="203"/>
      <c r="R421" s="14"/>
      <c r="S421" s="14"/>
      <c r="T421" s="162"/>
      <c r="U421" s="14"/>
      <c r="V421" s="14"/>
      <c r="W421" s="14"/>
    </row>
    <row r="422" spans="1:24" ht="26.4">
      <c r="A422" s="14">
        <v>407</v>
      </c>
      <c r="B422" s="118">
        <v>43970</v>
      </c>
      <c r="C422" s="14" t="s">
        <v>4</v>
      </c>
      <c r="D422" s="14" t="s">
        <v>10</v>
      </c>
      <c r="E422" s="189" t="s">
        <v>4264</v>
      </c>
      <c r="F422" s="79">
        <v>43984</v>
      </c>
      <c r="G422" s="262" t="s">
        <v>5363</v>
      </c>
      <c r="H422" s="171" t="s">
        <v>1153</v>
      </c>
      <c r="I422" s="171" t="s">
        <v>617</v>
      </c>
      <c r="J422" s="171" t="s">
        <v>1203</v>
      </c>
      <c r="K422" s="178"/>
      <c r="L422" s="14" t="s">
        <v>5341</v>
      </c>
      <c r="M422" s="148">
        <v>688636</v>
      </c>
      <c r="N422" s="113" t="s">
        <v>10</v>
      </c>
      <c r="O422" s="14"/>
      <c r="P422" s="203"/>
      <c r="Q422" s="203"/>
      <c r="R422" s="14"/>
      <c r="S422" s="14"/>
      <c r="T422" s="162"/>
      <c r="U422" s="14"/>
      <c r="V422" s="14"/>
      <c r="W422" s="14"/>
    </row>
    <row r="423" spans="1:24" ht="26.4" hidden="1">
      <c r="A423" s="14">
        <v>408</v>
      </c>
      <c r="B423" s="118">
        <v>43970</v>
      </c>
      <c r="C423" s="14" t="s">
        <v>4</v>
      </c>
      <c r="D423" s="14" t="s">
        <v>15</v>
      </c>
      <c r="E423" s="189" t="s">
        <v>4279</v>
      </c>
      <c r="F423" s="79">
        <v>43984</v>
      </c>
      <c r="G423" s="262" t="s">
        <v>5364</v>
      </c>
      <c r="H423" s="171" t="s">
        <v>1147</v>
      </c>
      <c r="I423" s="171" t="s">
        <v>4928</v>
      </c>
      <c r="J423" s="171" t="s">
        <v>121</v>
      </c>
      <c r="K423" s="178" t="s">
        <v>374</v>
      </c>
      <c r="L423" s="171" t="s">
        <v>5365</v>
      </c>
      <c r="M423" s="178" t="s">
        <v>5366</v>
      </c>
      <c r="N423" s="113" t="s">
        <v>15</v>
      </c>
      <c r="O423" s="178" t="s">
        <v>1611</v>
      </c>
      <c r="P423" s="211" t="s">
        <v>1611</v>
      </c>
      <c r="Q423" s="211"/>
      <c r="R423" s="14"/>
      <c r="S423" s="14"/>
      <c r="T423" s="162"/>
      <c r="U423" s="14"/>
      <c r="V423" s="14"/>
      <c r="W423" s="14"/>
    </row>
    <row r="424" spans="1:24" ht="13.2">
      <c r="A424" s="14">
        <v>409</v>
      </c>
      <c r="B424" s="118">
        <v>43970</v>
      </c>
      <c r="C424" s="14" t="s">
        <v>9</v>
      </c>
      <c r="D424" s="14" t="s">
        <v>27</v>
      </c>
      <c r="E424" s="189" t="s">
        <v>2447</v>
      </c>
      <c r="F424" s="79">
        <v>43984</v>
      </c>
      <c r="G424" s="262" t="s">
        <v>5358</v>
      </c>
      <c r="H424" s="171" t="s">
        <v>1153</v>
      </c>
      <c r="I424" s="171" t="s">
        <v>4504</v>
      </c>
      <c r="J424" s="171" t="s">
        <v>965</v>
      </c>
      <c r="K424" s="148">
        <v>584906</v>
      </c>
      <c r="L424" s="14" t="s">
        <v>5341</v>
      </c>
      <c r="M424" s="148">
        <v>689366</v>
      </c>
      <c r="N424" s="113" t="s">
        <v>27</v>
      </c>
      <c r="O424" s="14" t="s">
        <v>4497</v>
      </c>
      <c r="P424" s="203">
        <v>17014616560</v>
      </c>
      <c r="Q424" s="203"/>
      <c r="R424" s="14"/>
      <c r="S424" s="14"/>
      <c r="T424" s="162"/>
      <c r="U424" s="14"/>
      <c r="V424" s="14"/>
      <c r="W424" s="14"/>
    </row>
    <row r="425" spans="1:24" ht="26.4">
      <c r="A425" s="14">
        <v>410</v>
      </c>
      <c r="B425" s="118">
        <v>43970</v>
      </c>
      <c r="C425" s="14" t="s">
        <v>9</v>
      </c>
      <c r="D425" s="14" t="s">
        <v>1142</v>
      </c>
      <c r="E425" s="189" t="s">
        <v>418</v>
      </c>
      <c r="F425" s="79">
        <v>43984</v>
      </c>
      <c r="G425" s="262" t="s">
        <v>5367</v>
      </c>
      <c r="H425" s="171" t="s">
        <v>1153</v>
      </c>
      <c r="I425" s="171" t="s">
        <v>5368</v>
      </c>
      <c r="J425" s="171" t="s">
        <v>1236</v>
      </c>
      <c r="K425" s="178"/>
      <c r="L425" s="365" t="s">
        <v>5341</v>
      </c>
      <c r="M425" s="368" t="s">
        <v>5369</v>
      </c>
      <c r="N425" s="113" t="s">
        <v>1142</v>
      </c>
      <c r="O425" s="14" t="s">
        <v>4600</v>
      </c>
      <c r="P425" s="203">
        <v>176280000</v>
      </c>
      <c r="Q425" s="203"/>
      <c r="R425" s="14"/>
      <c r="S425" s="14"/>
      <c r="T425" s="162"/>
      <c r="U425" s="14"/>
      <c r="V425" s="14"/>
      <c r="W425" s="14"/>
    </row>
    <row r="426" spans="1:24" ht="26.4">
      <c r="A426" s="14">
        <v>411</v>
      </c>
      <c r="B426" s="118">
        <v>43971</v>
      </c>
      <c r="C426" s="14" t="s">
        <v>9</v>
      </c>
      <c r="D426" s="14" t="s">
        <v>23</v>
      </c>
      <c r="E426" s="192" t="s">
        <v>4444</v>
      </c>
      <c r="F426" s="79">
        <v>43985</v>
      </c>
      <c r="G426" s="262" t="s">
        <v>5370</v>
      </c>
      <c r="H426" s="171" t="s">
        <v>1153</v>
      </c>
      <c r="I426" s="171" t="s">
        <v>5307</v>
      </c>
      <c r="J426" s="171" t="s">
        <v>954</v>
      </c>
      <c r="K426" s="178" t="s">
        <v>5371</v>
      </c>
      <c r="L426" s="14" t="s">
        <v>5355</v>
      </c>
      <c r="M426" s="113" t="s">
        <v>5372</v>
      </c>
      <c r="N426" s="113" t="s">
        <v>23</v>
      </c>
      <c r="O426" s="14" t="s">
        <v>4497</v>
      </c>
      <c r="P426" s="203">
        <v>280000000</v>
      </c>
      <c r="Q426" s="203"/>
      <c r="R426" s="14"/>
      <c r="S426" s="14"/>
      <c r="T426" s="162"/>
      <c r="U426" s="14"/>
      <c r="V426" s="14"/>
      <c r="W426" s="14"/>
    </row>
    <row r="427" spans="1:24" ht="26.4">
      <c r="A427" s="14">
        <v>412</v>
      </c>
      <c r="B427" s="118">
        <v>43971</v>
      </c>
      <c r="C427" s="14" t="s">
        <v>9</v>
      </c>
      <c r="D427" s="14" t="s">
        <v>10</v>
      </c>
      <c r="E427" s="14" t="s">
        <v>137</v>
      </c>
      <c r="F427" s="79">
        <v>43985</v>
      </c>
      <c r="G427" s="262" t="s">
        <v>5373</v>
      </c>
      <c r="H427" s="171" t="s">
        <v>1153</v>
      </c>
      <c r="I427" s="171" t="s">
        <v>120</v>
      </c>
      <c r="J427" s="171" t="s">
        <v>989</v>
      </c>
      <c r="K427" s="178"/>
      <c r="L427" s="14" t="s">
        <v>5341</v>
      </c>
      <c r="M427" s="148">
        <v>689001</v>
      </c>
      <c r="N427" s="113" t="s">
        <v>10</v>
      </c>
      <c r="O427" s="14" t="s">
        <v>4874</v>
      </c>
      <c r="P427" s="203"/>
      <c r="Q427" s="203"/>
      <c r="R427" s="14"/>
      <c r="S427" s="14"/>
      <c r="T427" s="162"/>
      <c r="U427" s="14"/>
      <c r="V427" s="14"/>
      <c r="W427" s="14"/>
    </row>
    <row r="428" spans="1:24" ht="39.6" hidden="1">
      <c r="A428" s="14">
        <v>413</v>
      </c>
      <c r="B428" s="118">
        <v>43971</v>
      </c>
      <c r="C428" s="14" t="s">
        <v>9</v>
      </c>
      <c r="D428" s="14" t="s">
        <v>1142</v>
      </c>
      <c r="E428" s="189" t="s">
        <v>3326</v>
      </c>
      <c r="F428" s="79">
        <v>43985</v>
      </c>
      <c r="G428" s="262" t="s">
        <v>5374</v>
      </c>
      <c r="H428" s="171" t="s">
        <v>1144</v>
      </c>
      <c r="I428" s="171" t="s">
        <v>1185</v>
      </c>
      <c r="J428" s="171" t="s">
        <v>1058</v>
      </c>
      <c r="K428" s="178"/>
      <c r="L428" s="365" t="s">
        <v>5259</v>
      </c>
      <c r="M428" s="368" t="s">
        <v>2589</v>
      </c>
      <c r="N428" s="113" t="s">
        <v>1142</v>
      </c>
      <c r="O428" s="14"/>
      <c r="P428" s="203"/>
      <c r="Q428" s="203"/>
      <c r="R428" s="14"/>
      <c r="S428" s="14"/>
      <c r="T428" s="162"/>
      <c r="U428" s="14"/>
      <c r="V428" s="14"/>
      <c r="W428" s="14"/>
    </row>
    <row r="429" spans="1:24" ht="26.4" hidden="1">
      <c r="A429" s="14">
        <v>414</v>
      </c>
      <c r="B429" s="118">
        <v>43971</v>
      </c>
      <c r="C429" s="14" t="s">
        <v>9</v>
      </c>
      <c r="D429" s="14" t="s">
        <v>15</v>
      </c>
      <c r="E429" s="189" t="s">
        <v>4190</v>
      </c>
      <c r="F429" s="79">
        <v>43985</v>
      </c>
      <c r="G429" s="262" t="s">
        <v>5081</v>
      </c>
      <c r="H429" s="171" t="s">
        <v>1151</v>
      </c>
      <c r="I429" s="171" t="s">
        <v>5082</v>
      </c>
      <c r="J429" s="171" t="s">
        <v>1277</v>
      </c>
      <c r="K429" s="98" t="s">
        <v>5375</v>
      </c>
      <c r="L429" s="14" t="s">
        <v>5376</v>
      </c>
      <c r="M429" s="148">
        <v>692288</v>
      </c>
      <c r="N429" s="113" t="s">
        <v>15</v>
      </c>
      <c r="O429" s="14" t="s">
        <v>4502</v>
      </c>
      <c r="P429" s="203">
        <v>20000000</v>
      </c>
      <c r="Q429" s="203"/>
      <c r="R429" s="14"/>
      <c r="S429" s="14"/>
      <c r="T429" s="162"/>
      <c r="U429" s="14"/>
      <c r="V429" s="14"/>
      <c r="W429" s="14"/>
    </row>
    <row r="430" spans="1:24" ht="26.4">
      <c r="A430" s="14">
        <v>415</v>
      </c>
      <c r="B430" s="118">
        <v>43971</v>
      </c>
      <c r="C430" s="14" t="s">
        <v>9</v>
      </c>
      <c r="D430" s="14" t="s">
        <v>15</v>
      </c>
      <c r="E430" s="192" t="s">
        <v>219</v>
      </c>
      <c r="F430" s="79">
        <v>43985</v>
      </c>
      <c r="G430" s="262" t="s">
        <v>5377</v>
      </c>
      <c r="H430" s="171" t="s">
        <v>1153</v>
      </c>
      <c r="I430" s="171" t="s">
        <v>1572</v>
      </c>
      <c r="J430" s="171" t="s">
        <v>1090</v>
      </c>
      <c r="K430" s="98" t="s">
        <v>2336</v>
      </c>
      <c r="L430" s="14" t="s">
        <v>5341</v>
      </c>
      <c r="M430" s="148">
        <v>687175</v>
      </c>
      <c r="N430" s="113" t="s">
        <v>15</v>
      </c>
      <c r="O430" s="14" t="s">
        <v>4497</v>
      </c>
      <c r="P430" s="203">
        <v>49000000</v>
      </c>
      <c r="Q430" s="203"/>
      <c r="R430" s="14"/>
      <c r="S430" s="14"/>
      <c r="T430" s="162"/>
      <c r="U430" s="14"/>
      <c r="V430" s="14"/>
      <c r="W430" s="14"/>
    </row>
    <row r="431" spans="1:24" ht="26.4">
      <c r="A431" s="14">
        <v>416</v>
      </c>
      <c r="B431" s="118">
        <v>43972</v>
      </c>
      <c r="C431" s="14" t="s">
        <v>9</v>
      </c>
      <c r="D431" s="14" t="s">
        <v>1142</v>
      </c>
      <c r="E431" s="192" t="s">
        <v>3165</v>
      </c>
      <c r="F431" s="79">
        <v>43986</v>
      </c>
      <c r="G431" s="262" t="s">
        <v>5378</v>
      </c>
      <c r="H431" s="171" t="s">
        <v>1153</v>
      </c>
      <c r="I431" s="237" t="s">
        <v>5379</v>
      </c>
      <c r="J431" s="171" t="s">
        <v>989</v>
      </c>
      <c r="K431" s="178"/>
      <c r="L431" s="365" t="s">
        <v>5380</v>
      </c>
      <c r="M431" s="368" t="s">
        <v>5381</v>
      </c>
      <c r="N431" s="113" t="s">
        <v>1142</v>
      </c>
      <c r="O431" s="14" t="s">
        <v>4600</v>
      </c>
      <c r="P431" s="14" t="s">
        <v>5382</v>
      </c>
      <c r="Q431" s="203"/>
      <c r="R431" s="14"/>
      <c r="S431" s="14"/>
      <c r="T431" s="162"/>
      <c r="U431" s="14"/>
      <c r="V431" s="14"/>
      <c r="W431" s="14"/>
    </row>
    <row r="432" spans="1:24" ht="39.6">
      <c r="A432" s="14">
        <v>417</v>
      </c>
      <c r="B432" s="118">
        <v>43972</v>
      </c>
      <c r="C432" s="14" t="s">
        <v>9</v>
      </c>
      <c r="D432" s="14" t="s">
        <v>15</v>
      </c>
      <c r="E432" s="192" t="s">
        <v>336</v>
      </c>
      <c r="F432" s="79">
        <v>43986</v>
      </c>
      <c r="G432" s="262" t="s">
        <v>5383</v>
      </c>
      <c r="H432" s="171" t="s">
        <v>952</v>
      </c>
      <c r="I432" s="171" t="s">
        <v>546</v>
      </c>
      <c r="J432" s="171" t="s">
        <v>989</v>
      </c>
      <c r="K432" s="98" t="s">
        <v>5384</v>
      </c>
      <c r="L432" s="14" t="s">
        <v>5380</v>
      </c>
      <c r="M432" s="148">
        <v>716759</v>
      </c>
      <c r="N432" s="113" t="s">
        <v>15</v>
      </c>
      <c r="O432" s="14" t="s">
        <v>5385</v>
      </c>
      <c r="P432" s="203">
        <v>100000000</v>
      </c>
      <c r="Q432" s="203"/>
      <c r="R432" s="14"/>
      <c r="S432" s="14"/>
      <c r="T432" s="162"/>
      <c r="U432" s="14"/>
      <c r="V432" s="14"/>
      <c r="W432" s="14"/>
      <c r="X432" s="226">
        <f>IF(W432="Тийм", T432, 0 )</f>
        <v>0</v>
      </c>
    </row>
    <row r="433" spans="1:24" ht="26.4">
      <c r="A433" s="14">
        <v>418</v>
      </c>
      <c r="B433" s="118">
        <v>43972</v>
      </c>
      <c r="C433" s="14" t="s">
        <v>9</v>
      </c>
      <c r="D433" s="14" t="s">
        <v>10</v>
      </c>
      <c r="E433" s="192" t="s">
        <v>4201</v>
      </c>
      <c r="F433" s="79">
        <v>43986</v>
      </c>
      <c r="G433" s="262" t="s">
        <v>5386</v>
      </c>
      <c r="H433" s="171" t="s">
        <v>952</v>
      </c>
      <c r="I433" s="171" t="s">
        <v>170</v>
      </c>
      <c r="J433" s="171" t="s">
        <v>121</v>
      </c>
      <c r="K433" s="178"/>
      <c r="L433" s="14" t="s">
        <v>5380</v>
      </c>
      <c r="M433" s="148">
        <v>701053</v>
      </c>
      <c r="N433" s="113" t="s">
        <v>10</v>
      </c>
      <c r="O433" s="14"/>
      <c r="P433" s="203"/>
      <c r="Q433" s="203"/>
      <c r="R433" s="14"/>
      <c r="S433" s="14"/>
      <c r="T433" s="162"/>
      <c r="U433" s="14"/>
      <c r="V433" s="14"/>
      <c r="W433" s="14"/>
      <c r="X433" s="226">
        <f>IF(W433="Тийм", T433, 0 )</f>
        <v>0</v>
      </c>
    </row>
    <row r="434" spans="1:24" ht="26.4">
      <c r="A434" s="14">
        <v>419</v>
      </c>
      <c r="B434" s="118">
        <v>43972</v>
      </c>
      <c r="C434" s="14" t="s">
        <v>9</v>
      </c>
      <c r="D434" s="14" t="s">
        <v>27</v>
      </c>
      <c r="E434" s="192" t="s">
        <v>3612</v>
      </c>
      <c r="F434" s="79">
        <v>43986</v>
      </c>
      <c r="G434" s="262" t="s">
        <v>5387</v>
      </c>
      <c r="H434" s="171" t="s">
        <v>952</v>
      </c>
      <c r="I434" s="171" t="s">
        <v>5388</v>
      </c>
      <c r="J434" s="171" t="s">
        <v>1058</v>
      </c>
      <c r="K434" s="148">
        <v>600977</v>
      </c>
      <c r="L434" s="14" t="s">
        <v>5380</v>
      </c>
      <c r="M434" s="148">
        <v>710915</v>
      </c>
      <c r="N434" s="113" t="s">
        <v>27</v>
      </c>
      <c r="O434" s="14" t="s">
        <v>4600</v>
      </c>
      <c r="P434" s="203">
        <v>336180000</v>
      </c>
      <c r="Q434" s="203"/>
      <c r="R434" s="14"/>
      <c r="S434" s="14"/>
      <c r="T434" s="162"/>
      <c r="U434" s="14"/>
      <c r="V434" s="14"/>
      <c r="W434" s="14"/>
      <c r="X434" s="226">
        <f>IF(W434="Тийм", T434, 0 )</f>
        <v>0</v>
      </c>
    </row>
    <row r="435" spans="1:24" ht="26.4">
      <c r="A435" s="14">
        <v>420</v>
      </c>
      <c r="B435" s="118">
        <v>43972</v>
      </c>
      <c r="C435" s="14" t="s">
        <v>9</v>
      </c>
      <c r="D435" s="14" t="s">
        <v>27</v>
      </c>
      <c r="E435" s="14" t="s">
        <v>4453</v>
      </c>
      <c r="F435" s="79">
        <v>43986</v>
      </c>
      <c r="G435" s="262" t="s">
        <v>4699</v>
      </c>
      <c r="H435" s="171" t="s">
        <v>1153</v>
      </c>
      <c r="I435" s="171" t="s">
        <v>5389</v>
      </c>
      <c r="J435" s="171" t="s">
        <v>1090</v>
      </c>
      <c r="K435" s="148">
        <v>592576</v>
      </c>
      <c r="L435" s="14" t="s">
        <v>5380</v>
      </c>
      <c r="M435" s="148">
        <v>710550</v>
      </c>
      <c r="N435" s="113" t="s">
        <v>27</v>
      </c>
      <c r="O435" s="14" t="s">
        <v>4497</v>
      </c>
      <c r="P435" s="203">
        <v>160000000</v>
      </c>
      <c r="Q435" s="203"/>
      <c r="R435" s="14"/>
      <c r="S435" s="14"/>
      <c r="T435" s="162"/>
      <c r="U435" s="14"/>
      <c r="V435" s="14"/>
      <c r="W435" s="14"/>
    </row>
    <row r="436" spans="1:24" ht="13.2">
      <c r="A436" s="14">
        <v>421</v>
      </c>
      <c r="B436" s="118">
        <v>43972</v>
      </c>
      <c r="C436" s="14" t="s">
        <v>9</v>
      </c>
      <c r="D436" s="14" t="s">
        <v>23</v>
      </c>
      <c r="E436" s="14" t="s">
        <v>4453</v>
      </c>
      <c r="F436" s="79">
        <v>43986</v>
      </c>
      <c r="G436" s="262" t="s">
        <v>5390</v>
      </c>
      <c r="H436" s="171" t="s">
        <v>1153</v>
      </c>
      <c r="I436" s="171" t="s">
        <v>170</v>
      </c>
      <c r="J436" s="171" t="s">
        <v>121</v>
      </c>
      <c r="K436" s="113" t="s">
        <v>5391</v>
      </c>
      <c r="L436" s="14" t="s">
        <v>5392</v>
      </c>
      <c r="M436" s="148">
        <v>694844</v>
      </c>
      <c r="N436" s="113" t="s">
        <v>23</v>
      </c>
      <c r="O436" s="113" t="s">
        <v>4497</v>
      </c>
      <c r="P436" s="203">
        <v>68000000</v>
      </c>
      <c r="Q436" s="203"/>
      <c r="R436" s="14"/>
      <c r="S436" s="14"/>
      <c r="T436" s="162"/>
      <c r="U436" s="14"/>
      <c r="V436" s="14"/>
      <c r="W436" s="14"/>
    </row>
    <row r="437" spans="1:24" ht="39.6">
      <c r="A437" s="14">
        <v>422</v>
      </c>
      <c r="B437" s="118">
        <v>43972</v>
      </c>
      <c r="C437" s="14" t="s">
        <v>9</v>
      </c>
      <c r="D437" s="113" t="s">
        <v>1142</v>
      </c>
      <c r="E437" s="189" t="s">
        <v>4240</v>
      </c>
      <c r="F437" s="79">
        <v>43986</v>
      </c>
      <c r="G437" s="266" t="s">
        <v>5089</v>
      </c>
      <c r="H437" s="178" t="s">
        <v>1152</v>
      </c>
      <c r="I437" s="171" t="s">
        <v>3957</v>
      </c>
      <c r="J437" s="171" t="s">
        <v>1090</v>
      </c>
      <c r="K437" s="178"/>
      <c r="L437" s="365" t="s">
        <v>5314</v>
      </c>
      <c r="M437" s="368" t="s">
        <v>5393</v>
      </c>
      <c r="N437" s="113" t="s">
        <v>1142</v>
      </c>
      <c r="O437" s="14" t="s">
        <v>4497</v>
      </c>
      <c r="P437" s="203">
        <v>990000000</v>
      </c>
      <c r="Q437" s="203"/>
      <c r="R437" s="14"/>
      <c r="S437" s="14"/>
      <c r="T437" s="162"/>
      <c r="U437" s="14"/>
      <c r="V437" s="14"/>
      <c r="W437" s="14"/>
    </row>
    <row r="438" spans="1:24" ht="13.2">
      <c r="A438" s="14">
        <v>423</v>
      </c>
      <c r="B438" s="118">
        <v>43972</v>
      </c>
      <c r="C438" s="14" t="s">
        <v>9</v>
      </c>
      <c r="D438" s="14" t="s">
        <v>1142</v>
      </c>
      <c r="E438" s="192" t="s">
        <v>2304</v>
      </c>
      <c r="F438" s="79">
        <v>43986</v>
      </c>
      <c r="G438" s="262" t="s">
        <v>5394</v>
      </c>
      <c r="H438" s="171" t="s">
        <v>1153</v>
      </c>
      <c r="I438" s="171" t="s">
        <v>1057</v>
      </c>
      <c r="J438" s="171" t="s">
        <v>1058</v>
      </c>
      <c r="K438" s="178"/>
      <c r="L438" s="365" t="s">
        <v>5380</v>
      </c>
      <c r="M438" s="368" t="s">
        <v>2737</v>
      </c>
      <c r="N438" s="113" t="s">
        <v>1142</v>
      </c>
      <c r="O438" s="14" t="s">
        <v>4497</v>
      </c>
      <c r="P438" s="203" t="s">
        <v>5395</v>
      </c>
      <c r="Q438" s="203"/>
      <c r="R438" s="14"/>
      <c r="S438" s="14"/>
      <c r="T438" s="162"/>
      <c r="U438" s="14"/>
      <c r="V438" s="14"/>
      <c r="W438" s="14"/>
    </row>
    <row r="439" spans="1:24" ht="39.6">
      <c r="A439" s="14">
        <v>424</v>
      </c>
      <c r="B439" s="118">
        <v>43973</v>
      </c>
      <c r="C439" s="14" t="s">
        <v>9</v>
      </c>
      <c r="D439" s="14" t="s">
        <v>23</v>
      </c>
      <c r="E439" s="192" t="s">
        <v>4307</v>
      </c>
      <c r="F439" s="79">
        <v>43987</v>
      </c>
      <c r="G439" s="262" t="s">
        <v>5396</v>
      </c>
      <c r="H439" s="171" t="s">
        <v>1153</v>
      </c>
      <c r="I439" s="171" t="s">
        <v>5320</v>
      </c>
      <c r="J439" s="171" t="s">
        <v>989</v>
      </c>
      <c r="K439" s="178" t="s">
        <v>5397</v>
      </c>
      <c r="L439" s="14" t="s">
        <v>5392</v>
      </c>
      <c r="M439" s="113" t="s">
        <v>5398</v>
      </c>
      <c r="N439" s="113" t="s">
        <v>23</v>
      </c>
      <c r="O439" s="14" t="s">
        <v>4497</v>
      </c>
      <c r="P439" s="203">
        <v>400184800</v>
      </c>
      <c r="Q439" s="203"/>
      <c r="R439" s="14"/>
      <c r="S439" s="14"/>
      <c r="T439" s="162"/>
      <c r="U439" s="14"/>
      <c r="V439" s="14"/>
      <c r="W439" s="14"/>
    </row>
    <row r="440" spans="1:24" ht="26.4">
      <c r="A440" s="14">
        <v>425</v>
      </c>
      <c r="B440" s="118">
        <v>43973</v>
      </c>
      <c r="C440" s="14" t="s">
        <v>9</v>
      </c>
      <c r="D440" s="14" t="s">
        <v>1142</v>
      </c>
      <c r="E440" s="189" t="s">
        <v>3071</v>
      </c>
      <c r="F440" s="79">
        <v>43987</v>
      </c>
      <c r="G440" s="265" t="s">
        <v>5399</v>
      </c>
      <c r="H440" s="171" t="s">
        <v>1153</v>
      </c>
      <c r="I440" s="171" t="s">
        <v>125</v>
      </c>
      <c r="J440" s="171" t="s">
        <v>121</v>
      </c>
      <c r="K440" s="178"/>
      <c r="L440" s="365" t="s">
        <v>5314</v>
      </c>
      <c r="M440" s="368" t="s">
        <v>5400</v>
      </c>
      <c r="N440" s="113" t="s">
        <v>1142</v>
      </c>
      <c r="O440" s="14" t="s">
        <v>4497</v>
      </c>
      <c r="P440" s="203">
        <v>2733750000</v>
      </c>
      <c r="Q440" s="203"/>
      <c r="R440" s="14"/>
      <c r="S440" s="14"/>
      <c r="T440" s="162"/>
      <c r="U440" s="14"/>
      <c r="V440" s="14"/>
      <c r="W440" s="14"/>
    </row>
    <row r="441" spans="1:24" ht="26.4">
      <c r="A441" s="14">
        <v>426</v>
      </c>
      <c r="B441" s="118">
        <v>43973</v>
      </c>
      <c r="C441" s="14" t="s">
        <v>9</v>
      </c>
      <c r="D441" s="14" t="s">
        <v>1142</v>
      </c>
      <c r="E441" s="189" t="s">
        <v>3071</v>
      </c>
      <c r="F441" s="79">
        <v>43987</v>
      </c>
      <c r="G441" s="274" t="s">
        <v>5401</v>
      </c>
      <c r="H441" s="171" t="s">
        <v>1153</v>
      </c>
      <c r="I441" s="171" t="s">
        <v>125</v>
      </c>
      <c r="J441" s="171" t="s">
        <v>121</v>
      </c>
      <c r="K441" s="178"/>
      <c r="L441" s="365" t="s">
        <v>5314</v>
      </c>
      <c r="M441" s="368" t="s">
        <v>5400</v>
      </c>
      <c r="N441" s="113" t="s">
        <v>1142</v>
      </c>
      <c r="O441" s="14" t="s">
        <v>4497</v>
      </c>
      <c r="P441" s="203">
        <v>1620000000</v>
      </c>
      <c r="Q441" s="203"/>
      <c r="R441" s="14"/>
      <c r="S441" s="14"/>
      <c r="T441" s="162"/>
      <c r="U441" s="14"/>
      <c r="V441" s="14"/>
      <c r="W441" s="14"/>
    </row>
    <row r="442" spans="1:24" ht="39.6">
      <c r="A442" s="14">
        <v>427</v>
      </c>
      <c r="B442" s="118">
        <v>43973</v>
      </c>
      <c r="C442" s="14" t="s">
        <v>9</v>
      </c>
      <c r="D442" s="14" t="s">
        <v>1142</v>
      </c>
      <c r="E442" s="189" t="s">
        <v>3071</v>
      </c>
      <c r="F442" s="79">
        <v>43987</v>
      </c>
      <c r="G442" s="265" t="s">
        <v>5402</v>
      </c>
      <c r="H442" s="171" t="s">
        <v>1153</v>
      </c>
      <c r="I442" s="171" t="s">
        <v>125</v>
      </c>
      <c r="J442" s="171" t="s">
        <v>121</v>
      </c>
      <c r="K442" s="178"/>
      <c r="L442" s="365" t="s">
        <v>5314</v>
      </c>
      <c r="M442" s="368" t="s">
        <v>5400</v>
      </c>
      <c r="N442" s="113" t="s">
        <v>1142</v>
      </c>
      <c r="O442" s="14" t="s">
        <v>4497</v>
      </c>
      <c r="P442" s="203">
        <v>837000000</v>
      </c>
      <c r="Q442" s="228"/>
      <c r="R442" s="14"/>
      <c r="S442" s="14"/>
      <c r="T442" s="162"/>
      <c r="U442" s="14"/>
      <c r="V442" s="14"/>
      <c r="W442" s="14"/>
    </row>
    <row r="443" spans="1:24" ht="26.4">
      <c r="A443" s="14">
        <v>428</v>
      </c>
      <c r="B443" s="118">
        <v>43973</v>
      </c>
      <c r="C443" s="14" t="s">
        <v>9</v>
      </c>
      <c r="D443" s="14" t="s">
        <v>10</v>
      </c>
      <c r="E443" s="192" t="s">
        <v>334</v>
      </c>
      <c r="F443" s="79">
        <v>43987</v>
      </c>
      <c r="G443" s="265" t="s">
        <v>5403</v>
      </c>
      <c r="H443" s="171" t="s">
        <v>1153</v>
      </c>
      <c r="I443" s="171" t="s">
        <v>5404</v>
      </c>
      <c r="J443" s="171" t="s">
        <v>1475</v>
      </c>
      <c r="K443" s="178"/>
      <c r="L443" s="14" t="s">
        <v>5341</v>
      </c>
      <c r="M443" s="148">
        <v>684618</v>
      </c>
      <c r="N443" s="113" t="s">
        <v>10</v>
      </c>
      <c r="O443" s="14"/>
      <c r="P443" s="203"/>
      <c r="Q443" s="203"/>
      <c r="R443" s="14"/>
      <c r="S443" s="14"/>
      <c r="T443" s="162"/>
      <c r="U443" s="14"/>
      <c r="V443" s="14"/>
      <c r="W443" s="14"/>
    </row>
    <row r="444" spans="1:24" ht="26.4">
      <c r="A444" s="14">
        <v>429</v>
      </c>
      <c r="B444" s="118">
        <v>43973</v>
      </c>
      <c r="C444" s="14" t="s">
        <v>9</v>
      </c>
      <c r="D444" s="14" t="s">
        <v>27</v>
      </c>
      <c r="E444" s="192" t="s">
        <v>420</v>
      </c>
      <c r="F444" s="79">
        <v>43987</v>
      </c>
      <c r="G444" s="262" t="s">
        <v>5405</v>
      </c>
      <c r="H444" s="171" t="s">
        <v>952</v>
      </c>
      <c r="I444" s="171" t="s">
        <v>365</v>
      </c>
      <c r="J444" s="171" t="s">
        <v>1236</v>
      </c>
      <c r="K444" s="148">
        <v>621431</v>
      </c>
      <c r="L444" s="14" t="s">
        <v>5314</v>
      </c>
      <c r="M444" s="148">
        <v>719681</v>
      </c>
      <c r="N444" s="113" t="s">
        <v>27</v>
      </c>
      <c r="O444" s="14" t="s">
        <v>4600</v>
      </c>
      <c r="P444" s="203">
        <v>130000000</v>
      </c>
      <c r="Q444" s="203"/>
      <c r="R444" s="14"/>
      <c r="S444" s="14"/>
      <c r="T444" s="162"/>
      <c r="U444" s="14"/>
      <c r="V444" s="14"/>
      <c r="W444" s="14"/>
      <c r="X444" s="226">
        <f>IF(W444="Тийм", T444, 0 )</f>
        <v>0</v>
      </c>
    </row>
    <row r="445" spans="1:24" ht="26.4">
      <c r="A445" s="14">
        <v>430</v>
      </c>
      <c r="B445" s="118">
        <v>43973</v>
      </c>
      <c r="C445" s="14" t="s">
        <v>9</v>
      </c>
      <c r="D445" s="14" t="s">
        <v>15</v>
      </c>
      <c r="E445" s="14" t="s">
        <v>1955</v>
      </c>
      <c r="F445" s="79">
        <v>43988</v>
      </c>
      <c r="G445" s="262" t="s">
        <v>4766</v>
      </c>
      <c r="H445" s="171" t="s">
        <v>1153</v>
      </c>
      <c r="I445" s="171" t="s">
        <v>4767</v>
      </c>
      <c r="J445" s="171" t="s">
        <v>1052</v>
      </c>
      <c r="K445" s="98" t="s">
        <v>5406</v>
      </c>
      <c r="L445" s="14" t="s">
        <v>5314</v>
      </c>
      <c r="M445" s="148">
        <v>738673</v>
      </c>
      <c r="N445" s="113" t="s">
        <v>15</v>
      </c>
      <c r="O445" s="14" t="s">
        <v>4600</v>
      </c>
      <c r="P445" s="203">
        <v>80000000</v>
      </c>
      <c r="Q445" s="203"/>
      <c r="R445" s="14"/>
      <c r="S445" s="14"/>
      <c r="T445" s="162"/>
      <c r="U445" s="14"/>
      <c r="V445" s="14"/>
      <c r="W445" s="14"/>
    </row>
    <row r="446" spans="1:24" ht="26.4">
      <c r="A446" s="14">
        <v>431</v>
      </c>
      <c r="B446" s="118">
        <v>43973</v>
      </c>
      <c r="C446" s="14" t="s">
        <v>9</v>
      </c>
      <c r="D446" s="14" t="s">
        <v>15</v>
      </c>
      <c r="E446" s="189" t="s">
        <v>4246</v>
      </c>
      <c r="F446" s="79">
        <v>43990</v>
      </c>
      <c r="G446" s="262" t="s">
        <v>5171</v>
      </c>
      <c r="H446" s="171" t="s">
        <v>1152</v>
      </c>
      <c r="I446" s="171" t="s">
        <v>4673</v>
      </c>
      <c r="J446" s="171" t="s">
        <v>1031</v>
      </c>
      <c r="K446" s="98" t="s">
        <v>5407</v>
      </c>
      <c r="L446" s="14" t="s">
        <v>5314</v>
      </c>
      <c r="M446" s="98" t="s">
        <v>2751</v>
      </c>
      <c r="N446" s="113" t="s">
        <v>15</v>
      </c>
      <c r="O446" s="14" t="s">
        <v>4600</v>
      </c>
      <c r="P446" s="203">
        <v>673944400</v>
      </c>
      <c r="Q446" s="203"/>
      <c r="R446" s="14"/>
      <c r="S446" s="14"/>
      <c r="T446" s="162"/>
      <c r="U446" s="14"/>
      <c r="V446" s="14"/>
      <c r="W446" s="14"/>
    </row>
    <row r="447" spans="1:24" ht="39.6">
      <c r="A447" s="14">
        <v>432</v>
      </c>
      <c r="B447" s="118">
        <v>43973</v>
      </c>
      <c r="C447" s="14" t="s">
        <v>9</v>
      </c>
      <c r="D447" s="14" t="s">
        <v>23</v>
      </c>
      <c r="E447" s="58" t="s">
        <v>292</v>
      </c>
      <c r="F447" s="79">
        <v>43987</v>
      </c>
      <c r="G447" s="262" t="s">
        <v>5408</v>
      </c>
      <c r="H447" s="171" t="s">
        <v>1152</v>
      </c>
      <c r="I447" s="171" t="s">
        <v>5409</v>
      </c>
      <c r="J447" s="171" t="s">
        <v>2841</v>
      </c>
      <c r="K447" s="178" t="s">
        <v>5410</v>
      </c>
      <c r="L447" s="14" t="s">
        <v>5411</v>
      </c>
      <c r="M447" s="113" t="s">
        <v>5412</v>
      </c>
      <c r="N447" s="113" t="s">
        <v>23</v>
      </c>
      <c r="O447" s="17" t="s">
        <v>4541</v>
      </c>
      <c r="P447" s="203">
        <v>40000000</v>
      </c>
      <c r="Q447" s="203"/>
      <c r="R447" s="14"/>
      <c r="S447" s="14"/>
      <c r="T447" s="162"/>
      <c r="U447" s="14"/>
      <c r="V447" s="14"/>
      <c r="W447" s="14"/>
    </row>
    <row r="448" spans="1:24" ht="26.4">
      <c r="A448" s="14">
        <v>433</v>
      </c>
      <c r="B448" s="118">
        <v>43973</v>
      </c>
      <c r="C448" s="14" t="s">
        <v>9</v>
      </c>
      <c r="D448" s="14" t="s">
        <v>27</v>
      </c>
      <c r="E448" s="192" t="s">
        <v>4279</v>
      </c>
      <c r="F448" s="79">
        <v>43987</v>
      </c>
      <c r="G448" s="262" t="s">
        <v>5413</v>
      </c>
      <c r="H448" s="171" t="s">
        <v>1152</v>
      </c>
      <c r="I448" s="171" t="s">
        <v>2249</v>
      </c>
      <c r="J448" s="171" t="s">
        <v>5414</v>
      </c>
      <c r="K448" s="148">
        <v>629101</v>
      </c>
      <c r="L448" s="14" t="s">
        <v>5314</v>
      </c>
      <c r="M448" s="148">
        <v>722603</v>
      </c>
      <c r="N448" s="113" t="s">
        <v>27</v>
      </c>
      <c r="O448" s="14" t="s">
        <v>4541</v>
      </c>
      <c r="P448" s="203">
        <v>970000000</v>
      </c>
      <c r="Q448" s="203"/>
      <c r="R448" s="14"/>
      <c r="S448" s="14"/>
      <c r="T448" s="162"/>
      <c r="U448" s="14"/>
      <c r="V448" s="14"/>
      <c r="W448" s="14"/>
    </row>
    <row r="449" spans="1:24" ht="39.6">
      <c r="A449" s="14">
        <v>434</v>
      </c>
      <c r="B449" s="118">
        <v>43973</v>
      </c>
      <c r="C449" s="14" t="s">
        <v>9</v>
      </c>
      <c r="D449" s="14" t="s">
        <v>10</v>
      </c>
      <c r="E449" s="192" t="s">
        <v>507</v>
      </c>
      <c r="F449" s="79">
        <v>43987</v>
      </c>
      <c r="G449" s="262" t="s">
        <v>5415</v>
      </c>
      <c r="H449" s="171" t="s">
        <v>952</v>
      </c>
      <c r="I449" s="171" t="s">
        <v>4650</v>
      </c>
      <c r="J449" s="171" t="s">
        <v>1236</v>
      </c>
      <c r="K449" s="178"/>
      <c r="L449" s="14" t="s">
        <v>5314</v>
      </c>
      <c r="M449" s="195">
        <v>717855</v>
      </c>
      <c r="N449" s="113" t="s">
        <v>10</v>
      </c>
      <c r="O449" s="14"/>
      <c r="P449" s="203"/>
      <c r="Q449" s="203"/>
      <c r="R449" s="14"/>
      <c r="S449" s="14"/>
      <c r="T449" s="162"/>
      <c r="U449" s="14"/>
      <c r="V449" s="14"/>
      <c r="W449" s="14"/>
      <c r="X449" s="226">
        <f>IF(W449="Тийм", T449, 0 )</f>
        <v>0</v>
      </c>
    </row>
    <row r="450" spans="1:24" ht="66">
      <c r="A450" s="14">
        <v>435</v>
      </c>
      <c r="B450" s="118">
        <v>43976</v>
      </c>
      <c r="C450" s="14" t="s">
        <v>9</v>
      </c>
      <c r="D450" s="14" t="s">
        <v>23</v>
      </c>
      <c r="E450" s="192" t="s">
        <v>4202</v>
      </c>
      <c r="F450" s="79">
        <v>43990</v>
      </c>
      <c r="G450" s="262" t="s">
        <v>5416</v>
      </c>
      <c r="H450" s="171" t="s">
        <v>952</v>
      </c>
      <c r="I450" s="171" t="s">
        <v>5417</v>
      </c>
      <c r="J450" s="171" t="s">
        <v>989</v>
      </c>
      <c r="K450" s="178" t="s">
        <v>5418</v>
      </c>
      <c r="L450" s="14" t="s">
        <v>5411</v>
      </c>
      <c r="M450" s="156" t="s">
        <v>5419</v>
      </c>
      <c r="N450" s="113" t="s">
        <v>23</v>
      </c>
      <c r="O450" s="14" t="s">
        <v>4606</v>
      </c>
      <c r="P450" s="214">
        <v>11000000000</v>
      </c>
      <c r="Q450" s="214"/>
      <c r="R450" s="14"/>
      <c r="S450" s="14"/>
      <c r="T450" s="162"/>
      <c r="U450" s="14"/>
      <c r="V450" s="14"/>
      <c r="W450" s="14"/>
      <c r="X450" s="226">
        <f>IF(W450="Тийм", T450, 0 )</f>
        <v>0</v>
      </c>
    </row>
    <row r="451" spans="1:24" ht="26.4">
      <c r="A451" s="14">
        <v>436</v>
      </c>
      <c r="B451" s="118">
        <v>43973</v>
      </c>
      <c r="C451" s="14" t="s">
        <v>9</v>
      </c>
      <c r="D451" s="14" t="s">
        <v>1142</v>
      </c>
      <c r="E451" s="113" t="s">
        <v>4158</v>
      </c>
      <c r="F451" s="79">
        <v>43987</v>
      </c>
      <c r="G451" s="268" t="s">
        <v>5221</v>
      </c>
      <c r="H451" s="171" t="s">
        <v>1153</v>
      </c>
      <c r="I451" s="171" t="s">
        <v>365</v>
      </c>
      <c r="J451" s="171" t="s">
        <v>1236</v>
      </c>
      <c r="K451" s="179"/>
      <c r="L451" s="365" t="s">
        <v>5314</v>
      </c>
      <c r="M451" s="368" t="s">
        <v>5420</v>
      </c>
      <c r="N451" s="113" t="s">
        <v>1142</v>
      </c>
      <c r="O451" s="14" t="s">
        <v>4600</v>
      </c>
      <c r="P451" s="203" t="s">
        <v>5223</v>
      </c>
      <c r="Q451" s="228"/>
      <c r="R451" s="14"/>
      <c r="S451" s="14"/>
      <c r="T451" s="162"/>
      <c r="U451" s="14"/>
      <c r="V451" s="14"/>
      <c r="W451" s="14"/>
    </row>
    <row r="452" spans="1:24" ht="26.4" hidden="1">
      <c r="A452" s="14">
        <v>437</v>
      </c>
      <c r="B452" s="118">
        <v>43973</v>
      </c>
      <c r="C452" s="14" t="s">
        <v>9</v>
      </c>
      <c r="D452" s="14" t="s">
        <v>10</v>
      </c>
      <c r="E452" s="192" t="s">
        <v>4193</v>
      </c>
      <c r="F452" s="72">
        <v>43987</v>
      </c>
      <c r="G452" s="262" t="s">
        <v>5421</v>
      </c>
      <c r="H452" s="171" t="s">
        <v>1141</v>
      </c>
      <c r="I452" s="171" t="s">
        <v>1198</v>
      </c>
      <c r="J452" s="171" t="s">
        <v>1199</v>
      </c>
      <c r="K452" s="178"/>
      <c r="L452" s="14" t="s">
        <v>5380</v>
      </c>
      <c r="M452" s="195">
        <v>701053</v>
      </c>
      <c r="N452" s="113" t="s">
        <v>10</v>
      </c>
      <c r="O452" s="14"/>
      <c r="P452" s="203"/>
      <c r="Q452" s="203"/>
      <c r="R452" s="14"/>
      <c r="S452" s="14"/>
      <c r="T452" s="162"/>
      <c r="U452" s="14"/>
      <c r="V452" s="14"/>
      <c r="W452" s="14"/>
    </row>
    <row r="453" spans="1:24" ht="26.4">
      <c r="A453" s="14">
        <v>438</v>
      </c>
      <c r="B453" s="118">
        <v>43973</v>
      </c>
      <c r="C453" s="14" t="s">
        <v>9</v>
      </c>
      <c r="D453" s="14" t="s">
        <v>27</v>
      </c>
      <c r="E453" s="192" t="s">
        <v>1246</v>
      </c>
      <c r="F453" s="79">
        <v>43987</v>
      </c>
      <c r="G453" s="262" t="s">
        <v>5422</v>
      </c>
      <c r="H453" s="171" t="s">
        <v>1153</v>
      </c>
      <c r="I453" s="171" t="s">
        <v>365</v>
      </c>
      <c r="J453" s="171" t="s">
        <v>1236</v>
      </c>
      <c r="K453" s="148">
        <v>621431</v>
      </c>
      <c r="L453" s="14" t="s">
        <v>5314</v>
      </c>
      <c r="M453" s="195">
        <v>720046</v>
      </c>
      <c r="N453" s="113" t="s">
        <v>27</v>
      </c>
      <c r="O453" s="14" t="s">
        <v>5423</v>
      </c>
      <c r="P453" s="203" t="s">
        <v>5424</v>
      </c>
      <c r="Q453" s="203"/>
      <c r="R453" s="14"/>
      <c r="S453" s="14"/>
      <c r="T453" s="162"/>
      <c r="U453" s="14"/>
      <c r="V453" s="14"/>
      <c r="W453" s="14"/>
    </row>
    <row r="454" spans="1:24" ht="13.2">
      <c r="A454" s="14">
        <v>439</v>
      </c>
      <c r="B454" s="118">
        <v>43973</v>
      </c>
      <c r="C454" s="14" t="s">
        <v>9</v>
      </c>
      <c r="D454" s="14" t="s">
        <v>23</v>
      </c>
      <c r="E454" s="192" t="s">
        <v>4284</v>
      </c>
      <c r="F454" s="79">
        <v>43990</v>
      </c>
      <c r="G454" s="262" t="s">
        <v>5425</v>
      </c>
      <c r="H454" s="171" t="s">
        <v>1153</v>
      </c>
      <c r="I454" s="171" t="s">
        <v>515</v>
      </c>
      <c r="J454" s="171" t="s">
        <v>965</v>
      </c>
      <c r="K454" s="178" t="s">
        <v>5426</v>
      </c>
      <c r="L454" s="14" t="s">
        <v>5411</v>
      </c>
      <c r="M454" s="113" t="s">
        <v>5427</v>
      </c>
      <c r="N454" s="113" t="s">
        <v>23</v>
      </c>
      <c r="O454" s="14" t="s">
        <v>5135</v>
      </c>
      <c r="P454" s="214">
        <v>925514700</v>
      </c>
      <c r="Q454" s="214" t="s">
        <v>14</v>
      </c>
      <c r="R454" s="14"/>
      <c r="S454" s="14"/>
      <c r="T454" s="162"/>
      <c r="U454" s="14"/>
      <c r="V454" s="14"/>
      <c r="W454" s="14"/>
    </row>
    <row r="455" spans="1:24" ht="26.4">
      <c r="A455" s="14">
        <v>440</v>
      </c>
      <c r="B455" s="118">
        <v>43976</v>
      </c>
      <c r="C455" s="14" t="s">
        <v>9</v>
      </c>
      <c r="D455" s="14" t="s">
        <v>10</v>
      </c>
      <c r="E455" s="192" t="s">
        <v>4125</v>
      </c>
      <c r="F455" s="79">
        <v>43990</v>
      </c>
      <c r="G455" s="262" t="s">
        <v>5428</v>
      </c>
      <c r="H455" s="171" t="s">
        <v>1153</v>
      </c>
      <c r="I455" s="171" t="s">
        <v>5247</v>
      </c>
      <c r="J455" s="171" t="s">
        <v>1090</v>
      </c>
      <c r="K455" s="178"/>
      <c r="L455" s="14" t="s">
        <v>5314</v>
      </c>
      <c r="M455" s="195">
        <v>725160</v>
      </c>
      <c r="N455" s="113" t="s">
        <v>10</v>
      </c>
      <c r="O455" s="14"/>
      <c r="P455" s="203"/>
      <c r="Q455" s="203"/>
      <c r="R455" s="14"/>
      <c r="S455" s="14"/>
      <c r="T455" s="162"/>
      <c r="U455" s="14"/>
      <c r="V455" s="14"/>
      <c r="W455" s="14"/>
    </row>
    <row r="456" spans="1:24" ht="26.4">
      <c r="A456" s="14">
        <v>441</v>
      </c>
      <c r="B456" s="118">
        <v>43976</v>
      </c>
      <c r="C456" s="14" t="s">
        <v>9</v>
      </c>
      <c r="D456" s="14" t="s">
        <v>15</v>
      </c>
      <c r="E456" s="192" t="s">
        <v>1224</v>
      </c>
      <c r="F456" s="79">
        <v>43990</v>
      </c>
      <c r="G456" s="262" t="s">
        <v>5429</v>
      </c>
      <c r="H456" s="171" t="s">
        <v>1153</v>
      </c>
      <c r="I456" s="171" t="s">
        <v>5430</v>
      </c>
      <c r="J456" s="171" t="s">
        <v>5431</v>
      </c>
      <c r="K456" s="98" t="s">
        <v>5432</v>
      </c>
      <c r="L456" s="14" t="s">
        <v>5314</v>
      </c>
      <c r="M456" s="98" t="s">
        <v>5433</v>
      </c>
      <c r="N456" s="113" t="s">
        <v>15</v>
      </c>
      <c r="O456" s="14" t="s">
        <v>4600</v>
      </c>
      <c r="P456" s="203">
        <v>600000000</v>
      </c>
      <c r="Q456" s="203"/>
      <c r="R456" s="14"/>
      <c r="S456" s="14"/>
      <c r="T456" s="162"/>
      <c r="U456" s="14"/>
      <c r="V456" s="14"/>
      <c r="W456" s="14"/>
    </row>
    <row r="457" spans="1:24" ht="26.4" hidden="1">
      <c r="A457" s="14">
        <v>442</v>
      </c>
      <c r="B457" s="118">
        <v>43976</v>
      </c>
      <c r="C457" s="14" t="s">
        <v>9</v>
      </c>
      <c r="D457" s="14" t="s">
        <v>1142</v>
      </c>
      <c r="E457" s="192" t="s">
        <v>4361</v>
      </c>
      <c r="F457" s="79">
        <v>43990</v>
      </c>
      <c r="G457" s="262" t="s">
        <v>5434</v>
      </c>
      <c r="H457" s="177" t="s">
        <v>1147</v>
      </c>
      <c r="I457" s="177" t="s">
        <v>1857</v>
      </c>
      <c r="J457" s="171" t="s">
        <v>1058</v>
      </c>
      <c r="K457" s="178"/>
      <c r="L457" s="365" t="s">
        <v>5435</v>
      </c>
      <c r="M457" s="368" t="s">
        <v>5436</v>
      </c>
      <c r="N457" s="113" t="s">
        <v>1142</v>
      </c>
      <c r="O457" s="14"/>
      <c r="P457" s="203"/>
      <c r="Q457" s="203"/>
      <c r="R457" s="14"/>
      <c r="S457" s="14"/>
      <c r="T457" s="162"/>
      <c r="U457" s="14"/>
      <c r="V457" s="14"/>
      <c r="W457" s="14"/>
    </row>
    <row r="458" spans="1:24" ht="13.2">
      <c r="A458" s="14">
        <v>443</v>
      </c>
      <c r="B458" s="118">
        <v>43976</v>
      </c>
      <c r="C458" s="14" t="s">
        <v>9</v>
      </c>
      <c r="D458" s="14" t="s">
        <v>23</v>
      </c>
      <c r="E458" s="192" t="s">
        <v>4207</v>
      </c>
      <c r="F458" s="79">
        <v>43990</v>
      </c>
      <c r="G458" s="262" t="s">
        <v>5437</v>
      </c>
      <c r="H458" s="177" t="s">
        <v>1153</v>
      </c>
      <c r="I458" s="177" t="s">
        <v>1057</v>
      </c>
      <c r="J458" s="171" t="s">
        <v>1058</v>
      </c>
      <c r="K458" s="178" t="s">
        <v>5438</v>
      </c>
      <c r="L458" s="14" t="s">
        <v>5411</v>
      </c>
      <c r="M458" s="113" t="s">
        <v>5439</v>
      </c>
      <c r="N458" s="113" t="s">
        <v>23</v>
      </c>
      <c r="O458" s="14" t="s">
        <v>4874</v>
      </c>
      <c r="P458" s="214">
        <v>39400000</v>
      </c>
      <c r="Q458" s="214"/>
      <c r="R458" s="14"/>
      <c r="S458" s="14"/>
      <c r="T458" s="162"/>
      <c r="U458" s="14"/>
      <c r="V458" s="14"/>
      <c r="W458" s="14"/>
    </row>
    <row r="459" spans="1:24" ht="39.6">
      <c r="A459" s="14">
        <v>444</v>
      </c>
      <c r="B459" s="118">
        <v>43976</v>
      </c>
      <c r="C459" s="14" t="s">
        <v>9</v>
      </c>
      <c r="D459" s="14" t="s">
        <v>27</v>
      </c>
      <c r="E459" s="192" t="s">
        <v>4460</v>
      </c>
      <c r="F459" s="79">
        <v>43990</v>
      </c>
      <c r="G459" s="262" t="s">
        <v>5440</v>
      </c>
      <c r="H459" s="171" t="s">
        <v>1153</v>
      </c>
      <c r="I459" s="171" t="s">
        <v>5320</v>
      </c>
      <c r="J459" s="171" t="s">
        <v>989</v>
      </c>
      <c r="K459" s="195">
        <v>656860</v>
      </c>
      <c r="L459" s="14" t="s">
        <v>5314</v>
      </c>
      <c r="M459" s="148">
        <v>741230</v>
      </c>
      <c r="N459" s="113" t="s">
        <v>27</v>
      </c>
      <c r="O459" s="14" t="s">
        <v>4497</v>
      </c>
      <c r="P459" s="203">
        <v>384690500</v>
      </c>
      <c r="Q459" s="203"/>
      <c r="R459" s="14"/>
      <c r="S459" s="14"/>
      <c r="T459" s="162"/>
      <c r="U459" s="14"/>
      <c r="V459" s="14"/>
      <c r="W459" s="14"/>
    </row>
    <row r="460" spans="1:24" ht="52.8">
      <c r="A460" s="14">
        <v>445</v>
      </c>
      <c r="B460" s="118">
        <v>43976</v>
      </c>
      <c r="C460" s="14" t="s">
        <v>9</v>
      </c>
      <c r="D460" s="14" t="s">
        <v>1142</v>
      </c>
      <c r="E460" s="14" t="s">
        <v>2918</v>
      </c>
      <c r="F460" s="79">
        <v>43990</v>
      </c>
      <c r="G460" s="262" t="s">
        <v>5441</v>
      </c>
      <c r="H460" s="171" t="s">
        <v>952</v>
      </c>
      <c r="I460" s="171" t="s">
        <v>1857</v>
      </c>
      <c r="J460" s="171" t="s">
        <v>1232</v>
      </c>
      <c r="K460" s="179"/>
      <c r="L460" s="14" t="s">
        <v>5314</v>
      </c>
      <c r="M460" s="368" t="s">
        <v>5442</v>
      </c>
      <c r="N460" s="113" t="s">
        <v>1142</v>
      </c>
      <c r="O460" s="14" t="s">
        <v>4600</v>
      </c>
      <c r="P460" s="203">
        <v>280000000</v>
      </c>
      <c r="Q460" s="203"/>
      <c r="R460" s="14"/>
      <c r="S460" s="14"/>
      <c r="T460" s="162"/>
      <c r="U460" s="14"/>
      <c r="V460" s="14"/>
      <c r="W460" s="14"/>
      <c r="X460" s="226">
        <f>IF(W460="Тийм", T460, 0 )</f>
        <v>0</v>
      </c>
    </row>
    <row r="461" spans="1:24" ht="66">
      <c r="A461" s="14">
        <v>446</v>
      </c>
      <c r="B461" s="118">
        <v>43976</v>
      </c>
      <c r="C461" s="14" t="s">
        <v>9</v>
      </c>
      <c r="D461" s="14" t="s">
        <v>1142</v>
      </c>
      <c r="E461" s="14" t="s">
        <v>2918</v>
      </c>
      <c r="F461" s="79">
        <v>43990</v>
      </c>
      <c r="G461" s="262" t="s">
        <v>5443</v>
      </c>
      <c r="H461" s="171" t="s">
        <v>952</v>
      </c>
      <c r="I461" s="171" t="s">
        <v>1857</v>
      </c>
      <c r="J461" s="171" t="s">
        <v>1232</v>
      </c>
      <c r="K461" s="178"/>
      <c r="L461" s="14" t="s">
        <v>5314</v>
      </c>
      <c r="M461" s="368" t="s">
        <v>5444</v>
      </c>
      <c r="N461" s="113" t="s">
        <v>1142</v>
      </c>
      <c r="O461" s="14" t="s">
        <v>4600</v>
      </c>
      <c r="P461" s="203">
        <v>360000000</v>
      </c>
      <c r="Q461" s="203"/>
      <c r="R461" s="14"/>
      <c r="S461" s="14"/>
      <c r="T461" s="162"/>
      <c r="U461" s="14"/>
      <c r="V461" s="14"/>
      <c r="W461" s="14"/>
      <c r="X461" s="226">
        <f>IF(W461="Тийм", T461, 0 )</f>
        <v>0</v>
      </c>
    </row>
    <row r="462" spans="1:24" ht="26.4">
      <c r="A462" s="14">
        <v>447</v>
      </c>
      <c r="B462" s="118">
        <v>43976</v>
      </c>
      <c r="C462" s="14" t="s">
        <v>9</v>
      </c>
      <c r="D462" s="14" t="s">
        <v>10</v>
      </c>
      <c r="E462" s="192" t="s">
        <v>2252</v>
      </c>
      <c r="F462" s="79">
        <v>43990</v>
      </c>
      <c r="G462" s="262" t="s">
        <v>5445</v>
      </c>
      <c r="H462" s="171" t="s">
        <v>1153</v>
      </c>
      <c r="I462" s="171" t="s">
        <v>5446</v>
      </c>
      <c r="J462" s="171" t="s">
        <v>989</v>
      </c>
      <c r="K462" s="178"/>
      <c r="L462" s="14" t="s">
        <v>5314</v>
      </c>
      <c r="M462" s="195">
        <v>718220</v>
      </c>
      <c r="N462" s="113" t="s">
        <v>10</v>
      </c>
      <c r="O462" s="14"/>
      <c r="P462" s="203"/>
      <c r="Q462" s="203"/>
      <c r="R462" s="14"/>
      <c r="S462" s="14"/>
      <c r="T462" s="162"/>
      <c r="U462" s="14"/>
      <c r="V462" s="14"/>
      <c r="W462" s="14"/>
    </row>
    <row r="463" spans="1:24" ht="26.4" hidden="1">
      <c r="A463" s="14">
        <v>448</v>
      </c>
      <c r="B463" s="118">
        <v>43976</v>
      </c>
      <c r="C463" s="14" t="s">
        <v>9</v>
      </c>
      <c r="D463" s="14" t="s">
        <v>1142</v>
      </c>
      <c r="E463" s="14" t="s">
        <v>3172</v>
      </c>
      <c r="F463" s="79">
        <v>43990</v>
      </c>
      <c r="G463" s="262" t="s">
        <v>5434</v>
      </c>
      <c r="H463" s="177" t="s">
        <v>1147</v>
      </c>
      <c r="I463" s="177" t="s">
        <v>1857</v>
      </c>
      <c r="J463" s="171" t="s">
        <v>1058</v>
      </c>
      <c r="K463" s="178"/>
      <c r="L463" s="365" t="s">
        <v>5435</v>
      </c>
      <c r="M463" s="368" t="s">
        <v>5436</v>
      </c>
      <c r="N463" s="113" t="s">
        <v>1142</v>
      </c>
      <c r="O463" s="14" t="s">
        <v>4545</v>
      </c>
      <c r="P463" s="203"/>
      <c r="Q463" s="203"/>
      <c r="R463" s="14"/>
      <c r="S463" s="14"/>
      <c r="T463" s="162"/>
      <c r="U463" s="14"/>
      <c r="V463" s="14"/>
      <c r="W463" s="14"/>
    </row>
    <row r="464" spans="1:24" ht="90.75" customHeight="1">
      <c r="A464" s="14">
        <v>449</v>
      </c>
      <c r="B464" s="118">
        <v>43976</v>
      </c>
      <c r="C464" s="14" t="s">
        <v>9</v>
      </c>
      <c r="D464" s="14" t="s">
        <v>23</v>
      </c>
      <c r="E464" s="14" t="s">
        <v>4422</v>
      </c>
      <c r="F464" s="79">
        <v>43990</v>
      </c>
      <c r="G464" s="239" t="s">
        <v>5447</v>
      </c>
      <c r="H464" s="171" t="s">
        <v>1153</v>
      </c>
      <c r="I464" s="171" t="s">
        <v>4504</v>
      </c>
      <c r="J464" s="171" t="s">
        <v>965</v>
      </c>
      <c r="K464" s="178" t="s">
        <v>5448</v>
      </c>
      <c r="L464" s="14" t="s">
        <v>5411</v>
      </c>
      <c r="M464" s="113" t="s">
        <v>5449</v>
      </c>
      <c r="N464" s="113" t="s">
        <v>23</v>
      </c>
      <c r="O464" s="14" t="s">
        <v>4874</v>
      </c>
      <c r="P464" s="214">
        <v>627496000</v>
      </c>
      <c r="Q464" s="214" t="s">
        <v>14</v>
      </c>
      <c r="R464" s="14"/>
      <c r="S464" s="14"/>
      <c r="T464" s="162"/>
      <c r="U464" s="14"/>
      <c r="V464" s="14"/>
      <c r="W464" s="14"/>
    </row>
    <row r="465" spans="1:24" ht="26.4">
      <c r="A465" s="14">
        <v>450</v>
      </c>
      <c r="B465" s="118">
        <v>43976</v>
      </c>
      <c r="C465" s="14" t="s">
        <v>9</v>
      </c>
      <c r="D465" s="14" t="s">
        <v>15</v>
      </c>
      <c r="E465" s="189" t="s">
        <v>2085</v>
      </c>
      <c r="F465" s="79">
        <v>43990</v>
      </c>
      <c r="G465" s="262" t="s">
        <v>5450</v>
      </c>
      <c r="H465" s="171" t="s">
        <v>1153</v>
      </c>
      <c r="I465" s="171" t="s">
        <v>4665</v>
      </c>
      <c r="J465" s="171" t="s">
        <v>1027</v>
      </c>
      <c r="K465" s="98" t="s">
        <v>2336</v>
      </c>
      <c r="L465" s="14" t="s">
        <v>5314</v>
      </c>
      <c r="M465" s="98" t="s">
        <v>2625</v>
      </c>
      <c r="N465" s="113" t="s">
        <v>15</v>
      </c>
      <c r="O465" s="14" t="s">
        <v>4497</v>
      </c>
      <c r="P465" s="203">
        <v>130000000</v>
      </c>
      <c r="Q465" s="203"/>
      <c r="R465" s="14"/>
      <c r="S465" s="14"/>
      <c r="T465" s="162"/>
      <c r="U465" s="14"/>
      <c r="V465" s="14"/>
      <c r="W465" s="14"/>
    </row>
    <row r="466" spans="1:24" ht="52.8" hidden="1">
      <c r="A466" s="14">
        <v>451</v>
      </c>
      <c r="B466" s="118">
        <v>43977</v>
      </c>
      <c r="C466" s="14" t="s">
        <v>9</v>
      </c>
      <c r="D466" s="14" t="s">
        <v>27</v>
      </c>
      <c r="E466" s="14" t="s">
        <v>1563</v>
      </c>
      <c r="F466" s="79">
        <v>43991</v>
      </c>
      <c r="G466" s="262" t="s">
        <v>5451</v>
      </c>
      <c r="H466" s="171" t="s">
        <v>1151</v>
      </c>
      <c r="I466" s="171" t="s">
        <v>239</v>
      </c>
      <c r="J466" s="171" t="s">
        <v>1047</v>
      </c>
      <c r="K466" s="178"/>
      <c r="L466" s="14" t="s">
        <v>5178</v>
      </c>
      <c r="M466" s="148">
        <v>657225</v>
      </c>
      <c r="N466" s="113" t="s">
        <v>27</v>
      </c>
      <c r="O466" s="14" t="s">
        <v>5452</v>
      </c>
      <c r="P466" s="203">
        <v>180000000</v>
      </c>
      <c r="Q466" s="203"/>
      <c r="R466" s="14"/>
      <c r="S466" s="14"/>
      <c r="T466" s="162"/>
      <c r="U466" s="14"/>
      <c r="V466" s="14"/>
      <c r="W466" s="14"/>
    </row>
    <row r="467" spans="1:24" ht="26.4">
      <c r="A467" s="14">
        <v>452</v>
      </c>
      <c r="B467" s="118">
        <v>43977</v>
      </c>
      <c r="C467" s="14" t="s">
        <v>9</v>
      </c>
      <c r="D467" s="14" t="s">
        <v>23</v>
      </c>
      <c r="E467" s="192" t="s">
        <v>180</v>
      </c>
      <c r="F467" s="79">
        <v>43991</v>
      </c>
      <c r="G467" s="262" t="s">
        <v>5453</v>
      </c>
      <c r="H467" s="171" t="s">
        <v>1153</v>
      </c>
      <c r="I467" s="171" t="s">
        <v>1074</v>
      </c>
      <c r="J467" s="171" t="s">
        <v>954</v>
      </c>
      <c r="K467" s="178" t="s">
        <v>5454</v>
      </c>
      <c r="L467" s="14" t="s">
        <v>5455</v>
      </c>
      <c r="M467" s="113" t="s">
        <v>5456</v>
      </c>
      <c r="N467" s="113" t="s">
        <v>23</v>
      </c>
      <c r="O467" s="14" t="s">
        <v>5135</v>
      </c>
      <c r="P467" s="214">
        <v>180000000</v>
      </c>
      <c r="Q467" s="214"/>
      <c r="R467" s="14"/>
      <c r="S467" s="14"/>
      <c r="T467" s="162"/>
      <c r="U467" s="14"/>
      <c r="V467" s="14"/>
      <c r="W467" s="14"/>
    </row>
    <row r="468" spans="1:24" ht="26.4">
      <c r="A468" s="14">
        <v>453</v>
      </c>
      <c r="B468" s="118">
        <v>43977</v>
      </c>
      <c r="C468" s="14" t="s">
        <v>9</v>
      </c>
      <c r="D468" s="14" t="s">
        <v>1142</v>
      </c>
      <c r="E468" s="14" t="s">
        <v>2337</v>
      </c>
      <c r="F468" s="79">
        <v>43991</v>
      </c>
      <c r="G468" s="262" t="s">
        <v>5457</v>
      </c>
      <c r="H468" s="171" t="s">
        <v>1153</v>
      </c>
      <c r="I468" s="171" t="s">
        <v>1218</v>
      </c>
      <c r="J468" s="171" t="s">
        <v>989</v>
      </c>
      <c r="K468" s="178"/>
      <c r="L468" s="365" t="s">
        <v>5458</v>
      </c>
      <c r="M468" s="368" t="s">
        <v>5459</v>
      </c>
      <c r="N468" s="113" t="s">
        <v>1142</v>
      </c>
      <c r="O468" s="14" t="s">
        <v>5277</v>
      </c>
      <c r="P468" s="229">
        <v>40000000</v>
      </c>
      <c r="Q468" s="228"/>
      <c r="R468" s="14"/>
      <c r="S468" s="14"/>
      <c r="T468" s="162"/>
      <c r="U468" s="14"/>
      <c r="V468" s="14"/>
      <c r="W468" s="14"/>
    </row>
    <row r="469" spans="1:24" ht="26.4">
      <c r="A469" s="14">
        <v>454</v>
      </c>
      <c r="B469" s="118">
        <v>43977</v>
      </c>
      <c r="C469" s="14" t="s">
        <v>9</v>
      </c>
      <c r="D469" s="14" t="s">
        <v>10</v>
      </c>
      <c r="E469" s="192" t="s">
        <v>129</v>
      </c>
      <c r="F469" s="79">
        <v>43991</v>
      </c>
      <c r="G469" s="262" t="s">
        <v>141</v>
      </c>
      <c r="H469" s="171" t="s">
        <v>1153</v>
      </c>
      <c r="I469" s="171" t="s">
        <v>125</v>
      </c>
      <c r="J469" s="171" t="s">
        <v>121</v>
      </c>
      <c r="K469" s="178"/>
      <c r="L469" s="365" t="s">
        <v>5458</v>
      </c>
      <c r="M469" s="368" t="s">
        <v>2678</v>
      </c>
      <c r="N469" s="113" t="s">
        <v>10</v>
      </c>
      <c r="O469" s="14"/>
      <c r="P469" s="203"/>
      <c r="Q469" s="203"/>
      <c r="R469" s="14"/>
      <c r="S469" s="14"/>
      <c r="T469" s="162"/>
      <c r="U469" s="14"/>
      <c r="V469" s="14"/>
      <c r="W469" s="14"/>
    </row>
    <row r="470" spans="1:24" ht="39.6">
      <c r="A470" s="14">
        <v>455</v>
      </c>
      <c r="B470" s="118">
        <v>43977</v>
      </c>
      <c r="C470" s="14" t="s">
        <v>9</v>
      </c>
      <c r="D470" s="14" t="s">
        <v>1142</v>
      </c>
      <c r="E470" s="192" t="s">
        <v>4293</v>
      </c>
      <c r="F470" s="79">
        <v>43991</v>
      </c>
      <c r="G470" s="262" t="s">
        <v>5460</v>
      </c>
      <c r="H470" s="171" t="s">
        <v>1153</v>
      </c>
      <c r="I470" s="171" t="s">
        <v>538</v>
      </c>
      <c r="J470" s="171" t="s">
        <v>1052</v>
      </c>
      <c r="K470" s="178"/>
      <c r="L470" s="365" t="s">
        <v>5458</v>
      </c>
      <c r="M470" s="368" t="s">
        <v>2678</v>
      </c>
      <c r="N470" s="113" t="s">
        <v>1142</v>
      </c>
      <c r="O470" s="14" t="s">
        <v>4600</v>
      </c>
      <c r="P470" s="229">
        <v>35000000</v>
      </c>
      <c r="Q470" s="228"/>
      <c r="R470" s="14"/>
      <c r="S470" s="14"/>
      <c r="T470" s="162"/>
      <c r="U470" s="14"/>
      <c r="V470" s="14"/>
      <c r="W470" s="14"/>
    </row>
    <row r="471" spans="1:24" ht="26.4" hidden="1">
      <c r="A471" s="14">
        <v>456</v>
      </c>
      <c r="B471" s="118">
        <v>43977</v>
      </c>
      <c r="C471" s="14" t="s">
        <v>9</v>
      </c>
      <c r="D471" s="14" t="s">
        <v>23</v>
      </c>
      <c r="E471" s="14" t="s">
        <v>273</v>
      </c>
      <c r="F471" s="79">
        <v>43991</v>
      </c>
      <c r="G471" s="262" t="s">
        <v>5461</v>
      </c>
      <c r="H471" s="171" t="s">
        <v>1147</v>
      </c>
      <c r="I471" s="171" t="s">
        <v>5205</v>
      </c>
      <c r="J471" s="171" t="s">
        <v>1236</v>
      </c>
      <c r="K471" s="178" t="s">
        <v>374</v>
      </c>
      <c r="L471" s="14" t="s">
        <v>5178</v>
      </c>
      <c r="M471" s="113" t="s">
        <v>5462</v>
      </c>
      <c r="N471" s="113" t="s">
        <v>23</v>
      </c>
      <c r="O471" s="14"/>
      <c r="P471" s="214"/>
      <c r="Q471" s="214"/>
      <c r="R471" s="14"/>
      <c r="S471" s="14"/>
      <c r="T471" s="162"/>
      <c r="U471" s="14"/>
      <c r="V471" s="14"/>
      <c r="W471" s="14"/>
    </row>
    <row r="472" spans="1:24" ht="26.4" hidden="1">
      <c r="A472" s="14">
        <v>457</v>
      </c>
      <c r="B472" s="118">
        <v>43977</v>
      </c>
      <c r="C472" s="14" t="s">
        <v>9</v>
      </c>
      <c r="D472" s="14" t="s">
        <v>10</v>
      </c>
      <c r="E472" s="192" t="s">
        <v>4178</v>
      </c>
      <c r="F472" s="79">
        <v>43991</v>
      </c>
      <c r="G472" s="262" t="s">
        <v>5463</v>
      </c>
      <c r="H472" s="171" t="s">
        <v>1151</v>
      </c>
      <c r="I472" s="171" t="s">
        <v>181</v>
      </c>
      <c r="J472" s="171" t="s">
        <v>5464</v>
      </c>
      <c r="K472" s="178"/>
      <c r="L472" s="14" t="s">
        <v>5458</v>
      </c>
      <c r="M472" s="148">
        <v>753648</v>
      </c>
      <c r="N472" s="113" t="s">
        <v>10</v>
      </c>
      <c r="O472" s="14"/>
      <c r="P472" s="203"/>
      <c r="Q472" s="203"/>
      <c r="R472" s="14"/>
      <c r="S472" s="14"/>
      <c r="T472" s="162"/>
      <c r="U472" s="14"/>
      <c r="V472" s="14"/>
      <c r="W472" s="14"/>
    </row>
    <row r="473" spans="1:24" ht="26.4">
      <c r="A473" s="14">
        <v>458</v>
      </c>
      <c r="B473" s="118">
        <v>43978</v>
      </c>
      <c r="C473" s="14" t="s">
        <v>9</v>
      </c>
      <c r="D473" s="14" t="s">
        <v>10</v>
      </c>
      <c r="E473" s="361" t="s">
        <v>3511</v>
      </c>
      <c r="F473" s="79">
        <v>43992</v>
      </c>
      <c r="G473" s="262" t="s">
        <v>5465</v>
      </c>
      <c r="H473" s="171" t="s">
        <v>1153</v>
      </c>
      <c r="I473" s="171" t="s">
        <v>227</v>
      </c>
      <c r="J473" s="171" t="s">
        <v>1064</v>
      </c>
      <c r="K473" s="178"/>
      <c r="L473" s="14" t="s">
        <v>5435</v>
      </c>
      <c r="M473" s="148">
        <v>765336</v>
      </c>
      <c r="N473" s="113" t="s">
        <v>10</v>
      </c>
      <c r="O473" s="14"/>
      <c r="P473" s="203"/>
      <c r="Q473" s="203"/>
      <c r="R473" s="14"/>
      <c r="S473" s="14"/>
      <c r="T473" s="162"/>
      <c r="U473" s="14"/>
      <c r="V473" s="14"/>
      <c r="W473" s="14"/>
    </row>
    <row r="474" spans="1:24" ht="39.6" hidden="1">
      <c r="A474" s="14">
        <v>459</v>
      </c>
      <c r="B474" s="118">
        <v>43978</v>
      </c>
      <c r="C474" s="14" t="s">
        <v>9</v>
      </c>
      <c r="D474" s="14" t="s">
        <v>15</v>
      </c>
      <c r="E474" s="192" t="s">
        <v>1261</v>
      </c>
      <c r="F474" s="79">
        <v>43992</v>
      </c>
      <c r="G474" s="262" t="s">
        <v>5466</v>
      </c>
      <c r="H474" s="171" t="s">
        <v>1147</v>
      </c>
      <c r="I474" s="171" t="s">
        <v>1857</v>
      </c>
      <c r="J474" s="171" t="s">
        <v>1232</v>
      </c>
      <c r="K474" s="178" t="s">
        <v>1611</v>
      </c>
      <c r="L474" s="14" t="s">
        <v>5178</v>
      </c>
      <c r="M474" s="98" t="s">
        <v>5467</v>
      </c>
      <c r="N474" s="171" t="s">
        <v>15</v>
      </c>
      <c r="O474" s="178" t="s">
        <v>1611</v>
      </c>
      <c r="P474" s="211" t="s">
        <v>1611</v>
      </c>
      <c r="Q474" s="178"/>
      <c r="R474" s="14"/>
      <c r="S474" s="14"/>
      <c r="T474" s="162"/>
      <c r="U474" s="14"/>
      <c r="V474" s="14"/>
      <c r="W474" s="14"/>
    </row>
    <row r="475" spans="1:24" ht="26.4">
      <c r="A475" s="14">
        <v>460</v>
      </c>
      <c r="B475" s="118">
        <v>43978</v>
      </c>
      <c r="C475" s="14" t="s">
        <v>9</v>
      </c>
      <c r="D475" s="14" t="s">
        <v>23</v>
      </c>
      <c r="E475" s="192" t="s">
        <v>180</v>
      </c>
      <c r="F475" s="79">
        <v>43992</v>
      </c>
      <c r="G475" s="262" t="s">
        <v>5453</v>
      </c>
      <c r="H475" s="171" t="s">
        <v>1153</v>
      </c>
      <c r="I475" s="171" t="s">
        <v>1074</v>
      </c>
      <c r="J475" s="171" t="s">
        <v>954</v>
      </c>
      <c r="K475" s="178" t="s">
        <v>5454</v>
      </c>
      <c r="L475" s="14" t="s">
        <v>5468</v>
      </c>
      <c r="M475" s="113" t="s">
        <v>5456</v>
      </c>
      <c r="N475" s="113" t="s">
        <v>23</v>
      </c>
      <c r="O475" s="14" t="s">
        <v>5135</v>
      </c>
      <c r="P475" s="214">
        <v>180000000</v>
      </c>
      <c r="Q475" s="214"/>
      <c r="R475" s="14"/>
      <c r="S475" s="14"/>
      <c r="T475" s="162"/>
      <c r="U475" s="14"/>
      <c r="V475" s="14"/>
      <c r="W475" s="14"/>
    </row>
    <row r="476" spans="1:24" ht="26.4">
      <c r="A476" s="14">
        <v>461</v>
      </c>
      <c r="B476" s="118">
        <v>43979</v>
      </c>
      <c r="C476" s="14" t="s">
        <v>9</v>
      </c>
      <c r="D476" s="14" t="s">
        <v>15</v>
      </c>
      <c r="E476" s="192" t="s">
        <v>4465</v>
      </c>
      <c r="F476" s="79">
        <v>43993</v>
      </c>
      <c r="G476" s="262" t="s">
        <v>5469</v>
      </c>
      <c r="H476" s="171" t="s">
        <v>1153</v>
      </c>
      <c r="I476" s="171" t="s">
        <v>4928</v>
      </c>
      <c r="J476" s="171" t="s">
        <v>121</v>
      </c>
      <c r="K476" s="98" t="s">
        <v>2521</v>
      </c>
      <c r="L476" s="14" t="s">
        <v>5470</v>
      </c>
      <c r="M476" s="208" t="s">
        <v>5471</v>
      </c>
      <c r="N476" s="171" t="s">
        <v>15</v>
      </c>
      <c r="O476" s="14" t="s">
        <v>4497</v>
      </c>
      <c r="P476" s="203">
        <v>5050000000</v>
      </c>
      <c r="Q476" s="203"/>
      <c r="R476" s="14"/>
      <c r="S476" s="14"/>
      <c r="T476" s="162"/>
      <c r="U476" s="14"/>
      <c r="V476" s="14"/>
      <c r="W476" s="14"/>
    </row>
    <row r="477" spans="1:24" ht="26.4">
      <c r="A477" s="14">
        <v>462</v>
      </c>
      <c r="B477" s="118">
        <v>43979</v>
      </c>
      <c r="C477" s="14" t="s">
        <v>9</v>
      </c>
      <c r="D477" s="14" t="s">
        <v>15</v>
      </c>
      <c r="E477" s="192" t="s">
        <v>4237</v>
      </c>
      <c r="F477" s="79">
        <v>43993</v>
      </c>
      <c r="G477" s="262" t="s">
        <v>5472</v>
      </c>
      <c r="H477" s="171" t="s">
        <v>952</v>
      </c>
      <c r="I477" s="171" t="s">
        <v>2227</v>
      </c>
      <c r="J477" s="171" t="s">
        <v>989</v>
      </c>
      <c r="K477" s="98" t="s">
        <v>2703</v>
      </c>
      <c r="L477" s="14" t="s">
        <v>5435</v>
      </c>
      <c r="M477" s="199" t="s">
        <v>2599</v>
      </c>
      <c r="N477" s="171" t="s">
        <v>15</v>
      </c>
      <c r="O477" s="14" t="s">
        <v>4497</v>
      </c>
      <c r="P477" s="204">
        <v>2297167251</v>
      </c>
      <c r="Q477" s="204"/>
      <c r="R477" s="14"/>
      <c r="S477" s="14"/>
      <c r="T477" s="162"/>
      <c r="U477" s="14"/>
      <c r="V477" s="14"/>
      <c r="W477" s="14"/>
      <c r="X477" s="226">
        <f>IF(W477="Тийм", T477, 0 )</f>
        <v>0</v>
      </c>
    </row>
    <row r="478" spans="1:24" ht="39.6">
      <c r="A478" s="14">
        <v>463</v>
      </c>
      <c r="B478" s="118">
        <v>43979</v>
      </c>
      <c r="C478" s="14" t="s">
        <v>9</v>
      </c>
      <c r="D478" s="14" t="s">
        <v>1142</v>
      </c>
      <c r="E478" s="192" t="s">
        <v>4025</v>
      </c>
      <c r="F478" s="79">
        <v>43993</v>
      </c>
      <c r="G478" s="262" t="s">
        <v>5473</v>
      </c>
      <c r="H478" s="171" t="s">
        <v>952</v>
      </c>
      <c r="I478" s="171" t="s">
        <v>164</v>
      </c>
      <c r="J478" s="171" t="s">
        <v>5474</v>
      </c>
      <c r="K478" s="178"/>
      <c r="L478" s="14" t="s">
        <v>5470</v>
      </c>
      <c r="M478" s="148">
        <v>792365</v>
      </c>
      <c r="N478" s="113" t="s">
        <v>1142</v>
      </c>
      <c r="O478" s="14" t="s">
        <v>4600</v>
      </c>
      <c r="P478" s="364">
        <v>100000000</v>
      </c>
      <c r="Q478" s="209"/>
      <c r="R478" s="14"/>
      <c r="S478" s="14"/>
      <c r="T478" s="162"/>
      <c r="U478" s="14"/>
      <c r="V478" s="14"/>
      <c r="W478" s="14"/>
      <c r="X478" s="226">
        <f>IF(W478="Тийм", T478, 0 )</f>
        <v>0</v>
      </c>
    </row>
    <row r="479" spans="1:24" ht="13.2">
      <c r="A479" s="14">
        <v>464</v>
      </c>
      <c r="B479" s="118">
        <v>43979</v>
      </c>
      <c r="C479" s="14" t="s">
        <v>9</v>
      </c>
      <c r="D479" s="14" t="s">
        <v>10</v>
      </c>
      <c r="E479" s="192" t="s">
        <v>4287</v>
      </c>
      <c r="F479" s="79">
        <v>43993</v>
      </c>
      <c r="G479" s="262" t="s">
        <v>5475</v>
      </c>
      <c r="H479" s="171" t="s">
        <v>1153</v>
      </c>
      <c r="I479" s="171" t="s">
        <v>125</v>
      </c>
      <c r="J479" s="171" t="s">
        <v>121</v>
      </c>
      <c r="K479" s="178"/>
      <c r="L479" s="14" t="s">
        <v>5470</v>
      </c>
      <c r="M479" s="148">
        <v>783599</v>
      </c>
      <c r="N479" s="113" t="s">
        <v>10</v>
      </c>
      <c r="O479" s="14"/>
      <c r="P479" s="203"/>
      <c r="Q479" s="203"/>
      <c r="R479" s="14"/>
      <c r="S479" s="14"/>
      <c r="T479" s="162"/>
      <c r="U479" s="14"/>
      <c r="V479" s="14"/>
      <c r="W479" s="14"/>
    </row>
    <row r="480" spans="1:24" ht="26.4" hidden="1">
      <c r="A480" s="14">
        <v>465</v>
      </c>
      <c r="B480" s="118">
        <v>43979</v>
      </c>
      <c r="C480" s="14" t="s">
        <v>9</v>
      </c>
      <c r="D480" s="14" t="s">
        <v>1142</v>
      </c>
      <c r="E480" s="14" t="s">
        <v>402</v>
      </c>
      <c r="F480" s="79">
        <v>43993</v>
      </c>
      <c r="G480" s="262" t="s">
        <v>5238</v>
      </c>
      <c r="H480" s="171" t="s">
        <v>1147</v>
      </c>
      <c r="I480" s="171" t="s">
        <v>125</v>
      </c>
      <c r="J480" s="171" t="s">
        <v>121</v>
      </c>
      <c r="K480" s="178"/>
      <c r="L480" s="365" t="s">
        <v>5435</v>
      </c>
      <c r="M480" s="368" t="s">
        <v>5476</v>
      </c>
      <c r="N480" s="113" t="s">
        <v>1142</v>
      </c>
      <c r="O480" s="14"/>
      <c r="P480" s="203"/>
      <c r="Q480" s="203"/>
      <c r="R480" s="14"/>
      <c r="S480" s="14"/>
      <c r="T480" s="162"/>
      <c r="U480" s="14"/>
      <c r="V480" s="14"/>
      <c r="W480" s="14"/>
    </row>
    <row r="481" spans="1:24" ht="26.4">
      <c r="A481" s="14">
        <v>466</v>
      </c>
      <c r="B481" s="118">
        <v>43979</v>
      </c>
      <c r="C481" s="14" t="s">
        <v>9</v>
      </c>
      <c r="D481" s="14" t="s">
        <v>23</v>
      </c>
      <c r="E481" s="192" t="s">
        <v>4281</v>
      </c>
      <c r="F481" s="79">
        <v>43993</v>
      </c>
      <c r="G481" s="262" t="s">
        <v>5477</v>
      </c>
      <c r="H481" s="171" t="s">
        <v>1153</v>
      </c>
      <c r="I481" s="171" t="s">
        <v>2103</v>
      </c>
      <c r="J481" s="171" t="s">
        <v>121</v>
      </c>
      <c r="K481" s="178" t="s">
        <v>5478</v>
      </c>
      <c r="L481" s="14" t="s">
        <v>5479</v>
      </c>
      <c r="M481" s="113" t="s">
        <v>5480</v>
      </c>
      <c r="N481" s="113" t="s">
        <v>23</v>
      </c>
      <c r="O481" s="14" t="s">
        <v>4874</v>
      </c>
      <c r="P481" s="214">
        <v>487140705</v>
      </c>
      <c r="Q481" s="214"/>
      <c r="R481" s="14"/>
      <c r="S481" s="14"/>
      <c r="T481" s="162"/>
      <c r="U481" s="14"/>
      <c r="V481" s="14"/>
      <c r="W481" s="14"/>
    </row>
    <row r="482" spans="1:24" ht="13.2">
      <c r="A482" s="14">
        <v>467</v>
      </c>
      <c r="B482" s="118">
        <v>43980</v>
      </c>
      <c r="C482" s="14" t="s">
        <v>9</v>
      </c>
      <c r="D482" s="14" t="s">
        <v>15</v>
      </c>
      <c r="E482" s="189" t="s">
        <v>328</v>
      </c>
      <c r="F482" s="79">
        <v>43994</v>
      </c>
      <c r="G482" s="262" t="s">
        <v>5117</v>
      </c>
      <c r="H482" s="171" t="s">
        <v>1153</v>
      </c>
      <c r="I482" s="171" t="s">
        <v>5118</v>
      </c>
      <c r="J482" s="171" t="s">
        <v>121</v>
      </c>
      <c r="K482" s="98" t="s">
        <v>5481</v>
      </c>
      <c r="L482" s="14" t="s">
        <v>5482</v>
      </c>
      <c r="M482" s="98" t="s">
        <v>5483</v>
      </c>
      <c r="N482" s="171" t="s">
        <v>15</v>
      </c>
      <c r="O482" s="14" t="s">
        <v>4497</v>
      </c>
      <c r="P482" s="203">
        <v>12800000</v>
      </c>
      <c r="Q482" s="203"/>
      <c r="R482" s="14"/>
      <c r="S482" s="14"/>
      <c r="T482" s="162"/>
      <c r="U482" s="14"/>
      <c r="V482" s="14"/>
      <c r="W482" s="14"/>
    </row>
    <row r="483" spans="1:24" ht="26.4" hidden="1">
      <c r="A483" s="14">
        <v>468</v>
      </c>
      <c r="B483" s="118">
        <v>43980</v>
      </c>
      <c r="C483" s="14" t="s">
        <v>9</v>
      </c>
      <c r="D483" s="14" t="s">
        <v>15</v>
      </c>
      <c r="E483" s="192" t="s">
        <v>4256</v>
      </c>
      <c r="F483" s="79">
        <v>43994</v>
      </c>
      <c r="G483" s="262" t="s">
        <v>5484</v>
      </c>
      <c r="H483" s="171" t="s">
        <v>1144</v>
      </c>
      <c r="I483" s="171" t="s">
        <v>1026</v>
      </c>
      <c r="J483" s="171" t="s">
        <v>1027</v>
      </c>
      <c r="K483" s="178" t="s">
        <v>1611</v>
      </c>
      <c r="L483" s="14" t="s">
        <v>5380</v>
      </c>
      <c r="M483" s="98" t="s">
        <v>5485</v>
      </c>
      <c r="N483" s="171" t="s">
        <v>15</v>
      </c>
      <c r="O483" s="17" t="s">
        <v>1611</v>
      </c>
      <c r="P483" s="211" t="s">
        <v>1611</v>
      </c>
      <c r="Q483" s="211"/>
      <c r="R483" s="14"/>
      <c r="S483" s="14"/>
      <c r="T483" s="162"/>
      <c r="U483" s="14"/>
      <c r="V483" s="14"/>
      <c r="W483" s="14"/>
    </row>
    <row r="484" spans="1:24" ht="39.6">
      <c r="A484" s="14">
        <v>469</v>
      </c>
      <c r="B484" s="118">
        <v>43980</v>
      </c>
      <c r="C484" s="14" t="s">
        <v>9</v>
      </c>
      <c r="D484" s="14" t="s">
        <v>23</v>
      </c>
      <c r="E484" s="192" t="s">
        <v>4244</v>
      </c>
      <c r="F484" s="79">
        <v>43994</v>
      </c>
      <c r="G484" s="262" t="s">
        <v>5486</v>
      </c>
      <c r="H484" s="171" t="s">
        <v>1153</v>
      </c>
      <c r="I484" s="171" t="s">
        <v>5320</v>
      </c>
      <c r="J484" s="171" t="s">
        <v>989</v>
      </c>
      <c r="K484" s="178" t="s">
        <v>5487</v>
      </c>
      <c r="L484" s="14" t="s">
        <v>5479</v>
      </c>
      <c r="M484" s="113" t="s">
        <v>5488</v>
      </c>
      <c r="N484" s="113" t="s">
        <v>23</v>
      </c>
      <c r="O484" s="14" t="s">
        <v>4874</v>
      </c>
      <c r="P484" s="214">
        <v>36745500</v>
      </c>
      <c r="Q484" s="214"/>
      <c r="R484" s="14"/>
      <c r="S484" s="14"/>
      <c r="T484" s="162"/>
      <c r="U484" s="14"/>
      <c r="V484" s="14"/>
      <c r="W484" s="14"/>
    </row>
    <row r="485" spans="1:24" ht="26.4">
      <c r="A485" s="14">
        <v>470</v>
      </c>
      <c r="B485" s="118">
        <v>43980</v>
      </c>
      <c r="C485" s="14" t="s">
        <v>9</v>
      </c>
      <c r="D485" s="14" t="s">
        <v>1142</v>
      </c>
      <c r="E485" s="192" t="s">
        <v>3144</v>
      </c>
      <c r="F485" s="79">
        <v>43994</v>
      </c>
      <c r="G485" s="262" t="s">
        <v>5489</v>
      </c>
      <c r="H485" s="171" t="s">
        <v>1153</v>
      </c>
      <c r="I485" s="171" t="s">
        <v>120</v>
      </c>
      <c r="J485" s="171" t="s">
        <v>989</v>
      </c>
      <c r="K485" s="178"/>
      <c r="L485" s="365" t="s">
        <v>5470</v>
      </c>
      <c r="M485" s="368" t="s">
        <v>2825</v>
      </c>
      <c r="N485" s="113" t="s">
        <v>23</v>
      </c>
      <c r="O485" s="14" t="s">
        <v>4606</v>
      </c>
      <c r="P485" s="203">
        <v>2060200000</v>
      </c>
      <c r="Q485" s="203"/>
      <c r="R485" s="14"/>
      <c r="S485" s="14"/>
      <c r="T485" s="162"/>
      <c r="U485" s="14"/>
      <c r="V485" s="14"/>
      <c r="W485" s="14"/>
    </row>
    <row r="486" spans="1:24" ht="26.4">
      <c r="A486" s="14">
        <v>471</v>
      </c>
      <c r="B486" s="118">
        <v>43980</v>
      </c>
      <c r="C486" s="14" t="s">
        <v>9</v>
      </c>
      <c r="D486" s="14" t="s">
        <v>27</v>
      </c>
      <c r="E486" s="192" t="s">
        <v>2567</v>
      </c>
      <c r="F486" s="79">
        <v>43994</v>
      </c>
      <c r="G486" s="262" t="s">
        <v>5490</v>
      </c>
      <c r="H486" s="171" t="s">
        <v>952</v>
      </c>
      <c r="I486" s="171" t="s">
        <v>2569</v>
      </c>
      <c r="J486" s="171" t="s">
        <v>1327</v>
      </c>
      <c r="K486" s="148">
        <v>695209</v>
      </c>
      <c r="L486" s="178" t="s">
        <v>5482</v>
      </c>
      <c r="M486" s="148">
        <v>805148</v>
      </c>
      <c r="N486" s="113" t="s">
        <v>27</v>
      </c>
      <c r="O486" s="14" t="s">
        <v>4600</v>
      </c>
      <c r="P486" s="203">
        <v>160000000</v>
      </c>
      <c r="Q486" s="203"/>
      <c r="R486" s="14"/>
      <c r="S486" s="14"/>
      <c r="T486" s="162"/>
      <c r="U486" s="14"/>
      <c r="V486" s="14"/>
      <c r="W486" s="14"/>
      <c r="X486" s="226">
        <f>IF(W486="Тийм", T486, 0 )</f>
        <v>0</v>
      </c>
    </row>
    <row r="487" spans="1:24" ht="13.2">
      <c r="A487" s="14">
        <v>472</v>
      </c>
      <c r="B487" s="118">
        <v>43980</v>
      </c>
      <c r="C487" s="14" t="s">
        <v>9</v>
      </c>
      <c r="D487" s="14" t="s">
        <v>10</v>
      </c>
      <c r="E487" s="192" t="s">
        <v>4302</v>
      </c>
      <c r="F487" s="79">
        <v>43994</v>
      </c>
      <c r="G487" s="239" t="s">
        <v>5475</v>
      </c>
      <c r="H487" s="171" t="s">
        <v>1153</v>
      </c>
      <c r="I487" s="171" t="s">
        <v>125</v>
      </c>
      <c r="J487" s="171" t="s">
        <v>121</v>
      </c>
      <c r="K487" s="178"/>
      <c r="L487" s="14" t="s">
        <v>5470</v>
      </c>
      <c r="M487" s="148">
        <v>783599</v>
      </c>
      <c r="N487" s="113" t="s">
        <v>23</v>
      </c>
      <c r="O487" s="14"/>
      <c r="P487" s="203"/>
      <c r="Q487" s="203"/>
      <c r="R487" s="14"/>
      <c r="S487" s="14"/>
      <c r="T487" s="162"/>
      <c r="U487" s="14"/>
      <c r="V487" s="14"/>
      <c r="W487" s="14"/>
    </row>
    <row r="488" spans="1:24" ht="26.4">
      <c r="A488" s="14">
        <v>473</v>
      </c>
      <c r="B488" s="118">
        <v>43980</v>
      </c>
      <c r="C488" s="14" t="s">
        <v>9</v>
      </c>
      <c r="D488" s="14" t="s">
        <v>23</v>
      </c>
      <c r="E488" s="113" t="s">
        <v>4364</v>
      </c>
      <c r="F488" s="79">
        <v>43994</v>
      </c>
      <c r="G488" s="262" t="s">
        <v>5251</v>
      </c>
      <c r="H488" s="171" t="s">
        <v>1153</v>
      </c>
      <c r="I488" s="171" t="s">
        <v>1572</v>
      </c>
      <c r="J488" s="171" t="s">
        <v>1090</v>
      </c>
      <c r="K488" s="178" t="s">
        <v>5491</v>
      </c>
      <c r="L488" s="14" t="s">
        <v>5492</v>
      </c>
      <c r="M488" s="113" t="s">
        <v>5493</v>
      </c>
      <c r="N488" s="113" t="s">
        <v>23</v>
      </c>
      <c r="O488" s="14" t="s">
        <v>4874</v>
      </c>
      <c r="P488" s="203">
        <v>35000000</v>
      </c>
      <c r="Q488" s="203"/>
      <c r="R488" s="14"/>
      <c r="S488" s="14"/>
      <c r="T488" s="162"/>
      <c r="U488" s="14"/>
      <c r="V488" s="14"/>
      <c r="W488" s="14"/>
    </row>
    <row r="489" spans="1:24" ht="26.4" hidden="1">
      <c r="A489" s="14">
        <v>474</v>
      </c>
      <c r="B489" s="118">
        <v>43980</v>
      </c>
      <c r="C489" s="14" t="s">
        <v>9</v>
      </c>
      <c r="D489" s="113" t="s">
        <v>23</v>
      </c>
      <c r="E489" s="192" t="s">
        <v>4315</v>
      </c>
      <c r="F489" s="79">
        <v>43994</v>
      </c>
      <c r="G489" s="262" t="s">
        <v>5494</v>
      </c>
      <c r="H489" s="177" t="s">
        <v>1144</v>
      </c>
      <c r="I489" s="171" t="s">
        <v>617</v>
      </c>
      <c r="J489" s="171" t="s">
        <v>1203</v>
      </c>
      <c r="K489" s="179" t="s">
        <v>374</v>
      </c>
      <c r="L489" s="14" t="s">
        <v>5392</v>
      </c>
      <c r="M489" s="113" t="s">
        <v>5495</v>
      </c>
      <c r="N489" s="113" t="s">
        <v>23</v>
      </c>
      <c r="O489" s="14"/>
      <c r="P489" s="203"/>
      <c r="Q489" s="203"/>
      <c r="R489" s="14"/>
      <c r="S489" s="14"/>
      <c r="T489" s="162"/>
      <c r="U489" s="14"/>
      <c r="V489" s="14"/>
      <c r="W489" s="14"/>
    </row>
    <row r="490" spans="1:24" ht="26.4">
      <c r="A490" s="14">
        <v>475</v>
      </c>
      <c r="B490" s="118">
        <v>43980</v>
      </c>
      <c r="C490" s="14" t="s">
        <v>9</v>
      </c>
      <c r="D490" s="14" t="s">
        <v>1142</v>
      </c>
      <c r="E490" s="14" t="s">
        <v>1270</v>
      </c>
      <c r="F490" s="79">
        <v>43994</v>
      </c>
      <c r="G490" s="262" t="s">
        <v>5496</v>
      </c>
      <c r="H490" s="171" t="s">
        <v>1153</v>
      </c>
      <c r="I490" s="171" t="s">
        <v>536</v>
      </c>
      <c r="J490" s="171" t="s">
        <v>954</v>
      </c>
      <c r="K490" s="178"/>
      <c r="L490" s="365" t="s">
        <v>5435</v>
      </c>
      <c r="M490" s="368" t="s">
        <v>5497</v>
      </c>
      <c r="N490" s="178" t="s">
        <v>1142</v>
      </c>
      <c r="O490" s="14" t="s">
        <v>4541</v>
      </c>
      <c r="P490" s="203">
        <v>220000000</v>
      </c>
      <c r="Q490" s="203"/>
      <c r="R490" s="14"/>
      <c r="S490" s="14"/>
      <c r="T490" s="162"/>
      <c r="U490" s="14"/>
      <c r="V490" s="14"/>
      <c r="W490" s="14"/>
    </row>
    <row r="491" spans="1:24" ht="52.8">
      <c r="A491" s="14">
        <v>476</v>
      </c>
      <c r="B491" s="118">
        <v>43980</v>
      </c>
      <c r="C491" s="14" t="s">
        <v>9</v>
      </c>
      <c r="D491" s="14" t="s">
        <v>10</v>
      </c>
      <c r="E491" s="192" t="s">
        <v>4375</v>
      </c>
      <c r="F491" s="79">
        <v>43994</v>
      </c>
      <c r="G491" s="262" t="s">
        <v>5498</v>
      </c>
      <c r="H491" s="171" t="s">
        <v>1153</v>
      </c>
      <c r="I491" s="171" t="s">
        <v>4928</v>
      </c>
      <c r="J491" s="171" t="s">
        <v>121</v>
      </c>
      <c r="K491" s="178"/>
      <c r="L491" s="58" t="s">
        <v>5482</v>
      </c>
      <c r="M491" s="195">
        <v>803322</v>
      </c>
      <c r="N491" s="113" t="s">
        <v>23</v>
      </c>
      <c r="O491" s="14"/>
      <c r="P491" s="203"/>
      <c r="Q491" s="203"/>
      <c r="R491" s="14"/>
      <c r="S491" s="14"/>
      <c r="T491" s="162"/>
      <c r="U491" s="14"/>
      <c r="V491" s="14"/>
      <c r="W491" s="14"/>
    </row>
    <row r="492" spans="1:24" ht="39.6">
      <c r="A492" s="14">
        <v>477</v>
      </c>
      <c r="B492" s="118">
        <v>43980</v>
      </c>
      <c r="C492" s="14" t="s">
        <v>9</v>
      </c>
      <c r="D492" s="14" t="s">
        <v>15</v>
      </c>
      <c r="E492" s="189" t="s">
        <v>2887</v>
      </c>
      <c r="F492" s="79">
        <v>43994</v>
      </c>
      <c r="G492" s="262" t="s">
        <v>5499</v>
      </c>
      <c r="H492" s="171" t="s">
        <v>1153</v>
      </c>
      <c r="I492" s="171" t="s">
        <v>617</v>
      </c>
      <c r="J492" s="171" t="s">
        <v>1203</v>
      </c>
      <c r="K492" s="98" t="s">
        <v>5500</v>
      </c>
      <c r="L492" s="14" t="s">
        <v>5501</v>
      </c>
      <c r="M492" s="113" t="s">
        <v>5502</v>
      </c>
      <c r="N492" s="178" t="s">
        <v>15</v>
      </c>
      <c r="O492" s="14" t="s">
        <v>5423</v>
      </c>
      <c r="P492" s="203">
        <v>300000000</v>
      </c>
      <c r="Q492" s="203"/>
      <c r="R492" s="14"/>
      <c r="S492" s="14"/>
      <c r="T492" s="162"/>
      <c r="U492" s="14"/>
      <c r="V492" s="14"/>
      <c r="W492" s="14"/>
    </row>
    <row r="493" spans="1:24" ht="13.2">
      <c r="A493" s="14">
        <v>478</v>
      </c>
      <c r="B493" s="118">
        <v>43980</v>
      </c>
      <c r="C493" s="14" t="s">
        <v>9</v>
      </c>
      <c r="D493" s="14" t="s">
        <v>1142</v>
      </c>
      <c r="E493" s="189" t="s">
        <v>3071</v>
      </c>
      <c r="F493" s="79">
        <v>43994</v>
      </c>
      <c r="G493" s="262" t="s">
        <v>5503</v>
      </c>
      <c r="H493" s="171" t="s">
        <v>1153</v>
      </c>
      <c r="I493" s="171" t="s">
        <v>125</v>
      </c>
      <c r="J493" s="171" t="s">
        <v>121</v>
      </c>
      <c r="K493" s="178"/>
      <c r="L493" s="365" t="s">
        <v>5435</v>
      </c>
      <c r="M493" s="368" t="s">
        <v>5504</v>
      </c>
      <c r="N493" s="178" t="s">
        <v>1142</v>
      </c>
      <c r="O493" s="14" t="s">
        <v>4497</v>
      </c>
      <c r="P493" s="203">
        <v>5030341000</v>
      </c>
      <c r="Q493" s="203"/>
      <c r="R493" s="14"/>
      <c r="S493" s="14"/>
      <c r="T493" s="162"/>
      <c r="U493" s="14"/>
      <c r="V493" s="14"/>
      <c r="W493" s="14"/>
    </row>
    <row r="494" spans="1:24" ht="26.4" hidden="1">
      <c r="A494" s="14">
        <v>479</v>
      </c>
      <c r="B494" s="118">
        <v>43984</v>
      </c>
      <c r="C494" s="14" t="s">
        <v>9</v>
      </c>
      <c r="D494" s="14" t="s">
        <v>9</v>
      </c>
      <c r="E494" s="192" t="s">
        <v>4454</v>
      </c>
      <c r="F494" s="193">
        <v>43998</v>
      </c>
      <c r="G494" s="262" t="s">
        <v>5494</v>
      </c>
      <c r="H494" s="179" t="s">
        <v>1141</v>
      </c>
      <c r="I494" s="171" t="s">
        <v>617</v>
      </c>
      <c r="J494" s="171" t="s">
        <v>1203</v>
      </c>
      <c r="K494" s="178" t="s">
        <v>5505</v>
      </c>
      <c r="L494" s="14" t="s">
        <v>5506</v>
      </c>
      <c r="M494" s="113" t="s">
        <v>5507</v>
      </c>
      <c r="N494" s="113" t="s">
        <v>23</v>
      </c>
      <c r="O494" s="14"/>
      <c r="P494" s="203"/>
      <c r="Q494" s="203"/>
      <c r="R494" s="14"/>
      <c r="S494" s="14"/>
      <c r="T494" s="162"/>
      <c r="U494" s="14"/>
      <c r="V494" s="14"/>
      <c r="W494" s="14"/>
    </row>
    <row r="495" spans="1:24" ht="26.4" hidden="1">
      <c r="A495" s="14">
        <v>480</v>
      </c>
      <c r="B495" s="118">
        <v>43984</v>
      </c>
      <c r="C495" s="14" t="s">
        <v>9</v>
      </c>
      <c r="D495" s="14" t="s">
        <v>9</v>
      </c>
      <c r="E495" s="192" t="s">
        <v>893</v>
      </c>
      <c r="F495" s="193">
        <v>43998</v>
      </c>
      <c r="G495" s="262" t="s">
        <v>5494</v>
      </c>
      <c r="H495" s="179" t="s">
        <v>1141</v>
      </c>
      <c r="I495" s="171" t="s">
        <v>617</v>
      </c>
      <c r="J495" s="171" t="s">
        <v>1203</v>
      </c>
      <c r="K495" s="178"/>
      <c r="L495" s="14"/>
      <c r="M495" s="113"/>
      <c r="N495" s="113" t="s">
        <v>23</v>
      </c>
      <c r="O495" s="14"/>
      <c r="P495" s="203"/>
      <c r="Q495" s="203"/>
      <c r="R495" s="14"/>
      <c r="S495" s="14"/>
      <c r="T495" s="162"/>
      <c r="U495" s="14"/>
      <c r="V495" s="14"/>
      <c r="W495" s="14"/>
    </row>
    <row r="496" spans="1:24" ht="13.2">
      <c r="A496" s="14">
        <v>481</v>
      </c>
      <c r="B496" s="118">
        <v>43984</v>
      </c>
      <c r="C496" s="14" t="s">
        <v>9</v>
      </c>
      <c r="D496" s="14" t="s">
        <v>27</v>
      </c>
      <c r="E496" s="192" t="s">
        <v>547</v>
      </c>
      <c r="F496" s="193">
        <v>43998</v>
      </c>
      <c r="G496" s="262" t="s">
        <v>5508</v>
      </c>
      <c r="H496" s="171" t="s">
        <v>1153</v>
      </c>
      <c r="I496" s="171" t="s">
        <v>125</v>
      </c>
      <c r="J496" s="171" t="s">
        <v>121</v>
      </c>
      <c r="K496" s="148">
        <v>695575</v>
      </c>
      <c r="L496" s="14" t="s">
        <v>5501</v>
      </c>
      <c r="M496" s="148">
        <v>831811</v>
      </c>
      <c r="N496" s="113" t="s">
        <v>27</v>
      </c>
      <c r="O496" s="14" t="s">
        <v>4497</v>
      </c>
      <c r="P496" s="203">
        <v>677848635</v>
      </c>
      <c r="Q496" s="203"/>
      <c r="R496" s="14"/>
      <c r="S496" s="14"/>
      <c r="T496" s="162"/>
      <c r="U496" s="14"/>
      <c r="V496" s="14"/>
      <c r="W496" s="14"/>
    </row>
    <row r="497" spans="1:24" ht="26.4" hidden="1">
      <c r="A497" s="14">
        <v>482</v>
      </c>
      <c r="B497" s="118">
        <v>43984</v>
      </c>
      <c r="C497" s="14" t="s">
        <v>9</v>
      </c>
      <c r="D497" s="14" t="s">
        <v>15</v>
      </c>
      <c r="E497" s="58" t="s">
        <v>292</v>
      </c>
      <c r="F497" s="193">
        <v>43998</v>
      </c>
      <c r="G497" s="262" t="s">
        <v>5509</v>
      </c>
      <c r="H497" s="171" t="s">
        <v>1147</v>
      </c>
      <c r="I497" s="171" t="s">
        <v>5510</v>
      </c>
      <c r="J497" s="171" t="s">
        <v>1475</v>
      </c>
      <c r="K497" s="178" t="s">
        <v>1611</v>
      </c>
      <c r="L497" s="14" t="s">
        <v>5380</v>
      </c>
      <c r="M497" s="98" t="s">
        <v>2510</v>
      </c>
      <c r="N497" s="178" t="s">
        <v>15</v>
      </c>
      <c r="O497" s="98" t="s">
        <v>1611</v>
      </c>
      <c r="P497" s="211" t="s">
        <v>1611</v>
      </c>
      <c r="Q497" s="211"/>
      <c r="R497" s="14"/>
      <c r="S497" s="14"/>
      <c r="T497" s="162"/>
      <c r="U497" s="14"/>
      <c r="V497" s="14"/>
      <c r="W497" s="14"/>
    </row>
    <row r="498" spans="1:24" ht="26.4">
      <c r="A498" s="14">
        <v>483</v>
      </c>
      <c r="B498" s="118">
        <v>43984</v>
      </c>
      <c r="C498" s="14" t="s">
        <v>9</v>
      </c>
      <c r="D498" s="14" t="s">
        <v>1142</v>
      </c>
      <c r="E498" s="14" t="s">
        <v>2918</v>
      </c>
      <c r="F498" s="193">
        <v>43998</v>
      </c>
      <c r="G498" s="262" t="s">
        <v>5496</v>
      </c>
      <c r="H498" s="171" t="s">
        <v>1152</v>
      </c>
      <c r="I498" s="171" t="s">
        <v>536</v>
      </c>
      <c r="J498" s="171" t="s">
        <v>954</v>
      </c>
      <c r="K498" s="178"/>
      <c r="L498" s="365" t="s">
        <v>5435</v>
      </c>
      <c r="M498" s="368" t="s">
        <v>5497</v>
      </c>
      <c r="N498" s="178" t="s">
        <v>1142</v>
      </c>
      <c r="O498" s="14" t="s">
        <v>4541</v>
      </c>
      <c r="P498" s="203">
        <v>220000000</v>
      </c>
      <c r="Q498" s="203"/>
      <c r="R498" s="14"/>
      <c r="S498" s="14"/>
      <c r="T498" s="162"/>
      <c r="U498" s="14"/>
      <c r="V498" s="14"/>
      <c r="W498" s="14"/>
    </row>
    <row r="499" spans="1:24" ht="26.4">
      <c r="A499" s="14">
        <v>484</v>
      </c>
      <c r="B499" s="118">
        <v>43984</v>
      </c>
      <c r="C499" s="14" t="s">
        <v>9</v>
      </c>
      <c r="D499" s="14" t="s">
        <v>1142</v>
      </c>
      <c r="E499" s="14" t="s">
        <v>179</v>
      </c>
      <c r="F499" s="193">
        <v>43998</v>
      </c>
      <c r="G499" s="262" t="s">
        <v>5511</v>
      </c>
      <c r="H499" s="171" t="s">
        <v>1153</v>
      </c>
      <c r="I499" s="171" t="s">
        <v>4556</v>
      </c>
      <c r="J499" s="171" t="s">
        <v>989</v>
      </c>
      <c r="K499" s="178"/>
      <c r="L499" s="365" t="s">
        <v>5470</v>
      </c>
      <c r="M499" s="368" t="s">
        <v>5512</v>
      </c>
      <c r="N499" s="178" t="s">
        <v>1142</v>
      </c>
      <c r="O499" s="14" t="s">
        <v>4497</v>
      </c>
      <c r="P499" s="203">
        <v>98000000</v>
      </c>
      <c r="Q499" s="203"/>
      <c r="R499" s="14"/>
      <c r="S499" s="14"/>
      <c r="T499" s="162"/>
      <c r="U499" s="14"/>
      <c r="V499" s="14"/>
      <c r="W499" s="14"/>
    </row>
    <row r="500" spans="1:24" ht="26.4">
      <c r="A500" s="14">
        <v>485</v>
      </c>
      <c r="B500" s="118">
        <v>43984</v>
      </c>
      <c r="C500" s="14" t="s">
        <v>9</v>
      </c>
      <c r="D500" s="14" t="s">
        <v>15</v>
      </c>
      <c r="E500" s="189" t="s">
        <v>4407</v>
      </c>
      <c r="F500" s="193">
        <v>43998</v>
      </c>
      <c r="G500" s="262" t="s">
        <v>5513</v>
      </c>
      <c r="H500" s="171" t="s">
        <v>1153</v>
      </c>
      <c r="I500" s="171" t="s">
        <v>5514</v>
      </c>
      <c r="J500" s="171" t="s">
        <v>1058</v>
      </c>
      <c r="K500" s="98" t="s">
        <v>5515</v>
      </c>
      <c r="L500" s="14" t="s">
        <v>5501</v>
      </c>
      <c r="M500" s="98" t="s">
        <v>5516</v>
      </c>
      <c r="N500" s="178" t="s">
        <v>15</v>
      </c>
      <c r="O500" s="14" t="s">
        <v>5517</v>
      </c>
      <c r="P500" s="203">
        <v>3500000000</v>
      </c>
      <c r="Q500" s="203"/>
      <c r="R500" s="14"/>
      <c r="S500" s="14"/>
      <c r="T500" s="162"/>
      <c r="U500" s="14"/>
      <c r="V500" s="14"/>
      <c r="W500" s="14"/>
    </row>
    <row r="501" spans="1:24" ht="39.6">
      <c r="A501" s="14">
        <v>486</v>
      </c>
      <c r="B501" s="118">
        <v>43984</v>
      </c>
      <c r="C501" s="14" t="s">
        <v>9</v>
      </c>
      <c r="D501" s="14" t="s">
        <v>23</v>
      </c>
      <c r="E501" s="192" t="s">
        <v>4441</v>
      </c>
      <c r="F501" s="193">
        <v>43998</v>
      </c>
      <c r="G501" s="262" t="s">
        <v>5518</v>
      </c>
      <c r="H501" s="171" t="s">
        <v>1153</v>
      </c>
      <c r="I501" s="171" t="s">
        <v>5519</v>
      </c>
      <c r="J501" s="171" t="s">
        <v>1458</v>
      </c>
      <c r="K501" s="178" t="s">
        <v>5520</v>
      </c>
      <c r="L501" s="14" t="s">
        <v>5468</v>
      </c>
      <c r="M501" s="113" t="s">
        <v>5521</v>
      </c>
      <c r="N501" s="113" t="s">
        <v>23</v>
      </c>
      <c r="O501" s="14" t="s">
        <v>5522</v>
      </c>
      <c r="P501" s="214">
        <v>51085200</v>
      </c>
      <c r="Q501" s="214"/>
      <c r="R501" s="14"/>
      <c r="S501" s="14"/>
      <c r="T501" s="162"/>
      <c r="U501" s="14"/>
      <c r="V501" s="14"/>
      <c r="W501" s="14"/>
    </row>
    <row r="502" spans="1:24" ht="26.4">
      <c r="A502" s="14">
        <v>487</v>
      </c>
      <c r="B502" s="118">
        <v>43984</v>
      </c>
      <c r="C502" s="14" t="s">
        <v>9</v>
      </c>
      <c r="D502" s="14" t="s">
        <v>27</v>
      </c>
      <c r="E502" s="192" t="s">
        <v>2452</v>
      </c>
      <c r="F502" s="193">
        <v>43998</v>
      </c>
      <c r="G502" s="262" t="s">
        <v>5523</v>
      </c>
      <c r="H502" s="171" t="s">
        <v>952</v>
      </c>
      <c r="I502" s="171" t="s">
        <v>1206</v>
      </c>
      <c r="J502" s="171" t="s">
        <v>1090</v>
      </c>
      <c r="K502" s="148">
        <v>720412</v>
      </c>
      <c r="L502" s="14" t="s">
        <v>5482</v>
      </c>
      <c r="M502" s="148" t="s">
        <v>5524</v>
      </c>
      <c r="N502" s="113" t="s">
        <v>27</v>
      </c>
      <c r="O502" s="14" t="s">
        <v>5522</v>
      </c>
      <c r="P502" s="203">
        <v>516000000</v>
      </c>
      <c r="Q502" s="203"/>
      <c r="R502" s="14"/>
      <c r="S502" s="14"/>
      <c r="T502" s="162"/>
      <c r="U502" s="14"/>
      <c r="V502" s="14"/>
      <c r="W502" s="14"/>
      <c r="X502" s="226">
        <f>IF(W502="Тийм", T502, 0 )</f>
        <v>0</v>
      </c>
    </row>
    <row r="503" spans="1:24" ht="13.2">
      <c r="A503" s="14">
        <v>488</v>
      </c>
      <c r="B503" s="118">
        <v>43984</v>
      </c>
      <c r="C503" s="14" t="s">
        <v>9</v>
      </c>
      <c r="D503" s="14" t="s">
        <v>1142</v>
      </c>
      <c r="E503" s="192" t="s">
        <v>3829</v>
      </c>
      <c r="F503" s="193">
        <v>43998</v>
      </c>
      <c r="G503" s="262" t="s">
        <v>5503</v>
      </c>
      <c r="H503" s="171" t="s">
        <v>1153</v>
      </c>
      <c r="I503" s="171" t="s">
        <v>125</v>
      </c>
      <c r="J503" s="171" t="s">
        <v>121</v>
      </c>
      <c r="K503" s="178"/>
      <c r="L503" s="365" t="s">
        <v>5435</v>
      </c>
      <c r="M503" s="368" t="s">
        <v>5504</v>
      </c>
      <c r="N503" s="178" t="s">
        <v>1142</v>
      </c>
      <c r="O503" s="14" t="s">
        <v>4497</v>
      </c>
      <c r="P503" s="203">
        <v>5030341000</v>
      </c>
      <c r="Q503" s="203"/>
      <c r="R503" s="14"/>
      <c r="S503" s="14"/>
      <c r="T503" s="162"/>
      <c r="U503" s="14"/>
      <c r="V503" s="14"/>
      <c r="W503" s="14"/>
    </row>
    <row r="504" spans="1:24" ht="26.4">
      <c r="A504" s="14">
        <v>489</v>
      </c>
      <c r="B504" s="118">
        <v>43984</v>
      </c>
      <c r="C504" s="14" t="s">
        <v>9</v>
      </c>
      <c r="D504" s="14" t="s">
        <v>1142</v>
      </c>
      <c r="E504" s="192" t="s">
        <v>218</v>
      </c>
      <c r="F504" s="193">
        <v>43998</v>
      </c>
      <c r="G504" s="262" t="s">
        <v>5525</v>
      </c>
      <c r="H504" s="171" t="s">
        <v>1153</v>
      </c>
      <c r="I504" s="171" t="s">
        <v>120</v>
      </c>
      <c r="J504" s="171" t="s">
        <v>989</v>
      </c>
      <c r="K504" s="178"/>
      <c r="L504" s="365" t="s">
        <v>5470</v>
      </c>
      <c r="M504" s="368" t="s">
        <v>5512</v>
      </c>
      <c r="N504" s="178" t="s">
        <v>1142</v>
      </c>
      <c r="O504" s="14" t="s">
        <v>4606</v>
      </c>
      <c r="P504" s="203">
        <v>2200000000</v>
      </c>
      <c r="Q504" s="203"/>
      <c r="R504" s="14"/>
      <c r="S504" s="14"/>
      <c r="T504" s="162"/>
      <c r="U504" s="14"/>
      <c r="V504" s="14"/>
      <c r="W504" s="14"/>
    </row>
    <row r="505" spans="1:24" ht="26.4">
      <c r="A505" s="14">
        <v>490</v>
      </c>
      <c r="B505" s="118">
        <v>43984</v>
      </c>
      <c r="C505" s="14" t="s">
        <v>9</v>
      </c>
      <c r="D505" s="14" t="s">
        <v>1142</v>
      </c>
      <c r="E505" s="192" t="s">
        <v>1287</v>
      </c>
      <c r="F505" s="193">
        <v>43998</v>
      </c>
      <c r="G505" s="262" t="s">
        <v>5526</v>
      </c>
      <c r="H505" s="171" t="s">
        <v>1152</v>
      </c>
      <c r="I505" s="171" t="s">
        <v>617</v>
      </c>
      <c r="J505" s="171" t="s">
        <v>1203</v>
      </c>
      <c r="K505" s="148"/>
      <c r="L505" s="14" t="s">
        <v>5527</v>
      </c>
      <c r="M505" s="113" t="s">
        <v>5528</v>
      </c>
      <c r="N505" s="113" t="s">
        <v>1142</v>
      </c>
      <c r="O505" s="14" t="s">
        <v>4600</v>
      </c>
      <c r="P505" s="203">
        <v>1500000000</v>
      </c>
      <c r="Q505" s="203"/>
      <c r="R505" s="14"/>
      <c r="S505" s="14"/>
      <c r="T505" s="162"/>
      <c r="U505" s="14"/>
      <c r="V505" s="14"/>
      <c r="W505" s="14"/>
    </row>
    <row r="506" spans="1:24" ht="26.4">
      <c r="A506" s="14">
        <v>491</v>
      </c>
      <c r="B506" s="118">
        <v>43984</v>
      </c>
      <c r="C506" s="14" t="s">
        <v>9</v>
      </c>
      <c r="D506" s="14" t="s">
        <v>15</v>
      </c>
      <c r="E506" s="14" t="s">
        <v>1563</v>
      </c>
      <c r="F506" s="193">
        <v>43998</v>
      </c>
      <c r="G506" s="262" t="s">
        <v>5529</v>
      </c>
      <c r="H506" s="171" t="s">
        <v>952</v>
      </c>
      <c r="I506" s="171" t="s">
        <v>5530</v>
      </c>
      <c r="J506" s="171" t="s">
        <v>1090</v>
      </c>
      <c r="K506" s="98" t="s">
        <v>5531</v>
      </c>
      <c r="L506" s="14" t="s">
        <v>5501</v>
      </c>
      <c r="M506" s="98" t="s">
        <v>5532</v>
      </c>
      <c r="N506" s="178" t="s">
        <v>15</v>
      </c>
      <c r="O506" s="14" t="s">
        <v>4497</v>
      </c>
      <c r="P506" s="203">
        <v>29580000</v>
      </c>
      <c r="Q506" s="203"/>
      <c r="R506" s="14"/>
      <c r="S506" s="14"/>
      <c r="T506" s="162"/>
      <c r="U506" s="14"/>
      <c r="V506" s="14"/>
      <c r="W506" s="14"/>
      <c r="X506" s="226">
        <f>IF(W506="Тийм", T506, 0 )</f>
        <v>0</v>
      </c>
    </row>
    <row r="507" spans="1:24" ht="26.4">
      <c r="A507" s="14">
        <v>492</v>
      </c>
      <c r="B507" s="118">
        <v>43984</v>
      </c>
      <c r="C507" s="14" t="s">
        <v>9</v>
      </c>
      <c r="D507" s="14" t="s">
        <v>15</v>
      </c>
      <c r="E507" s="14" t="s">
        <v>1563</v>
      </c>
      <c r="F507" s="193">
        <v>43998</v>
      </c>
      <c r="G507" s="262" t="s">
        <v>5533</v>
      </c>
      <c r="H507" s="171" t="s">
        <v>952</v>
      </c>
      <c r="I507" s="171" t="s">
        <v>5530</v>
      </c>
      <c r="J507" s="171" t="s">
        <v>1090</v>
      </c>
      <c r="K507" s="98" t="s">
        <v>5531</v>
      </c>
      <c r="L507" s="14" t="s">
        <v>5501</v>
      </c>
      <c r="M507" s="98" t="s">
        <v>5534</v>
      </c>
      <c r="N507" s="178" t="s">
        <v>15</v>
      </c>
      <c r="O507" s="14" t="s">
        <v>4497</v>
      </c>
      <c r="P507" s="203">
        <v>31620000</v>
      </c>
      <c r="Q507" s="203"/>
      <c r="R507" s="14"/>
      <c r="S507" s="14"/>
      <c r="T507" s="162"/>
      <c r="U507" s="14"/>
      <c r="V507" s="14"/>
      <c r="W507" s="14"/>
      <c r="X507" s="226">
        <f>IF(W507="Тийм", T507, 0 )</f>
        <v>0</v>
      </c>
    </row>
    <row r="508" spans="1:24" ht="52.8">
      <c r="A508" s="14">
        <v>493</v>
      </c>
      <c r="B508" s="118">
        <v>43985</v>
      </c>
      <c r="C508" s="14" t="s">
        <v>9</v>
      </c>
      <c r="D508" s="14" t="s">
        <v>1142</v>
      </c>
      <c r="E508" s="192" t="s">
        <v>4216</v>
      </c>
      <c r="F508" s="79">
        <v>43999</v>
      </c>
      <c r="G508" s="262" t="s">
        <v>5535</v>
      </c>
      <c r="H508" s="171" t="s">
        <v>952</v>
      </c>
      <c r="I508" s="171" t="s">
        <v>4673</v>
      </c>
      <c r="J508" s="171" t="s">
        <v>1031</v>
      </c>
      <c r="K508" s="178"/>
      <c r="L508" s="14" t="s">
        <v>5527</v>
      </c>
      <c r="M508" s="113" t="s">
        <v>5536</v>
      </c>
      <c r="N508" s="113" t="s">
        <v>1142</v>
      </c>
      <c r="O508" s="14" t="s">
        <v>4600</v>
      </c>
      <c r="P508" s="203">
        <v>80000000</v>
      </c>
      <c r="Q508" s="203"/>
      <c r="R508" s="14"/>
      <c r="S508" s="14"/>
      <c r="T508" s="162"/>
      <c r="U508" s="14"/>
      <c r="V508" s="14"/>
      <c r="W508" s="14"/>
      <c r="X508" s="226">
        <f>IF(W508="Тийм", T508, 0 )</f>
        <v>0</v>
      </c>
    </row>
    <row r="509" spans="1:24" ht="39.6">
      <c r="A509" s="14">
        <v>494</v>
      </c>
      <c r="B509" s="118">
        <v>43985</v>
      </c>
      <c r="C509" s="14" t="s">
        <v>9</v>
      </c>
      <c r="D509" s="14" t="s">
        <v>15</v>
      </c>
      <c r="E509" s="192" t="s">
        <v>165</v>
      </c>
      <c r="F509" s="79">
        <v>43999</v>
      </c>
      <c r="G509" s="262" t="s">
        <v>5537</v>
      </c>
      <c r="H509" s="171" t="s">
        <v>1153</v>
      </c>
      <c r="I509" s="171" t="s">
        <v>120</v>
      </c>
      <c r="J509" s="171" t="s">
        <v>989</v>
      </c>
      <c r="K509" s="98" t="s">
        <v>2869</v>
      </c>
      <c r="L509" s="14" t="s">
        <v>5538</v>
      </c>
      <c r="M509" s="98" t="s">
        <v>5539</v>
      </c>
      <c r="N509" s="178" t="s">
        <v>15</v>
      </c>
      <c r="O509" s="14" t="s">
        <v>5517</v>
      </c>
      <c r="P509" s="203">
        <v>253744000</v>
      </c>
      <c r="Q509" s="203"/>
      <c r="R509" s="25"/>
      <c r="S509" s="25"/>
      <c r="T509" s="219"/>
      <c r="U509" s="25"/>
      <c r="V509" s="25"/>
      <c r="W509" s="25"/>
    </row>
    <row r="510" spans="1:24" ht="26.4" hidden="1">
      <c r="A510" s="14">
        <v>495</v>
      </c>
      <c r="B510" s="118">
        <v>43985</v>
      </c>
      <c r="C510" s="14" t="s">
        <v>9</v>
      </c>
      <c r="D510" s="113" t="s">
        <v>1145</v>
      </c>
      <c r="E510" s="192" t="s">
        <v>4393</v>
      </c>
      <c r="F510" s="79">
        <v>43999</v>
      </c>
      <c r="G510" s="262" t="s">
        <v>5540</v>
      </c>
      <c r="H510" s="171" t="s">
        <v>1147</v>
      </c>
      <c r="I510" s="171" t="s">
        <v>187</v>
      </c>
      <c r="J510" s="171" t="s">
        <v>1301</v>
      </c>
      <c r="K510" s="178"/>
      <c r="L510" s="14" t="s">
        <v>5435</v>
      </c>
      <c r="M510" s="148">
        <v>763145</v>
      </c>
      <c r="N510" s="113" t="s">
        <v>1145</v>
      </c>
      <c r="O510" s="14"/>
      <c r="P510" s="203"/>
      <c r="Q510" s="203"/>
      <c r="R510" s="14"/>
      <c r="S510" s="14"/>
      <c r="T510" s="162"/>
      <c r="U510" s="14"/>
      <c r="V510" s="14"/>
      <c r="W510" s="14"/>
    </row>
    <row r="511" spans="1:24" ht="26.4">
      <c r="A511" s="14">
        <v>496</v>
      </c>
      <c r="B511" s="118">
        <v>43985</v>
      </c>
      <c r="C511" s="14" t="s">
        <v>9</v>
      </c>
      <c r="D511" s="19" t="s">
        <v>23</v>
      </c>
      <c r="E511" s="192" t="s">
        <v>260</v>
      </c>
      <c r="F511" s="79">
        <v>43999</v>
      </c>
      <c r="G511" s="262" t="s">
        <v>5541</v>
      </c>
      <c r="H511" s="171" t="s">
        <v>1152</v>
      </c>
      <c r="I511" s="171" t="s">
        <v>5542</v>
      </c>
      <c r="J511" s="171" t="s">
        <v>465</v>
      </c>
      <c r="K511" s="178" t="s">
        <v>5543</v>
      </c>
      <c r="L511" s="14" t="s">
        <v>5544</v>
      </c>
      <c r="M511" s="113" t="s">
        <v>5545</v>
      </c>
      <c r="N511" s="113" t="s">
        <v>23</v>
      </c>
      <c r="O511" s="14" t="s">
        <v>5135</v>
      </c>
      <c r="P511" s="214">
        <v>51056700</v>
      </c>
      <c r="Q511" s="214"/>
      <c r="R511" s="45"/>
      <c r="S511" s="45"/>
      <c r="T511" s="167"/>
      <c r="U511" s="45"/>
      <c r="V511" s="45"/>
      <c r="W511" s="45"/>
    </row>
    <row r="512" spans="1:24" ht="39.6" hidden="1">
      <c r="A512" s="14">
        <v>497</v>
      </c>
      <c r="B512" s="118">
        <v>43985</v>
      </c>
      <c r="C512" s="14" t="s">
        <v>9</v>
      </c>
      <c r="D512" s="14" t="s">
        <v>1142</v>
      </c>
      <c r="E512" s="192" t="s">
        <v>4416</v>
      </c>
      <c r="F512" s="79">
        <v>43999</v>
      </c>
      <c r="G512" s="262" t="s">
        <v>5546</v>
      </c>
      <c r="H512" s="171" t="s">
        <v>1147</v>
      </c>
      <c r="I512" s="171" t="s">
        <v>1241</v>
      </c>
      <c r="J512" s="171" t="s">
        <v>1242</v>
      </c>
      <c r="K512" s="178"/>
      <c r="L512" s="365" t="s">
        <v>5314</v>
      </c>
      <c r="M512" s="368" t="s">
        <v>5547</v>
      </c>
      <c r="N512" s="178" t="s">
        <v>1142</v>
      </c>
      <c r="O512" s="14"/>
      <c r="P512" s="203"/>
      <c r="Q512" s="203"/>
      <c r="R512" s="14"/>
      <c r="S512" s="14"/>
      <c r="T512" s="162"/>
      <c r="U512" s="14"/>
      <c r="V512" s="14"/>
      <c r="W512" s="14"/>
    </row>
    <row r="513" spans="1:24" ht="39.6" hidden="1">
      <c r="A513" s="14">
        <v>498</v>
      </c>
      <c r="B513" s="118">
        <v>43985</v>
      </c>
      <c r="C513" s="14" t="s">
        <v>9</v>
      </c>
      <c r="D513" s="14" t="s">
        <v>23</v>
      </c>
      <c r="E513" s="192" t="s">
        <v>2582</v>
      </c>
      <c r="F513" s="79">
        <v>43999</v>
      </c>
      <c r="G513" s="262" t="s">
        <v>5548</v>
      </c>
      <c r="H513" s="171" t="s">
        <v>1144</v>
      </c>
      <c r="I513" s="171" t="s">
        <v>120</v>
      </c>
      <c r="J513" s="171" t="s">
        <v>5474</v>
      </c>
      <c r="K513" s="178" t="s">
        <v>374</v>
      </c>
      <c r="L513" s="14" t="s">
        <v>5411</v>
      </c>
      <c r="M513" s="113" t="s">
        <v>5549</v>
      </c>
      <c r="N513" s="113" t="s">
        <v>23</v>
      </c>
      <c r="O513" s="14"/>
      <c r="P513" s="214"/>
      <c r="Q513" s="214"/>
      <c r="R513" s="14"/>
      <c r="S513" s="14"/>
      <c r="T513" s="162"/>
      <c r="U513" s="14"/>
      <c r="V513" s="14"/>
      <c r="W513" s="14"/>
    </row>
    <row r="514" spans="1:24" ht="26.4">
      <c r="A514" s="14">
        <v>499</v>
      </c>
      <c r="B514" s="118">
        <v>43985</v>
      </c>
      <c r="C514" s="14" t="s">
        <v>9</v>
      </c>
      <c r="D514" s="14" t="s">
        <v>23</v>
      </c>
      <c r="E514" s="14" t="s">
        <v>331</v>
      </c>
      <c r="F514" s="79">
        <v>43999</v>
      </c>
      <c r="G514" s="262" t="s">
        <v>5550</v>
      </c>
      <c r="H514" s="177" t="s">
        <v>1153</v>
      </c>
      <c r="I514" s="171" t="s">
        <v>1129</v>
      </c>
      <c r="J514" s="171" t="s">
        <v>3078</v>
      </c>
      <c r="K514" s="178" t="s">
        <v>5551</v>
      </c>
      <c r="L514" s="14" t="s">
        <v>5544</v>
      </c>
      <c r="M514" s="113" t="s">
        <v>5552</v>
      </c>
      <c r="N514" s="113" t="s">
        <v>23</v>
      </c>
      <c r="O514" s="14" t="s">
        <v>5135</v>
      </c>
      <c r="P514" s="203">
        <v>48000000</v>
      </c>
      <c r="Q514" s="203"/>
      <c r="R514" s="14"/>
      <c r="S514" s="14"/>
      <c r="T514" s="162"/>
      <c r="U514" s="14"/>
      <c r="V514" s="14"/>
      <c r="W514" s="14"/>
    </row>
    <row r="515" spans="1:24" ht="26.4" hidden="1">
      <c r="A515" s="14">
        <v>500</v>
      </c>
      <c r="B515" s="118">
        <v>43985</v>
      </c>
      <c r="C515" s="14" t="s">
        <v>9</v>
      </c>
      <c r="D515" s="14" t="s">
        <v>15</v>
      </c>
      <c r="E515" s="192" t="s">
        <v>4142</v>
      </c>
      <c r="F515" s="79">
        <v>43999</v>
      </c>
      <c r="G515" s="262" t="s">
        <v>5553</v>
      </c>
      <c r="H515" s="171" t="s">
        <v>1147</v>
      </c>
      <c r="I515" s="171" t="s">
        <v>4556</v>
      </c>
      <c r="J515" s="171" t="s">
        <v>5474</v>
      </c>
      <c r="K515" s="98" t="s">
        <v>2593</v>
      </c>
      <c r="L515" s="14" t="s">
        <v>5538</v>
      </c>
      <c r="M515" s="98" t="s">
        <v>5554</v>
      </c>
      <c r="N515" s="178" t="s">
        <v>15</v>
      </c>
      <c r="O515" s="98" t="s">
        <v>1611</v>
      </c>
      <c r="P515" s="211" t="s">
        <v>1611</v>
      </c>
      <c r="Q515" s="211"/>
      <c r="R515" s="14"/>
      <c r="S515" s="14"/>
      <c r="T515" s="162"/>
      <c r="U515" s="14"/>
      <c r="V515" s="14"/>
      <c r="W515" s="14"/>
    </row>
    <row r="516" spans="1:24" ht="13.2">
      <c r="A516" s="14">
        <v>501</v>
      </c>
      <c r="B516" s="118">
        <v>43985</v>
      </c>
      <c r="C516" s="14" t="s">
        <v>9</v>
      </c>
      <c r="D516" s="14" t="s">
        <v>1142</v>
      </c>
      <c r="E516" s="192" t="s">
        <v>4443</v>
      </c>
      <c r="F516" s="79">
        <v>43999</v>
      </c>
      <c r="G516" s="262" t="s">
        <v>5555</v>
      </c>
      <c r="H516" s="171" t="s">
        <v>1153</v>
      </c>
      <c r="I516" s="171" t="s">
        <v>538</v>
      </c>
      <c r="J516" s="171" t="s">
        <v>1052</v>
      </c>
      <c r="K516" s="178"/>
      <c r="L516" s="365" t="s">
        <v>5556</v>
      </c>
      <c r="M516" s="368" t="s">
        <v>5557</v>
      </c>
      <c r="N516" s="113" t="s">
        <v>1142</v>
      </c>
      <c r="O516" s="14" t="s">
        <v>4600</v>
      </c>
      <c r="P516" s="203">
        <v>2900000000</v>
      </c>
      <c r="Q516" s="203"/>
      <c r="R516" s="14"/>
      <c r="S516" s="14"/>
      <c r="T516" s="162"/>
      <c r="U516" s="14"/>
      <c r="V516" s="14"/>
      <c r="W516" s="14"/>
    </row>
    <row r="517" spans="1:24" ht="39.6">
      <c r="A517" s="14">
        <v>502</v>
      </c>
      <c r="B517" s="118">
        <v>43985</v>
      </c>
      <c r="C517" s="14" t="s">
        <v>9</v>
      </c>
      <c r="D517" s="14" t="s">
        <v>27</v>
      </c>
      <c r="E517" s="192" t="s">
        <v>2857</v>
      </c>
      <c r="F517" s="79">
        <v>43999</v>
      </c>
      <c r="G517" s="262" t="s">
        <v>5558</v>
      </c>
      <c r="H517" s="171" t="s">
        <v>1153</v>
      </c>
      <c r="I517" s="171" t="s">
        <v>1074</v>
      </c>
      <c r="J517" s="171" t="s">
        <v>954</v>
      </c>
      <c r="K517" s="148">
        <v>725525</v>
      </c>
      <c r="L517" s="14" t="s">
        <v>5527</v>
      </c>
      <c r="M517" s="148">
        <v>816836</v>
      </c>
      <c r="N517" s="113" t="s">
        <v>27</v>
      </c>
      <c r="O517" s="14" t="s">
        <v>5559</v>
      </c>
      <c r="P517" s="203">
        <v>14167100000</v>
      </c>
      <c r="Q517" s="203"/>
      <c r="R517" s="14"/>
      <c r="S517" s="14"/>
      <c r="T517" s="162"/>
      <c r="U517" s="14"/>
      <c r="V517" s="14"/>
      <c r="W517" s="14"/>
    </row>
    <row r="518" spans="1:24" ht="26.25" customHeight="1">
      <c r="A518" s="14">
        <v>503</v>
      </c>
      <c r="B518" s="118">
        <v>43986</v>
      </c>
      <c r="C518" s="14" t="s">
        <v>9</v>
      </c>
      <c r="D518" s="14" t="s">
        <v>27</v>
      </c>
      <c r="E518" s="14" t="s">
        <v>1270</v>
      </c>
      <c r="F518" s="79">
        <v>44000</v>
      </c>
      <c r="G518" s="262" t="s">
        <v>4789</v>
      </c>
      <c r="H518" s="171" t="s">
        <v>952</v>
      </c>
      <c r="I518" s="171" t="s">
        <v>1241</v>
      </c>
      <c r="J518" s="171" t="s">
        <v>1242</v>
      </c>
      <c r="K518" s="148">
        <v>725890</v>
      </c>
      <c r="L518" s="14" t="s">
        <v>5556</v>
      </c>
      <c r="M518" s="148">
        <v>854455</v>
      </c>
      <c r="N518" s="113" t="s">
        <v>27</v>
      </c>
      <c r="O518" s="14" t="s">
        <v>5277</v>
      </c>
      <c r="P518" s="203">
        <v>60000000</v>
      </c>
      <c r="Q518" s="203"/>
      <c r="R518" s="14"/>
      <c r="S518" s="14"/>
      <c r="T518" s="162"/>
      <c r="U518" s="14"/>
      <c r="V518" s="14"/>
      <c r="W518" s="14"/>
      <c r="X518" s="226">
        <f>IF(W518="Тийм", T518, 0 )</f>
        <v>0</v>
      </c>
    </row>
    <row r="519" spans="1:24" ht="26.4">
      <c r="A519" s="14">
        <v>504</v>
      </c>
      <c r="B519" s="118">
        <v>43986</v>
      </c>
      <c r="C519" s="14" t="s">
        <v>9</v>
      </c>
      <c r="D519" s="14" t="s">
        <v>10</v>
      </c>
      <c r="E519" s="192" t="s">
        <v>4376</v>
      </c>
      <c r="F519" s="79">
        <v>44000</v>
      </c>
      <c r="G519" s="262" t="s">
        <v>5560</v>
      </c>
      <c r="H519" s="171" t="s">
        <v>1153</v>
      </c>
      <c r="I519" s="171" t="s">
        <v>187</v>
      </c>
      <c r="J519" s="171" t="s">
        <v>1301</v>
      </c>
      <c r="K519" s="178"/>
      <c r="L519" s="14" t="s">
        <v>5482</v>
      </c>
      <c r="M519" s="148">
        <v>815740</v>
      </c>
      <c r="N519" s="113" t="s">
        <v>23</v>
      </c>
      <c r="O519" s="14"/>
      <c r="P519" s="203"/>
      <c r="Q519" s="203"/>
      <c r="R519" s="14"/>
      <c r="S519" s="14"/>
      <c r="T519" s="162"/>
      <c r="U519" s="14"/>
      <c r="V519" s="14"/>
      <c r="W519" s="14"/>
    </row>
    <row r="520" spans="1:24" ht="26.4" hidden="1">
      <c r="A520" s="14">
        <v>505</v>
      </c>
      <c r="B520" s="118">
        <v>43986</v>
      </c>
      <c r="C520" s="14" t="s">
        <v>9</v>
      </c>
      <c r="D520" s="14" t="s">
        <v>10</v>
      </c>
      <c r="E520" s="192" t="s">
        <v>4376</v>
      </c>
      <c r="F520" s="79">
        <v>44000</v>
      </c>
      <c r="G520" s="262" t="s">
        <v>5561</v>
      </c>
      <c r="H520" s="171" t="s">
        <v>1141</v>
      </c>
      <c r="I520" s="171" t="s">
        <v>187</v>
      </c>
      <c r="J520" s="171" t="s">
        <v>1301</v>
      </c>
      <c r="K520" s="178"/>
      <c r="L520" s="14" t="s">
        <v>5501</v>
      </c>
      <c r="M520" s="148">
        <v>826697</v>
      </c>
      <c r="N520" s="113" t="s">
        <v>10</v>
      </c>
      <c r="O520" s="14"/>
      <c r="P520" s="203">
        <v>300000000</v>
      </c>
      <c r="Q520" s="203"/>
      <c r="R520" s="14"/>
      <c r="S520" s="14"/>
      <c r="T520" s="162"/>
      <c r="U520" s="14"/>
      <c r="V520" s="14"/>
      <c r="W520" s="14"/>
    </row>
    <row r="521" spans="1:24" ht="39.6">
      <c r="A521" s="14">
        <v>506</v>
      </c>
      <c r="B521" s="118">
        <v>43986</v>
      </c>
      <c r="C521" s="14" t="s">
        <v>9</v>
      </c>
      <c r="D521" s="14" t="s">
        <v>27</v>
      </c>
      <c r="E521" s="192" t="s">
        <v>1115</v>
      </c>
      <c r="F521" s="79">
        <v>44000</v>
      </c>
      <c r="G521" s="262" t="s">
        <v>5562</v>
      </c>
      <c r="H521" s="171" t="s">
        <v>952</v>
      </c>
      <c r="I521" s="171" t="s">
        <v>1206</v>
      </c>
      <c r="J521" s="171" t="s">
        <v>1090</v>
      </c>
      <c r="K521" s="148">
        <v>720412</v>
      </c>
      <c r="L521" s="14" t="s">
        <v>5470</v>
      </c>
      <c r="M521" s="148">
        <v>787617</v>
      </c>
      <c r="N521" s="113" t="s">
        <v>27</v>
      </c>
      <c r="O521" s="14" t="s">
        <v>4600</v>
      </c>
      <c r="P521" s="203">
        <v>516000000</v>
      </c>
      <c r="Q521" s="203"/>
      <c r="R521" s="14"/>
      <c r="S521" s="14"/>
      <c r="T521" s="162"/>
      <c r="U521" s="14"/>
      <c r="V521" s="14"/>
      <c r="W521" s="14"/>
      <c r="X521" s="226">
        <f>IF(W521="Тийм", T521, 0 )</f>
        <v>0</v>
      </c>
    </row>
    <row r="522" spans="1:24" ht="26.4">
      <c r="A522" s="14">
        <v>507</v>
      </c>
      <c r="B522" s="118">
        <v>43986</v>
      </c>
      <c r="C522" s="14" t="s">
        <v>9</v>
      </c>
      <c r="D522" s="14" t="s">
        <v>10</v>
      </c>
      <c r="E522" s="192" t="s">
        <v>4162</v>
      </c>
      <c r="F522" s="79">
        <v>44000</v>
      </c>
      <c r="G522" s="262" t="s">
        <v>5563</v>
      </c>
      <c r="H522" s="171" t="s">
        <v>952</v>
      </c>
      <c r="I522" s="171" t="s">
        <v>187</v>
      </c>
      <c r="J522" s="171" t="s">
        <v>1301</v>
      </c>
      <c r="K522" s="178"/>
      <c r="L522" s="14" t="s">
        <v>5527</v>
      </c>
      <c r="M522" s="148">
        <v>816105</v>
      </c>
      <c r="N522" s="113" t="s">
        <v>23</v>
      </c>
      <c r="O522" s="14"/>
      <c r="P522" s="203"/>
      <c r="Q522" s="203"/>
      <c r="R522" s="14"/>
      <c r="S522" s="14"/>
      <c r="T522" s="162"/>
      <c r="U522" s="14"/>
      <c r="V522" s="14"/>
      <c r="W522" s="14"/>
      <c r="X522" s="226">
        <f>IF(W522="Тийм", T522, 0 )</f>
        <v>0</v>
      </c>
    </row>
    <row r="523" spans="1:24" ht="66">
      <c r="A523" s="14">
        <v>508</v>
      </c>
      <c r="B523" s="118">
        <v>43986</v>
      </c>
      <c r="C523" s="14" t="s">
        <v>9</v>
      </c>
      <c r="D523" s="14" t="s">
        <v>23</v>
      </c>
      <c r="E523" s="113" t="s">
        <v>189</v>
      </c>
      <c r="F523" s="79">
        <v>44000</v>
      </c>
      <c r="G523" s="262" t="s">
        <v>5564</v>
      </c>
      <c r="H523" s="171" t="s">
        <v>952</v>
      </c>
      <c r="I523" s="171" t="s">
        <v>1129</v>
      </c>
      <c r="J523" s="171" t="s">
        <v>3078</v>
      </c>
      <c r="K523" s="178"/>
      <c r="L523" s="14" t="s">
        <v>5565</v>
      </c>
      <c r="M523" s="113" t="s">
        <v>5566</v>
      </c>
      <c r="N523" s="113" t="s">
        <v>23</v>
      </c>
      <c r="O523" s="14" t="s">
        <v>5135</v>
      </c>
      <c r="P523" s="203">
        <v>77000000</v>
      </c>
      <c r="Q523" s="203"/>
      <c r="R523" s="14"/>
      <c r="S523" s="14"/>
      <c r="T523" s="162"/>
      <c r="U523" s="14"/>
      <c r="V523" s="14"/>
      <c r="W523" s="14"/>
      <c r="X523" s="226">
        <f>IF(W523="Тийм", T523, 0 )</f>
        <v>0</v>
      </c>
    </row>
    <row r="524" spans="1:24" ht="26.4" hidden="1">
      <c r="A524" s="14">
        <v>509</v>
      </c>
      <c r="B524" s="118">
        <v>43986</v>
      </c>
      <c r="C524" s="14" t="s">
        <v>9</v>
      </c>
      <c r="D524" s="14" t="s">
        <v>1142</v>
      </c>
      <c r="E524" s="14" t="s">
        <v>137</v>
      </c>
      <c r="F524" s="79">
        <v>44000</v>
      </c>
      <c r="G524" s="262" t="s">
        <v>5503</v>
      </c>
      <c r="H524" s="171" t="s">
        <v>1147</v>
      </c>
      <c r="I524" s="171" t="s">
        <v>125</v>
      </c>
      <c r="J524" s="171" t="s">
        <v>121</v>
      </c>
      <c r="K524" s="178"/>
      <c r="L524" s="365" t="s">
        <v>5435</v>
      </c>
      <c r="M524" s="368" t="s">
        <v>5567</v>
      </c>
      <c r="N524" s="178" t="s">
        <v>1142</v>
      </c>
      <c r="O524" s="14"/>
      <c r="P524" s="203"/>
      <c r="Q524" s="203"/>
      <c r="R524" s="14"/>
      <c r="S524" s="14"/>
      <c r="T524" s="162"/>
      <c r="U524" s="14"/>
      <c r="V524" s="14"/>
      <c r="W524" s="14"/>
    </row>
    <row r="525" spans="1:24" ht="26.4">
      <c r="A525" s="14">
        <v>510</v>
      </c>
      <c r="B525" s="118">
        <v>43986</v>
      </c>
      <c r="C525" s="14" t="s">
        <v>9</v>
      </c>
      <c r="D525" s="14" t="s">
        <v>1142</v>
      </c>
      <c r="E525" s="192" t="s">
        <v>4185</v>
      </c>
      <c r="F525" s="79">
        <v>44000</v>
      </c>
      <c r="G525" s="262" t="s">
        <v>5568</v>
      </c>
      <c r="H525" s="171" t="s">
        <v>1153</v>
      </c>
      <c r="I525" s="171" t="s">
        <v>125</v>
      </c>
      <c r="J525" s="171" t="s">
        <v>121</v>
      </c>
      <c r="K525" s="178"/>
      <c r="L525" s="365" t="s">
        <v>5470</v>
      </c>
      <c r="M525" s="368" t="s">
        <v>5569</v>
      </c>
      <c r="N525" s="113" t="s">
        <v>1142</v>
      </c>
      <c r="O525" s="14" t="s">
        <v>4497</v>
      </c>
      <c r="P525" s="203">
        <v>40534614</v>
      </c>
      <c r="Q525" s="203"/>
      <c r="R525" s="14"/>
      <c r="S525" s="14"/>
      <c r="T525" s="162"/>
      <c r="U525" s="14"/>
      <c r="V525" s="14"/>
      <c r="W525" s="14"/>
    </row>
    <row r="526" spans="1:24" ht="26.4" hidden="1">
      <c r="A526" s="14">
        <v>511</v>
      </c>
      <c r="B526" s="118">
        <v>43986</v>
      </c>
      <c r="C526" s="14" t="s">
        <v>9</v>
      </c>
      <c r="D526" s="14" t="s">
        <v>1142</v>
      </c>
      <c r="E526" s="192" t="s">
        <v>4459</v>
      </c>
      <c r="F526" s="79">
        <v>44000</v>
      </c>
      <c r="G526" s="262" t="s">
        <v>5568</v>
      </c>
      <c r="H526" s="171" t="s">
        <v>1147</v>
      </c>
      <c r="I526" s="171" t="s">
        <v>125</v>
      </c>
      <c r="J526" s="171" t="s">
        <v>121</v>
      </c>
      <c r="K526" s="178"/>
      <c r="L526" s="365" t="s">
        <v>5470</v>
      </c>
      <c r="M526" s="368" t="s">
        <v>2825</v>
      </c>
      <c r="N526" s="178" t="s">
        <v>1142</v>
      </c>
      <c r="O526" s="14"/>
      <c r="P526" s="203"/>
      <c r="Q526" s="203"/>
      <c r="R526" s="14"/>
      <c r="S526" s="14"/>
      <c r="T526" s="162"/>
      <c r="U526" s="14"/>
      <c r="V526" s="14"/>
      <c r="W526" s="14"/>
    </row>
    <row r="527" spans="1:24" ht="26.4" hidden="1">
      <c r="A527" s="14">
        <v>512</v>
      </c>
      <c r="B527" s="118">
        <v>43986</v>
      </c>
      <c r="C527" s="14" t="s">
        <v>9</v>
      </c>
      <c r="D527" s="14" t="s">
        <v>23</v>
      </c>
      <c r="E527" s="192" t="s">
        <v>4263</v>
      </c>
      <c r="F527" s="79">
        <v>44000</v>
      </c>
      <c r="G527" s="262" t="s">
        <v>5570</v>
      </c>
      <c r="H527" s="171" t="s">
        <v>1144</v>
      </c>
      <c r="I527" s="171" t="s">
        <v>617</v>
      </c>
      <c r="J527" s="171" t="s">
        <v>1203</v>
      </c>
      <c r="K527" s="178" t="s">
        <v>374</v>
      </c>
      <c r="L527" s="14" t="s">
        <v>5468</v>
      </c>
      <c r="M527" s="113" t="s">
        <v>5571</v>
      </c>
      <c r="N527" s="113" t="s">
        <v>23</v>
      </c>
      <c r="O527" s="14" t="s">
        <v>5135</v>
      </c>
      <c r="P527" s="203">
        <v>1500000000</v>
      </c>
      <c r="Q527" s="203"/>
      <c r="R527" s="14"/>
      <c r="S527" s="14"/>
      <c r="T527" s="162"/>
      <c r="U527" s="14"/>
      <c r="V527" s="14"/>
      <c r="W527" s="14"/>
    </row>
    <row r="528" spans="1:24" ht="26.4">
      <c r="A528" s="14">
        <v>513</v>
      </c>
      <c r="B528" s="118">
        <v>43986</v>
      </c>
      <c r="C528" s="14" t="s">
        <v>9</v>
      </c>
      <c r="D528" s="14" t="s">
        <v>1142</v>
      </c>
      <c r="E528" s="192" t="s">
        <v>4236</v>
      </c>
      <c r="F528" s="79">
        <v>44000</v>
      </c>
      <c r="G528" s="262" t="s">
        <v>5489</v>
      </c>
      <c r="H528" s="171" t="s">
        <v>1153</v>
      </c>
      <c r="I528" s="171" t="s">
        <v>120</v>
      </c>
      <c r="J528" s="171" t="s">
        <v>989</v>
      </c>
      <c r="K528" s="178"/>
      <c r="L528" s="365" t="s">
        <v>5470</v>
      </c>
      <c r="M528" s="368" t="s">
        <v>2825</v>
      </c>
      <c r="N528" s="178" t="s">
        <v>1142</v>
      </c>
      <c r="O528" s="14" t="s">
        <v>5572</v>
      </c>
      <c r="P528" s="203">
        <v>2060200000</v>
      </c>
      <c r="Q528" s="203"/>
      <c r="R528" s="14"/>
      <c r="S528" s="14"/>
      <c r="T528" s="162"/>
      <c r="U528" s="14"/>
      <c r="V528" s="14"/>
      <c r="W528" s="14"/>
    </row>
    <row r="529" spans="1:24" ht="26.4" hidden="1">
      <c r="A529" s="14">
        <v>514</v>
      </c>
      <c r="B529" s="118">
        <v>43986</v>
      </c>
      <c r="C529" s="14" t="s">
        <v>9</v>
      </c>
      <c r="D529" s="14" t="s">
        <v>27</v>
      </c>
      <c r="E529" s="192" t="s">
        <v>478</v>
      </c>
      <c r="F529" s="79">
        <v>44000</v>
      </c>
      <c r="G529" s="239" t="s">
        <v>5573</v>
      </c>
      <c r="H529" s="171" t="s">
        <v>1151</v>
      </c>
      <c r="I529" s="171" t="s">
        <v>1174</v>
      </c>
      <c r="J529" s="171" t="s">
        <v>989</v>
      </c>
      <c r="K529" s="178"/>
      <c r="L529" s="14" t="s">
        <v>5435</v>
      </c>
      <c r="M529" s="148">
        <v>760953</v>
      </c>
      <c r="N529" s="113" t="s">
        <v>27</v>
      </c>
      <c r="O529" s="14" t="s">
        <v>5574</v>
      </c>
      <c r="P529" s="203">
        <v>206499466</v>
      </c>
      <c r="Q529" s="203"/>
      <c r="R529" s="14"/>
      <c r="S529" s="14"/>
      <c r="T529" s="162"/>
      <c r="U529" s="14"/>
      <c r="V529" s="14"/>
      <c r="W529" s="14"/>
    </row>
    <row r="530" spans="1:24" ht="26.4" hidden="1">
      <c r="A530" s="14">
        <v>515</v>
      </c>
      <c r="B530" s="118">
        <v>43986</v>
      </c>
      <c r="C530" s="113" t="s">
        <v>9</v>
      </c>
      <c r="D530" s="113" t="s">
        <v>27</v>
      </c>
      <c r="E530" s="192" t="s">
        <v>478</v>
      </c>
      <c r="F530" s="79">
        <v>44000</v>
      </c>
      <c r="G530" s="239" t="s">
        <v>5575</v>
      </c>
      <c r="H530" s="171" t="s">
        <v>1151</v>
      </c>
      <c r="I530" s="171" t="s">
        <v>1218</v>
      </c>
      <c r="J530" s="171" t="s">
        <v>5474</v>
      </c>
      <c r="K530" s="178"/>
      <c r="L530" s="14" t="s">
        <v>5435</v>
      </c>
      <c r="M530" s="148">
        <v>760588</v>
      </c>
      <c r="N530" s="113" t="s">
        <v>27</v>
      </c>
      <c r="O530" s="17" t="s">
        <v>4600</v>
      </c>
      <c r="P530" s="203">
        <v>158700000</v>
      </c>
      <c r="Q530" s="203"/>
      <c r="R530" s="14"/>
      <c r="S530" s="14"/>
      <c r="T530" s="162"/>
      <c r="U530" s="14"/>
      <c r="V530" s="14"/>
      <c r="W530" s="14"/>
    </row>
    <row r="531" spans="1:24" ht="26.4">
      <c r="A531" s="14">
        <v>516</v>
      </c>
      <c r="B531" s="118">
        <v>43986</v>
      </c>
      <c r="C531" s="14" t="s">
        <v>9</v>
      </c>
      <c r="D531" s="14" t="s">
        <v>23</v>
      </c>
      <c r="E531" s="189" t="s">
        <v>4445</v>
      </c>
      <c r="F531" s="79">
        <v>44000</v>
      </c>
      <c r="G531" s="266" t="s">
        <v>5308</v>
      </c>
      <c r="H531" s="171" t="s">
        <v>1153</v>
      </c>
      <c r="I531" s="171" t="s">
        <v>1857</v>
      </c>
      <c r="J531" s="171" t="s">
        <v>1232</v>
      </c>
      <c r="K531" s="178" t="s">
        <v>5576</v>
      </c>
      <c r="L531" s="14" t="s">
        <v>5479</v>
      </c>
      <c r="M531" s="113" t="s">
        <v>5577</v>
      </c>
      <c r="N531" s="113" t="s">
        <v>23</v>
      </c>
      <c r="O531" s="14" t="s">
        <v>5135</v>
      </c>
      <c r="P531" s="203">
        <v>1000000000</v>
      </c>
      <c r="Q531" s="203"/>
      <c r="R531" s="14"/>
      <c r="S531" s="14"/>
      <c r="T531" s="162"/>
      <c r="U531" s="14"/>
      <c r="V531" s="14"/>
      <c r="W531" s="14"/>
    </row>
    <row r="532" spans="1:24" ht="26.4" hidden="1">
      <c r="A532" s="14">
        <v>517</v>
      </c>
      <c r="B532" s="118">
        <v>43986</v>
      </c>
      <c r="C532" s="14" t="s">
        <v>9</v>
      </c>
      <c r="D532" s="14" t="s">
        <v>23</v>
      </c>
      <c r="E532" s="14" t="s">
        <v>273</v>
      </c>
      <c r="F532" s="79">
        <v>44000</v>
      </c>
      <c r="G532" s="239" t="s">
        <v>5578</v>
      </c>
      <c r="H532" s="171" t="s">
        <v>1147</v>
      </c>
      <c r="I532" s="171" t="s">
        <v>5205</v>
      </c>
      <c r="J532" s="171" t="s">
        <v>1236</v>
      </c>
      <c r="K532" s="178" t="s">
        <v>374</v>
      </c>
      <c r="L532" s="14" t="s">
        <v>5458</v>
      </c>
      <c r="M532" s="113" t="s">
        <v>5579</v>
      </c>
      <c r="N532" s="113" t="s">
        <v>23</v>
      </c>
      <c r="O532" s="17" t="s">
        <v>5135</v>
      </c>
      <c r="P532" s="203">
        <v>1400000000</v>
      </c>
      <c r="Q532" s="203"/>
      <c r="R532" s="14"/>
      <c r="S532" s="14"/>
      <c r="T532" s="162"/>
      <c r="U532" s="14"/>
      <c r="V532" s="14"/>
      <c r="W532" s="14"/>
    </row>
    <row r="533" spans="1:24" ht="39.6">
      <c r="A533" s="14">
        <v>518</v>
      </c>
      <c r="B533" s="118">
        <v>43990</v>
      </c>
      <c r="C533" s="14" t="s">
        <v>9</v>
      </c>
      <c r="D533" s="14" t="s">
        <v>23</v>
      </c>
      <c r="E533" s="113" t="s">
        <v>4354</v>
      </c>
      <c r="F533" s="79">
        <v>44004</v>
      </c>
      <c r="G533" s="239" t="s">
        <v>5580</v>
      </c>
      <c r="H533" s="177" t="s">
        <v>1153</v>
      </c>
      <c r="I533" s="171" t="s">
        <v>617</v>
      </c>
      <c r="J533" s="171" t="s">
        <v>1203</v>
      </c>
      <c r="K533" s="178" t="s">
        <v>5581</v>
      </c>
      <c r="L533" s="14" t="s">
        <v>5582</v>
      </c>
      <c r="M533" s="148">
        <v>862856</v>
      </c>
      <c r="N533" s="113" t="s">
        <v>23</v>
      </c>
      <c r="O533" s="113" t="s">
        <v>5135</v>
      </c>
      <c r="P533" s="203">
        <v>350000000</v>
      </c>
      <c r="Q533" s="203"/>
      <c r="R533" s="14"/>
      <c r="S533" s="14"/>
      <c r="T533" s="162"/>
      <c r="U533" s="14"/>
      <c r="V533" s="14"/>
      <c r="W533" s="14"/>
    </row>
    <row r="534" spans="1:24" ht="26.4">
      <c r="A534" s="14">
        <v>519</v>
      </c>
      <c r="B534" s="15">
        <v>43990</v>
      </c>
      <c r="C534" s="14" t="s">
        <v>9</v>
      </c>
      <c r="D534" s="14" t="s">
        <v>27</v>
      </c>
      <c r="E534" s="189" t="s">
        <v>3097</v>
      </c>
      <c r="F534" s="79">
        <v>44004</v>
      </c>
      <c r="G534" s="239" t="s">
        <v>5583</v>
      </c>
      <c r="H534" s="171" t="s">
        <v>1153</v>
      </c>
      <c r="I534" s="171" t="s">
        <v>4796</v>
      </c>
      <c r="J534" s="171" t="s">
        <v>1090</v>
      </c>
      <c r="K534" s="148">
        <v>761319</v>
      </c>
      <c r="L534" s="14" t="s">
        <v>5584</v>
      </c>
      <c r="M534" s="148">
        <v>890249</v>
      </c>
      <c r="N534" s="113" t="s">
        <v>27</v>
      </c>
      <c r="O534" s="14" t="s">
        <v>4497</v>
      </c>
      <c r="P534" s="203">
        <v>185000000</v>
      </c>
      <c r="Q534" s="203"/>
      <c r="R534" s="14"/>
      <c r="S534" s="14"/>
      <c r="T534" s="162"/>
      <c r="U534" s="14"/>
      <c r="V534" s="14"/>
      <c r="W534" s="14"/>
    </row>
    <row r="535" spans="1:24" ht="26.4">
      <c r="A535" s="14">
        <v>520</v>
      </c>
      <c r="B535" s="15">
        <v>43990</v>
      </c>
      <c r="C535" s="14" t="s">
        <v>9</v>
      </c>
      <c r="D535" s="14" t="s">
        <v>27</v>
      </c>
      <c r="E535" s="189" t="s">
        <v>3097</v>
      </c>
      <c r="F535" s="72">
        <v>44004</v>
      </c>
      <c r="G535" s="239" t="s">
        <v>5585</v>
      </c>
      <c r="H535" s="171" t="s">
        <v>952</v>
      </c>
      <c r="I535" s="171" t="s">
        <v>4796</v>
      </c>
      <c r="J535" s="171" t="s">
        <v>1090</v>
      </c>
      <c r="K535" s="148">
        <v>761684</v>
      </c>
      <c r="L535" s="14" t="s">
        <v>5556</v>
      </c>
      <c r="M535" s="148">
        <v>852994</v>
      </c>
      <c r="N535" s="113" t="s">
        <v>27</v>
      </c>
      <c r="O535" s="14" t="s">
        <v>4497</v>
      </c>
      <c r="P535" s="203">
        <f>SUM(89000000+159000000)</f>
        <v>248000000</v>
      </c>
      <c r="Q535" s="203"/>
      <c r="R535" s="14"/>
      <c r="S535" s="14"/>
      <c r="T535" s="162">
        <v>2480000</v>
      </c>
      <c r="U535" s="14"/>
      <c r="V535" s="14"/>
      <c r="W535" s="14" t="s">
        <v>4518</v>
      </c>
      <c r="X535" s="226">
        <f>IF(W535="Тийм", T535, 0 )</f>
        <v>2480000</v>
      </c>
    </row>
    <row r="536" spans="1:24" ht="39.6">
      <c r="A536" s="14">
        <v>521</v>
      </c>
      <c r="B536" s="15">
        <v>43990</v>
      </c>
      <c r="C536" s="14" t="s">
        <v>9</v>
      </c>
      <c r="D536" s="14" t="s">
        <v>27</v>
      </c>
      <c r="E536" s="189" t="s">
        <v>4469</v>
      </c>
      <c r="F536" s="72">
        <v>44004</v>
      </c>
      <c r="G536" s="239" t="s">
        <v>5586</v>
      </c>
      <c r="H536" s="171" t="s">
        <v>952</v>
      </c>
      <c r="I536" s="171" t="s">
        <v>120</v>
      </c>
      <c r="J536" s="171" t="s">
        <v>989</v>
      </c>
      <c r="K536" s="148">
        <v>755475</v>
      </c>
      <c r="L536" s="14" t="s">
        <v>5556</v>
      </c>
      <c r="M536" s="148">
        <v>855186</v>
      </c>
      <c r="N536" s="113" t="s">
        <v>27</v>
      </c>
      <c r="O536" s="14" t="s">
        <v>4600</v>
      </c>
      <c r="P536" s="203">
        <v>191507820</v>
      </c>
      <c r="Q536" s="203"/>
      <c r="R536" s="14"/>
      <c r="S536" s="14"/>
      <c r="T536" s="162">
        <v>1920000</v>
      </c>
      <c r="U536" s="14"/>
      <c r="V536" s="14"/>
      <c r="W536" s="14" t="s">
        <v>4518</v>
      </c>
      <c r="X536" s="226">
        <f>IF(W536="Тийм", T536, 0 )</f>
        <v>1920000</v>
      </c>
    </row>
    <row r="537" spans="1:24" ht="26.4">
      <c r="A537" s="14">
        <v>522</v>
      </c>
      <c r="B537" s="15">
        <v>43990</v>
      </c>
      <c r="C537" s="14" t="s">
        <v>9</v>
      </c>
      <c r="D537" s="14" t="s">
        <v>15</v>
      </c>
      <c r="E537" s="189" t="s">
        <v>4231</v>
      </c>
      <c r="F537" s="72">
        <v>44004</v>
      </c>
      <c r="G537" s="239" t="s">
        <v>5587</v>
      </c>
      <c r="H537" s="171" t="s">
        <v>952</v>
      </c>
      <c r="I537" s="171" t="s">
        <v>2227</v>
      </c>
      <c r="J537" s="171" t="s">
        <v>989</v>
      </c>
      <c r="K537" s="178" t="s">
        <v>5588</v>
      </c>
      <c r="L537" s="14" t="s">
        <v>5527</v>
      </c>
      <c r="M537" s="98" t="s">
        <v>2692</v>
      </c>
      <c r="N537" s="178" t="s">
        <v>15</v>
      </c>
      <c r="O537" s="14" t="s">
        <v>4497</v>
      </c>
      <c r="P537" s="203">
        <v>3753083028</v>
      </c>
      <c r="Q537" s="203"/>
      <c r="R537" s="14"/>
      <c r="S537" s="14"/>
      <c r="T537" s="162"/>
      <c r="U537" s="14"/>
      <c r="V537" s="14"/>
      <c r="W537" s="14"/>
      <c r="X537" s="226">
        <f>IF(W537="Тийм", T537, 0 )</f>
        <v>0</v>
      </c>
    </row>
    <row r="538" spans="1:24" ht="39.6">
      <c r="A538" s="14">
        <v>523</v>
      </c>
      <c r="B538" s="15">
        <v>43990</v>
      </c>
      <c r="C538" s="14" t="s">
        <v>9</v>
      </c>
      <c r="D538" s="14" t="s">
        <v>23</v>
      </c>
      <c r="E538" s="189" t="s">
        <v>4352</v>
      </c>
      <c r="F538" s="72">
        <v>44004</v>
      </c>
      <c r="G538" s="239" t="s">
        <v>5589</v>
      </c>
      <c r="H538" s="171" t="s">
        <v>1153</v>
      </c>
      <c r="I538" s="171" t="s">
        <v>120</v>
      </c>
      <c r="J538" s="171" t="s">
        <v>989</v>
      </c>
      <c r="K538" s="178" t="s">
        <v>5590</v>
      </c>
      <c r="L538" s="14" t="s">
        <v>5591</v>
      </c>
      <c r="M538" s="148">
        <v>891345</v>
      </c>
      <c r="N538" s="113" t="s">
        <v>23</v>
      </c>
      <c r="O538" s="14" t="s">
        <v>5592</v>
      </c>
      <c r="P538" s="203">
        <v>739101789</v>
      </c>
      <c r="Q538" s="203" t="s">
        <v>14</v>
      </c>
      <c r="R538" s="14"/>
      <c r="S538" s="14"/>
      <c r="T538" s="162"/>
      <c r="U538" s="14"/>
      <c r="V538" s="14"/>
      <c r="W538" s="14"/>
    </row>
    <row r="539" spans="1:24" ht="39.6" hidden="1">
      <c r="A539" s="14">
        <v>524</v>
      </c>
      <c r="B539" s="118">
        <v>43990</v>
      </c>
      <c r="C539" s="14" t="s">
        <v>9</v>
      </c>
      <c r="D539" s="14" t="s">
        <v>27</v>
      </c>
      <c r="E539" s="189" t="s">
        <v>4134</v>
      </c>
      <c r="F539" s="72">
        <v>44004</v>
      </c>
      <c r="G539" s="239" t="s">
        <v>5593</v>
      </c>
      <c r="H539" s="171" t="s">
        <v>1151</v>
      </c>
      <c r="I539" s="171" t="s">
        <v>5158</v>
      </c>
      <c r="J539" s="171" t="s">
        <v>989</v>
      </c>
      <c r="K539" s="178"/>
      <c r="L539" s="14" t="s">
        <v>5458</v>
      </c>
      <c r="M539" s="148">
        <v>755109</v>
      </c>
      <c r="N539" s="113" t="s">
        <v>27</v>
      </c>
      <c r="O539" s="14" t="s">
        <v>4497</v>
      </c>
      <c r="P539" s="203">
        <v>466774000</v>
      </c>
      <c r="Q539" s="203"/>
      <c r="R539" s="14"/>
      <c r="S539" s="14"/>
      <c r="T539" s="162"/>
      <c r="U539" s="14"/>
      <c r="V539" s="14"/>
      <c r="W539" s="14"/>
    </row>
    <row r="540" spans="1:24" ht="39.6">
      <c r="A540" s="14">
        <v>525</v>
      </c>
      <c r="B540" s="15">
        <v>43990</v>
      </c>
      <c r="C540" s="14" t="s">
        <v>9</v>
      </c>
      <c r="D540" s="14" t="s">
        <v>23</v>
      </c>
      <c r="E540" s="189" t="s">
        <v>4191</v>
      </c>
      <c r="F540" s="72">
        <v>44004</v>
      </c>
      <c r="G540" s="239" t="s">
        <v>5594</v>
      </c>
      <c r="H540" s="171" t="s">
        <v>1153</v>
      </c>
      <c r="I540" s="171" t="s">
        <v>120</v>
      </c>
      <c r="J540" s="171" t="s">
        <v>989</v>
      </c>
      <c r="K540" s="178" t="s">
        <v>5595</v>
      </c>
      <c r="L540" s="14" t="s">
        <v>5591</v>
      </c>
      <c r="M540" s="113" t="s">
        <v>5596</v>
      </c>
      <c r="N540" s="113" t="s">
        <v>23</v>
      </c>
      <c r="O540" s="14" t="s">
        <v>5592</v>
      </c>
      <c r="P540" s="203">
        <v>277227042</v>
      </c>
      <c r="Q540" s="203" t="s">
        <v>14</v>
      </c>
      <c r="R540" s="14"/>
      <c r="S540" s="14"/>
      <c r="T540" s="162"/>
      <c r="U540" s="14"/>
      <c r="V540" s="14"/>
      <c r="W540" s="14"/>
    </row>
    <row r="541" spans="1:24" ht="26.4">
      <c r="A541" s="14">
        <v>526</v>
      </c>
      <c r="B541" s="15">
        <v>43991</v>
      </c>
      <c r="C541" s="14" t="s">
        <v>9</v>
      </c>
      <c r="D541" s="14" t="s">
        <v>15</v>
      </c>
      <c r="E541" s="189" t="s">
        <v>4434</v>
      </c>
      <c r="F541" s="72">
        <v>44005</v>
      </c>
      <c r="G541" s="239" t="s">
        <v>5597</v>
      </c>
      <c r="H541" s="171" t="s">
        <v>1153</v>
      </c>
      <c r="I541" s="171" t="s">
        <v>1857</v>
      </c>
      <c r="J541" s="171" t="s">
        <v>1232</v>
      </c>
      <c r="K541" s="178" t="s">
        <v>5576</v>
      </c>
      <c r="L541" s="14" t="s">
        <v>5556</v>
      </c>
      <c r="M541" s="98" t="s">
        <v>5598</v>
      </c>
      <c r="N541" s="178" t="s">
        <v>15</v>
      </c>
      <c r="O541" s="14" t="s">
        <v>5423</v>
      </c>
      <c r="P541" s="205" t="s">
        <v>5599</v>
      </c>
      <c r="Q541" s="205"/>
      <c r="R541" s="14"/>
      <c r="S541" s="14"/>
      <c r="T541" s="162"/>
      <c r="U541" s="14"/>
      <c r="V541" s="14"/>
      <c r="W541" s="14"/>
    </row>
    <row r="542" spans="1:24" ht="26.4" hidden="1">
      <c r="A542" s="14">
        <v>527</v>
      </c>
      <c r="B542" s="15">
        <v>43991</v>
      </c>
      <c r="C542" s="14" t="s">
        <v>9</v>
      </c>
      <c r="D542" s="14" t="s">
        <v>27</v>
      </c>
      <c r="E542" s="189" t="s">
        <v>1099</v>
      </c>
      <c r="F542" s="72">
        <v>44005</v>
      </c>
      <c r="G542" s="239" t="s">
        <v>5600</v>
      </c>
      <c r="H542" s="171" t="s">
        <v>1144</v>
      </c>
      <c r="I542" s="171" t="s">
        <v>2249</v>
      </c>
      <c r="J542" s="171" t="s">
        <v>1608</v>
      </c>
      <c r="K542" s="178"/>
      <c r="L542" s="14" t="s">
        <v>5470</v>
      </c>
      <c r="M542" s="148">
        <v>784329</v>
      </c>
      <c r="N542" s="113" t="s">
        <v>27</v>
      </c>
      <c r="O542" s="14" t="s">
        <v>4600</v>
      </c>
      <c r="P542" s="209">
        <v>6576900000</v>
      </c>
      <c r="Q542" s="209"/>
      <c r="R542" s="14"/>
      <c r="S542" s="14"/>
      <c r="T542" s="162"/>
      <c r="U542" s="14"/>
      <c r="V542" s="14"/>
      <c r="W542" s="14"/>
    </row>
    <row r="543" spans="1:24" ht="26.4" hidden="1">
      <c r="A543" s="14">
        <v>528</v>
      </c>
      <c r="B543" s="15">
        <v>43991</v>
      </c>
      <c r="C543" s="14" t="s">
        <v>9</v>
      </c>
      <c r="D543" s="14" t="s">
        <v>23</v>
      </c>
      <c r="E543" s="189" t="s">
        <v>2375</v>
      </c>
      <c r="F543" s="72">
        <v>44005</v>
      </c>
      <c r="G543" s="262" t="s">
        <v>5601</v>
      </c>
      <c r="H543" s="171" t="s">
        <v>1144</v>
      </c>
      <c r="I543" s="171" t="s">
        <v>2495</v>
      </c>
      <c r="J543" s="171" t="s">
        <v>2496</v>
      </c>
      <c r="K543" s="178" t="s">
        <v>374</v>
      </c>
      <c r="L543" s="14" t="s">
        <v>5479</v>
      </c>
      <c r="M543" s="113" t="s">
        <v>5602</v>
      </c>
      <c r="N543" s="113" t="s">
        <v>23</v>
      </c>
      <c r="O543" s="14" t="s">
        <v>5135</v>
      </c>
      <c r="P543" s="203">
        <v>800000000</v>
      </c>
      <c r="Q543" s="203"/>
      <c r="R543" s="14"/>
      <c r="S543" s="14"/>
      <c r="T543" s="162"/>
      <c r="U543" s="14"/>
      <c r="V543" s="14"/>
      <c r="W543" s="14"/>
    </row>
    <row r="544" spans="1:24" ht="26.4">
      <c r="A544" s="14">
        <v>529</v>
      </c>
      <c r="B544" s="15">
        <v>43991</v>
      </c>
      <c r="C544" s="14" t="s">
        <v>9</v>
      </c>
      <c r="D544" s="14" t="s">
        <v>1142</v>
      </c>
      <c r="E544" s="189" t="s">
        <v>4171</v>
      </c>
      <c r="F544" s="72">
        <v>44005</v>
      </c>
      <c r="G544" s="262" t="s">
        <v>5555</v>
      </c>
      <c r="H544" s="171" t="s">
        <v>1153</v>
      </c>
      <c r="I544" s="171" t="s">
        <v>538</v>
      </c>
      <c r="J544" s="171" t="s">
        <v>1052</v>
      </c>
      <c r="K544" s="178"/>
      <c r="L544" s="365" t="s">
        <v>5556</v>
      </c>
      <c r="M544" s="368" t="s">
        <v>5557</v>
      </c>
      <c r="N544" s="178" t="s">
        <v>1142</v>
      </c>
      <c r="O544" s="14" t="s">
        <v>4600</v>
      </c>
      <c r="P544" s="203">
        <v>2900000000</v>
      </c>
      <c r="Q544" s="203"/>
      <c r="R544" s="14"/>
      <c r="S544" s="14"/>
      <c r="T544" s="162"/>
      <c r="U544" s="14"/>
      <c r="V544" s="14"/>
      <c r="W544" s="14"/>
    </row>
    <row r="545" spans="1:24" ht="26.4">
      <c r="A545" s="14">
        <v>530</v>
      </c>
      <c r="B545" s="15">
        <v>43991</v>
      </c>
      <c r="C545" s="14" t="s">
        <v>9</v>
      </c>
      <c r="D545" s="14" t="s">
        <v>27</v>
      </c>
      <c r="E545" s="189" t="s">
        <v>4423</v>
      </c>
      <c r="F545" s="72">
        <v>44005</v>
      </c>
      <c r="G545" s="239" t="s">
        <v>5603</v>
      </c>
      <c r="H545" s="171" t="s">
        <v>1153</v>
      </c>
      <c r="I545" s="171" t="s">
        <v>5604</v>
      </c>
      <c r="J545" s="171" t="s">
        <v>1314</v>
      </c>
      <c r="K545" s="148">
        <v>768624</v>
      </c>
      <c r="L545" s="14" t="s">
        <v>5556</v>
      </c>
      <c r="M545" s="148">
        <v>854821</v>
      </c>
      <c r="N545" s="113" t="s">
        <v>27</v>
      </c>
      <c r="O545" s="14" t="s">
        <v>4600</v>
      </c>
      <c r="P545" s="203">
        <v>30000000</v>
      </c>
      <c r="Q545" s="203"/>
      <c r="R545" s="14"/>
      <c r="S545" s="14"/>
      <c r="T545" s="162"/>
      <c r="U545" s="14"/>
      <c r="V545" s="14"/>
      <c r="W545" s="14"/>
    </row>
    <row r="546" spans="1:24" ht="13.2">
      <c r="A546" s="14">
        <v>531</v>
      </c>
      <c r="B546" s="15">
        <v>43991</v>
      </c>
      <c r="C546" s="14" t="s">
        <v>9</v>
      </c>
      <c r="D546" s="14" t="s">
        <v>1143</v>
      </c>
      <c r="E546" s="14" t="s">
        <v>4450</v>
      </c>
      <c r="F546" s="72">
        <v>44005</v>
      </c>
      <c r="G546" s="239" t="s">
        <v>5605</v>
      </c>
      <c r="H546" s="171" t="s">
        <v>1153</v>
      </c>
      <c r="I546" s="171" t="s">
        <v>125</v>
      </c>
      <c r="J546" s="171" t="s">
        <v>121</v>
      </c>
      <c r="K546" s="148">
        <v>786156</v>
      </c>
      <c r="L546" s="14" t="s">
        <v>5606</v>
      </c>
      <c r="M546" s="148">
        <v>897919</v>
      </c>
      <c r="N546" s="113" t="s">
        <v>1143</v>
      </c>
      <c r="O546" s="17"/>
      <c r="P546" s="203"/>
      <c r="Q546" s="203"/>
      <c r="R546" s="14"/>
      <c r="S546" s="14"/>
      <c r="T546" s="162"/>
      <c r="U546" s="14"/>
      <c r="V546" s="14"/>
      <c r="W546" s="14"/>
    </row>
    <row r="547" spans="1:24" ht="13.2">
      <c r="A547" s="14">
        <v>532</v>
      </c>
      <c r="B547" s="15">
        <v>43991</v>
      </c>
      <c r="C547" s="14" t="s">
        <v>9</v>
      </c>
      <c r="D547" s="14" t="s">
        <v>1143</v>
      </c>
      <c r="E547" s="14" t="s">
        <v>4379</v>
      </c>
      <c r="F547" s="72">
        <v>44005</v>
      </c>
      <c r="G547" s="239" t="s">
        <v>5607</v>
      </c>
      <c r="H547" s="171" t="s">
        <v>1153</v>
      </c>
      <c r="I547" s="171" t="s">
        <v>125</v>
      </c>
      <c r="J547" s="171" t="s">
        <v>121</v>
      </c>
      <c r="K547" s="148">
        <v>786521</v>
      </c>
      <c r="L547" s="14" t="s">
        <v>5527</v>
      </c>
      <c r="M547" s="148">
        <v>819027</v>
      </c>
      <c r="N547" s="113" t="s">
        <v>23</v>
      </c>
      <c r="O547" s="14"/>
      <c r="P547" s="203"/>
      <c r="Q547" s="203"/>
      <c r="R547" s="14"/>
      <c r="S547" s="14"/>
      <c r="T547" s="162"/>
      <c r="U547" s="14"/>
      <c r="V547" s="14"/>
      <c r="W547" s="14"/>
    </row>
    <row r="548" spans="1:24" ht="39.6">
      <c r="A548" s="14">
        <v>533</v>
      </c>
      <c r="B548" s="15">
        <v>43992</v>
      </c>
      <c r="C548" s="14" t="s">
        <v>9</v>
      </c>
      <c r="D548" s="14" t="s">
        <v>1143</v>
      </c>
      <c r="E548" s="189" t="s">
        <v>3097</v>
      </c>
      <c r="F548" s="72">
        <v>44006</v>
      </c>
      <c r="G548" s="239" t="s">
        <v>5608</v>
      </c>
      <c r="H548" s="171" t="s">
        <v>1153</v>
      </c>
      <c r="I548" s="171" t="s">
        <v>3081</v>
      </c>
      <c r="J548" s="171" t="s">
        <v>1341</v>
      </c>
      <c r="K548" s="148">
        <v>786886</v>
      </c>
      <c r="L548" s="14" t="s">
        <v>5584</v>
      </c>
      <c r="M548" s="148">
        <v>892075</v>
      </c>
      <c r="N548" s="113" t="s">
        <v>1143</v>
      </c>
      <c r="O548" s="14"/>
      <c r="P548" s="203"/>
      <c r="Q548" s="203"/>
      <c r="R548" s="14"/>
      <c r="S548" s="14"/>
      <c r="T548" s="162"/>
      <c r="U548" s="14"/>
      <c r="V548" s="14"/>
      <c r="W548" s="14"/>
    </row>
    <row r="549" spans="1:24" ht="26.4">
      <c r="A549" s="14">
        <v>534</v>
      </c>
      <c r="B549" s="15">
        <v>43992</v>
      </c>
      <c r="C549" s="14" t="s">
        <v>9</v>
      </c>
      <c r="D549" s="14" t="s">
        <v>10</v>
      </c>
      <c r="E549" s="189" t="s">
        <v>1434</v>
      </c>
      <c r="F549" s="72">
        <v>44006</v>
      </c>
      <c r="G549" s="239" t="s">
        <v>5291</v>
      </c>
      <c r="H549" s="171" t="s">
        <v>1153</v>
      </c>
      <c r="I549" s="171" t="s">
        <v>125</v>
      </c>
      <c r="J549" s="171" t="s">
        <v>121</v>
      </c>
      <c r="K549" s="178"/>
      <c r="L549" s="14" t="s">
        <v>5527</v>
      </c>
      <c r="M549" s="148">
        <v>815375</v>
      </c>
      <c r="N549" s="113" t="s">
        <v>10</v>
      </c>
      <c r="O549" s="14" t="s">
        <v>4497</v>
      </c>
      <c r="P549" s="203">
        <v>10302006600</v>
      </c>
      <c r="Q549" s="203"/>
      <c r="R549" s="14"/>
      <c r="S549" s="14"/>
      <c r="T549" s="162"/>
      <c r="U549" s="14"/>
      <c r="V549" s="14"/>
      <c r="W549" s="14"/>
    </row>
    <row r="550" spans="1:24" ht="26.4">
      <c r="A550" s="14">
        <v>535</v>
      </c>
      <c r="B550" s="15">
        <v>43992</v>
      </c>
      <c r="C550" s="14" t="s">
        <v>9</v>
      </c>
      <c r="D550" s="14" t="s">
        <v>1143</v>
      </c>
      <c r="E550" s="192" t="s">
        <v>309</v>
      </c>
      <c r="F550" s="72">
        <v>44006</v>
      </c>
      <c r="G550" s="239" t="s">
        <v>5609</v>
      </c>
      <c r="H550" s="171" t="s">
        <v>952</v>
      </c>
      <c r="I550" s="171" t="s">
        <v>1404</v>
      </c>
      <c r="J550" s="171" t="s">
        <v>1236</v>
      </c>
      <c r="K550" s="148">
        <v>806609</v>
      </c>
      <c r="L550" s="14" t="s">
        <v>5584</v>
      </c>
      <c r="M550" s="148">
        <v>886596</v>
      </c>
      <c r="N550" s="113" t="s">
        <v>1143</v>
      </c>
      <c r="O550" s="14"/>
      <c r="P550" s="203">
        <v>45235000</v>
      </c>
      <c r="Q550" s="203"/>
      <c r="R550" s="14"/>
      <c r="S550" s="14"/>
      <c r="T550" s="162"/>
      <c r="U550" s="14"/>
      <c r="V550" s="14"/>
      <c r="W550" s="14"/>
      <c r="X550" s="226">
        <f>IF(W550="Тийм", T550, 0 )</f>
        <v>0</v>
      </c>
    </row>
    <row r="551" spans="1:24" ht="26.4">
      <c r="A551" s="14">
        <v>536</v>
      </c>
      <c r="B551" s="15">
        <v>43992</v>
      </c>
      <c r="C551" s="14" t="s">
        <v>9</v>
      </c>
      <c r="D551" s="14" t="s">
        <v>15</v>
      </c>
      <c r="E551" s="192" t="s">
        <v>4133</v>
      </c>
      <c r="F551" s="72">
        <v>44007</v>
      </c>
      <c r="G551" s="239" t="s">
        <v>5610</v>
      </c>
      <c r="H551" s="171" t="s">
        <v>952</v>
      </c>
      <c r="I551" s="171" t="s">
        <v>523</v>
      </c>
      <c r="J551" s="171" t="s">
        <v>1031</v>
      </c>
      <c r="K551" s="98" t="s">
        <v>2692</v>
      </c>
      <c r="L551" s="14" t="s">
        <v>5611</v>
      </c>
      <c r="M551" s="98" t="s">
        <v>2832</v>
      </c>
      <c r="N551" s="178" t="s">
        <v>15</v>
      </c>
      <c r="O551" s="113" t="s">
        <v>4600</v>
      </c>
      <c r="P551" s="203">
        <v>100000000</v>
      </c>
      <c r="Q551" s="203"/>
      <c r="R551" s="14" t="s">
        <v>254</v>
      </c>
      <c r="S551" s="14" t="s">
        <v>5612</v>
      </c>
      <c r="T551" s="162">
        <v>1000000</v>
      </c>
      <c r="U551" s="14"/>
      <c r="V551" s="14" t="s">
        <v>5613</v>
      </c>
      <c r="W551" s="14" t="s">
        <v>4518</v>
      </c>
      <c r="X551" s="226">
        <f>IF(W551="Тийм", T551, 0 )</f>
        <v>1000000</v>
      </c>
    </row>
    <row r="552" spans="1:24" ht="26.4">
      <c r="A552" s="14">
        <v>537</v>
      </c>
      <c r="B552" s="15">
        <v>43992</v>
      </c>
      <c r="C552" s="14" t="s">
        <v>9</v>
      </c>
      <c r="D552" s="14" t="s">
        <v>27</v>
      </c>
      <c r="E552" s="192" t="s">
        <v>420</v>
      </c>
      <c r="F552" s="72">
        <v>44006</v>
      </c>
      <c r="G552" s="239" t="s">
        <v>5614</v>
      </c>
      <c r="H552" s="171" t="s">
        <v>1153</v>
      </c>
      <c r="I552" s="171" t="s">
        <v>4928</v>
      </c>
      <c r="J552" s="171" t="s">
        <v>121</v>
      </c>
      <c r="K552" s="148">
        <v>787982</v>
      </c>
      <c r="L552" s="14" t="s">
        <v>5584</v>
      </c>
      <c r="M552" s="148">
        <v>889884</v>
      </c>
      <c r="N552" s="113" t="s">
        <v>27</v>
      </c>
      <c r="O552" s="14" t="s">
        <v>4497</v>
      </c>
      <c r="P552" s="203">
        <v>350000000</v>
      </c>
      <c r="Q552" s="203"/>
      <c r="R552" s="14"/>
      <c r="S552" s="14"/>
      <c r="T552" s="162"/>
      <c r="U552" s="14"/>
      <c r="V552" s="14"/>
      <c r="W552" s="14"/>
    </row>
    <row r="553" spans="1:24" ht="26.4" hidden="1">
      <c r="A553" s="14">
        <v>538</v>
      </c>
      <c r="B553" s="15">
        <v>43992</v>
      </c>
      <c r="C553" s="14" t="s">
        <v>9</v>
      </c>
      <c r="D553" s="14" t="s">
        <v>15</v>
      </c>
      <c r="E553" s="192" t="s">
        <v>4418</v>
      </c>
      <c r="F553" s="72">
        <v>44006</v>
      </c>
      <c r="G553" s="239" t="s">
        <v>5615</v>
      </c>
      <c r="H553" s="258" t="s">
        <v>1144</v>
      </c>
      <c r="I553" s="171" t="s">
        <v>5616</v>
      </c>
      <c r="J553" s="171" t="s">
        <v>1031</v>
      </c>
      <c r="K553" s="178" t="s">
        <v>1611</v>
      </c>
      <c r="L553" s="14" t="s">
        <v>5470</v>
      </c>
      <c r="M553" s="98" t="s">
        <v>5617</v>
      </c>
      <c r="N553" s="178" t="s">
        <v>15</v>
      </c>
      <c r="O553" s="98" t="s">
        <v>1611</v>
      </c>
      <c r="P553" s="211" t="s">
        <v>1611</v>
      </c>
      <c r="Q553" s="211"/>
      <c r="R553" s="14"/>
      <c r="S553" s="14"/>
      <c r="T553" s="162"/>
      <c r="U553" s="14"/>
      <c r="V553" s="14"/>
      <c r="W553" s="14"/>
    </row>
    <row r="554" spans="1:24" ht="39.6">
      <c r="A554" s="14">
        <v>539</v>
      </c>
      <c r="B554" s="15">
        <v>43992</v>
      </c>
      <c r="C554" s="14" t="s">
        <v>9</v>
      </c>
      <c r="D554" s="14" t="s">
        <v>1143</v>
      </c>
      <c r="E554" s="14" t="s">
        <v>2668</v>
      </c>
      <c r="F554" s="72">
        <v>44006</v>
      </c>
      <c r="G554" s="239" t="s">
        <v>5618</v>
      </c>
      <c r="H554" s="171" t="s">
        <v>1153</v>
      </c>
      <c r="I554" s="171" t="s">
        <v>515</v>
      </c>
      <c r="J554" s="171" t="s">
        <v>965</v>
      </c>
      <c r="K554" s="148">
        <v>806243</v>
      </c>
      <c r="L554" s="14" t="s">
        <v>5611</v>
      </c>
      <c r="M554" s="148">
        <v>903398</v>
      </c>
      <c r="N554" s="113" t="s">
        <v>1143</v>
      </c>
      <c r="O554" s="14"/>
      <c r="P554" s="203"/>
      <c r="Q554" s="203"/>
      <c r="R554" s="14"/>
      <c r="S554" s="14"/>
      <c r="T554" s="162"/>
      <c r="U554" s="14"/>
      <c r="V554" s="14"/>
      <c r="W554" s="14"/>
    </row>
    <row r="555" spans="1:24" ht="26.4">
      <c r="A555" s="14">
        <v>540</v>
      </c>
      <c r="B555" s="15">
        <v>43992</v>
      </c>
      <c r="C555" s="14" t="s">
        <v>9</v>
      </c>
      <c r="D555" s="14" t="s">
        <v>1143</v>
      </c>
      <c r="E555" s="189" t="s">
        <v>4351</v>
      </c>
      <c r="F555" s="72">
        <v>44006</v>
      </c>
      <c r="G555" s="262" t="s">
        <v>5619</v>
      </c>
      <c r="H555" s="171" t="s">
        <v>1153</v>
      </c>
      <c r="I555" s="171" t="s">
        <v>1129</v>
      </c>
      <c r="J555" s="171" t="s">
        <v>1171</v>
      </c>
      <c r="K555" s="148">
        <v>806974</v>
      </c>
      <c r="L555" s="14" t="s">
        <v>5611</v>
      </c>
      <c r="M555" s="148">
        <v>903763</v>
      </c>
      <c r="N555" s="113" t="s">
        <v>1143</v>
      </c>
      <c r="O555" s="14"/>
      <c r="P555" s="203"/>
      <c r="Q555" s="203"/>
      <c r="R555" s="14"/>
      <c r="S555" s="14"/>
      <c r="T555" s="162"/>
      <c r="U555" s="14"/>
      <c r="V555" s="14"/>
      <c r="W555" s="14"/>
    </row>
    <row r="556" spans="1:24" ht="26.4">
      <c r="A556" s="14">
        <v>541</v>
      </c>
      <c r="B556" s="15">
        <v>43992</v>
      </c>
      <c r="C556" s="14" t="s">
        <v>9</v>
      </c>
      <c r="D556" s="14" t="s">
        <v>15</v>
      </c>
      <c r="E556" s="189" t="s">
        <v>4212</v>
      </c>
      <c r="F556" s="72">
        <v>44007</v>
      </c>
      <c r="G556" s="239" t="s">
        <v>5620</v>
      </c>
      <c r="H556" s="171" t="s">
        <v>1153</v>
      </c>
      <c r="I556" s="171" t="s">
        <v>125</v>
      </c>
      <c r="J556" s="171" t="s">
        <v>121</v>
      </c>
      <c r="K556" s="98" t="s">
        <v>5621</v>
      </c>
      <c r="L556" s="14" t="s">
        <v>5611</v>
      </c>
      <c r="M556" s="98" t="s">
        <v>2782</v>
      </c>
      <c r="N556" s="178" t="s">
        <v>15</v>
      </c>
      <c r="O556" s="14" t="s">
        <v>4497</v>
      </c>
      <c r="P556" s="203">
        <v>578917227</v>
      </c>
      <c r="Q556" s="203"/>
      <c r="R556" s="14"/>
      <c r="S556" s="14"/>
      <c r="T556" s="162"/>
      <c r="U556" s="14"/>
      <c r="V556" s="14"/>
      <c r="W556" s="14"/>
    </row>
    <row r="557" spans="1:24" ht="26.4">
      <c r="A557" s="14">
        <v>542</v>
      </c>
      <c r="B557" s="15">
        <v>43992</v>
      </c>
      <c r="C557" s="14" t="s">
        <v>9</v>
      </c>
      <c r="D557" s="14" t="s">
        <v>23</v>
      </c>
      <c r="E557" s="189" t="s">
        <v>4157</v>
      </c>
      <c r="F557" s="72">
        <v>44006</v>
      </c>
      <c r="G557" s="239" t="s">
        <v>5622</v>
      </c>
      <c r="H557" s="171" t="s">
        <v>1153</v>
      </c>
      <c r="I557" s="171" t="s">
        <v>120</v>
      </c>
      <c r="J557" s="171" t="s">
        <v>989</v>
      </c>
      <c r="K557" s="178" t="s">
        <v>5623</v>
      </c>
      <c r="L557" s="14" t="s">
        <v>5624</v>
      </c>
      <c r="M557" s="148">
        <v>897554</v>
      </c>
      <c r="N557" s="113" t="s">
        <v>23</v>
      </c>
      <c r="O557" s="14" t="s">
        <v>5592</v>
      </c>
      <c r="P557" s="203">
        <v>90000000</v>
      </c>
      <c r="Q557" s="203"/>
      <c r="R557" s="14"/>
      <c r="S557" s="14"/>
      <c r="T557" s="162"/>
      <c r="U557" s="14"/>
      <c r="V557" s="14"/>
      <c r="W557" s="14"/>
    </row>
    <row r="558" spans="1:24" ht="26.4">
      <c r="A558" s="14">
        <v>543</v>
      </c>
      <c r="B558" s="15">
        <v>43992</v>
      </c>
      <c r="C558" s="14" t="s">
        <v>9</v>
      </c>
      <c r="D558" s="14" t="s">
        <v>1143</v>
      </c>
      <c r="E558" s="14" t="s">
        <v>1082</v>
      </c>
      <c r="F558" s="72">
        <v>44006</v>
      </c>
      <c r="G558" s="239" t="s">
        <v>159</v>
      </c>
      <c r="H558" s="171" t="s">
        <v>1152</v>
      </c>
      <c r="I558" s="171" t="s">
        <v>2083</v>
      </c>
      <c r="J558" s="171" t="s">
        <v>121</v>
      </c>
      <c r="K558" s="148">
        <v>818662</v>
      </c>
      <c r="L558" s="14" t="s">
        <v>5611</v>
      </c>
      <c r="M558" s="148">
        <v>904128</v>
      </c>
      <c r="N558" s="113" t="s">
        <v>1143</v>
      </c>
      <c r="O558" s="14"/>
      <c r="P558" s="203"/>
      <c r="Q558" s="203"/>
      <c r="R558" s="14"/>
      <c r="S558" s="14"/>
      <c r="T558" s="162"/>
      <c r="U558" s="14"/>
      <c r="V558" s="14"/>
      <c r="W558" s="14"/>
    </row>
    <row r="559" spans="1:24" ht="39.6" hidden="1">
      <c r="A559" s="14">
        <v>544</v>
      </c>
      <c r="B559" s="15">
        <v>43993</v>
      </c>
      <c r="C559" s="14" t="s">
        <v>9</v>
      </c>
      <c r="D559" s="14" t="s">
        <v>27</v>
      </c>
      <c r="E559" s="189" t="s">
        <v>4462</v>
      </c>
      <c r="F559" s="72">
        <v>44007</v>
      </c>
      <c r="G559" s="239" t="s">
        <v>5625</v>
      </c>
      <c r="H559" s="171" t="s">
        <v>1144</v>
      </c>
      <c r="I559" s="171" t="s">
        <v>4982</v>
      </c>
      <c r="J559" s="171" t="s">
        <v>1090</v>
      </c>
      <c r="K559" s="178"/>
      <c r="L559" s="14" t="s">
        <v>5527</v>
      </c>
      <c r="M559" s="148">
        <v>817201</v>
      </c>
      <c r="N559" s="113" t="s">
        <v>27</v>
      </c>
      <c r="O559" s="17" t="s">
        <v>4497</v>
      </c>
      <c r="P559" s="203">
        <v>199980000</v>
      </c>
      <c r="Q559" s="203"/>
      <c r="R559" s="14"/>
      <c r="S559" s="14"/>
      <c r="T559" s="162"/>
      <c r="U559" s="14"/>
      <c r="V559" s="14"/>
      <c r="W559" s="14"/>
    </row>
    <row r="560" spans="1:24" ht="13.2">
      <c r="A560" s="14">
        <v>545</v>
      </c>
      <c r="B560" s="15">
        <v>43993</v>
      </c>
      <c r="C560" s="14" t="s">
        <v>9</v>
      </c>
      <c r="D560" s="14" t="s">
        <v>23</v>
      </c>
      <c r="E560" s="192" t="s">
        <v>4205</v>
      </c>
      <c r="F560" s="72">
        <v>44007</v>
      </c>
      <c r="G560" s="239" t="s">
        <v>5626</v>
      </c>
      <c r="H560" s="171" t="s">
        <v>1153</v>
      </c>
      <c r="I560" s="171" t="s">
        <v>125</v>
      </c>
      <c r="J560" s="171" t="s">
        <v>121</v>
      </c>
      <c r="K560" s="178" t="s">
        <v>5627</v>
      </c>
      <c r="L560" s="14" t="s">
        <v>5611</v>
      </c>
      <c r="M560" s="113" t="s">
        <v>5628</v>
      </c>
      <c r="N560" s="113" t="s">
        <v>23</v>
      </c>
      <c r="O560" s="14" t="s">
        <v>4874</v>
      </c>
      <c r="P560" s="203">
        <v>2913300000</v>
      </c>
      <c r="Q560" s="203"/>
      <c r="R560" s="14"/>
      <c r="S560" s="14"/>
      <c r="T560" s="162"/>
      <c r="U560" s="14"/>
      <c r="V560" s="14"/>
      <c r="W560" s="14"/>
    </row>
    <row r="561" spans="1:24" ht="26.4">
      <c r="A561" s="14">
        <v>546</v>
      </c>
      <c r="B561" s="15">
        <v>43993</v>
      </c>
      <c r="C561" s="14" t="s">
        <v>9</v>
      </c>
      <c r="D561" s="14" t="s">
        <v>1143</v>
      </c>
      <c r="E561" s="189" t="s">
        <v>370</v>
      </c>
      <c r="F561" s="72">
        <v>44007</v>
      </c>
      <c r="G561" s="239" t="s">
        <v>5629</v>
      </c>
      <c r="H561" s="171" t="s">
        <v>1153</v>
      </c>
      <c r="I561" s="171" t="s">
        <v>3957</v>
      </c>
      <c r="J561" s="171" t="s">
        <v>1090</v>
      </c>
      <c r="K561" s="148">
        <v>807339</v>
      </c>
      <c r="L561" s="14" t="s">
        <v>5611</v>
      </c>
      <c r="M561" s="148">
        <v>903033</v>
      </c>
      <c r="N561" s="113" t="s">
        <v>1143</v>
      </c>
      <c r="O561" s="14"/>
      <c r="P561" s="203"/>
      <c r="Q561" s="203"/>
      <c r="R561" s="14"/>
      <c r="S561" s="14"/>
      <c r="T561" s="162"/>
      <c r="U561" s="14"/>
      <c r="V561" s="14"/>
      <c r="W561" s="14"/>
    </row>
    <row r="562" spans="1:24" ht="26.4">
      <c r="A562" s="14">
        <v>547</v>
      </c>
      <c r="B562" s="15">
        <v>43994</v>
      </c>
      <c r="C562" s="14" t="s">
        <v>9</v>
      </c>
      <c r="D562" s="14" t="s">
        <v>1143</v>
      </c>
      <c r="E562" s="189" t="s">
        <v>4308</v>
      </c>
      <c r="F562" s="72">
        <v>44008</v>
      </c>
      <c r="G562" s="262" t="s">
        <v>5244</v>
      </c>
      <c r="H562" s="171" t="s">
        <v>1152</v>
      </c>
      <c r="I562" s="171" t="s">
        <v>538</v>
      </c>
      <c r="J562" s="171" t="s">
        <v>1052</v>
      </c>
      <c r="K562" s="148">
        <v>818297</v>
      </c>
      <c r="L562" s="14" t="s">
        <v>5556</v>
      </c>
      <c r="M562" s="148">
        <v>847881</v>
      </c>
      <c r="N562" s="113" t="s">
        <v>1143</v>
      </c>
      <c r="O562" s="14"/>
      <c r="P562" s="203"/>
      <c r="Q562" s="203"/>
      <c r="R562" s="14"/>
      <c r="S562" s="14"/>
      <c r="T562" s="162"/>
      <c r="U562" s="14"/>
      <c r="V562" s="14"/>
      <c r="W562" s="14"/>
    </row>
    <row r="563" spans="1:24" ht="26.4" hidden="1">
      <c r="A563" s="14">
        <v>548</v>
      </c>
      <c r="B563" s="15">
        <v>43994</v>
      </c>
      <c r="C563" s="14" t="s">
        <v>9</v>
      </c>
      <c r="D563" s="14" t="s">
        <v>1142</v>
      </c>
      <c r="E563" s="361" t="s">
        <v>3511</v>
      </c>
      <c r="F563" s="72">
        <v>44008</v>
      </c>
      <c r="G563" s="262" t="s">
        <v>5350</v>
      </c>
      <c r="H563" s="171" t="s">
        <v>1147</v>
      </c>
      <c r="I563" s="171" t="s">
        <v>3115</v>
      </c>
      <c r="J563" s="171" t="s">
        <v>2841</v>
      </c>
      <c r="K563" s="178"/>
      <c r="L563" s="14" t="s">
        <v>5527</v>
      </c>
      <c r="M563" s="113">
        <v>817566</v>
      </c>
      <c r="N563" s="113" t="s">
        <v>1142</v>
      </c>
      <c r="O563" s="14" t="s">
        <v>4600</v>
      </c>
      <c r="P563" s="203"/>
      <c r="Q563" s="203"/>
      <c r="R563" s="14"/>
      <c r="S563" s="14"/>
      <c r="T563" s="162"/>
      <c r="U563" s="14"/>
      <c r="V563" s="14"/>
      <c r="W563" s="14"/>
    </row>
    <row r="564" spans="1:24" ht="26.4" hidden="1">
      <c r="A564" s="14">
        <v>549</v>
      </c>
      <c r="B564" s="15">
        <v>43994</v>
      </c>
      <c r="C564" s="14" t="s">
        <v>9</v>
      </c>
      <c r="D564" s="14" t="s">
        <v>1143</v>
      </c>
      <c r="E564" s="14" t="s">
        <v>137</v>
      </c>
      <c r="F564" s="72">
        <v>44008</v>
      </c>
      <c r="G564" s="239" t="s">
        <v>5373</v>
      </c>
      <c r="H564" s="171" t="s">
        <v>1147</v>
      </c>
      <c r="I564" s="171" t="s">
        <v>120</v>
      </c>
      <c r="J564" s="171" t="s">
        <v>989</v>
      </c>
      <c r="K564" s="178" t="s">
        <v>195</v>
      </c>
      <c r="L564" s="14" t="s">
        <v>5538</v>
      </c>
      <c r="M564" s="148">
        <v>839481</v>
      </c>
      <c r="N564" s="113" t="s">
        <v>1143</v>
      </c>
      <c r="O564" s="14"/>
      <c r="P564" s="203"/>
      <c r="Q564" s="203"/>
      <c r="R564" s="14"/>
      <c r="S564" s="14"/>
      <c r="T564" s="162"/>
      <c r="U564" s="14"/>
      <c r="V564" s="14"/>
      <c r="W564" s="14"/>
    </row>
    <row r="565" spans="1:24" ht="26.4">
      <c r="A565" s="14">
        <v>550</v>
      </c>
      <c r="B565" s="15">
        <v>43994</v>
      </c>
      <c r="C565" s="14" t="s">
        <v>9</v>
      </c>
      <c r="D565" s="14" t="s">
        <v>27</v>
      </c>
      <c r="E565" s="189" t="s">
        <v>4339</v>
      </c>
      <c r="F565" s="72">
        <v>44008</v>
      </c>
      <c r="G565" s="239" t="s">
        <v>5630</v>
      </c>
      <c r="H565" s="171" t="s">
        <v>1153</v>
      </c>
      <c r="I565" s="171" t="s">
        <v>256</v>
      </c>
      <c r="J565" s="171" t="s">
        <v>1341</v>
      </c>
      <c r="K565" s="148">
        <v>816470</v>
      </c>
      <c r="L565" s="14" t="s">
        <v>5631</v>
      </c>
      <c r="M565" s="148">
        <v>907416</v>
      </c>
      <c r="N565" s="113" t="s">
        <v>27</v>
      </c>
      <c r="O565" s="14" t="s">
        <v>4497</v>
      </c>
      <c r="P565" s="203">
        <v>20600500</v>
      </c>
      <c r="Q565" s="203"/>
      <c r="R565" s="14"/>
      <c r="S565" s="14"/>
      <c r="T565" s="162"/>
      <c r="U565" s="14"/>
      <c r="V565" s="14"/>
      <c r="W565" s="14"/>
    </row>
    <row r="566" spans="1:24" ht="26.4" hidden="1">
      <c r="A566" s="14">
        <v>551</v>
      </c>
      <c r="B566" s="15">
        <v>43994</v>
      </c>
      <c r="C566" s="14" t="s">
        <v>9</v>
      </c>
      <c r="D566" s="14" t="s">
        <v>23</v>
      </c>
      <c r="E566" s="189" t="s">
        <v>4255</v>
      </c>
      <c r="F566" s="72">
        <v>44008</v>
      </c>
      <c r="G566" s="239" t="s">
        <v>5632</v>
      </c>
      <c r="H566" s="171" t="s">
        <v>1144</v>
      </c>
      <c r="I566" s="171" t="s">
        <v>256</v>
      </c>
      <c r="J566" s="171" t="s">
        <v>1341</v>
      </c>
      <c r="K566" s="178" t="s">
        <v>374</v>
      </c>
      <c r="L566" s="14" t="s">
        <v>5506</v>
      </c>
      <c r="M566" s="148">
        <v>820853</v>
      </c>
      <c r="N566" s="113" t="s">
        <v>23</v>
      </c>
      <c r="O566" s="14" t="s">
        <v>4874</v>
      </c>
      <c r="P566" s="203">
        <v>304625000</v>
      </c>
      <c r="Q566" s="203"/>
      <c r="R566" s="14"/>
      <c r="S566" s="14"/>
      <c r="T566" s="162"/>
      <c r="U566" s="14"/>
      <c r="V566" s="14"/>
      <c r="W566" s="14"/>
    </row>
    <row r="567" spans="1:24" ht="39.6">
      <c r="A567" s="14">
        <v>552</v>
      </c>
      <c r="B567" s="15">
        <v>43994</v>
      </c>
      <c r="C567" s="14" t="s">
        <v>9</v>
      </c>
      <c r="D567" s="14" t="s">
        <v>15</v>
      </c>
      <c r="E567" s="192" t="s">
        <v>3612</v>
      </c>
      <c r="F567" s="72">
        <v>44008</v>
      </c>
      <c r="G567" s="239" t="s">
        <v>5537</v>
      </c>
      <c r="H567" s="171" t="s">
        <v>1153</v>
      </c>
      <c r="I567" s="171" t="s">
        <v>120</v>
      </c>
      <c r="J567" s="171" t="s">
        <v>989</v>
      </c>
      <c r="K567" s="98" t="s">
        <v>5633</v>
      </c>
      <c r="L567" s="14" t="s">
        <v>5631</v>
      </c>
      <c r="M567" s="98" t="s">
        <v>5634</v>
      </c>
      <c r="N567" s="178" t="s">
        <v>15</v>
      </c>
      <c r="O567" s="45" t="s">
        <v>5385</v>
      </c>
      <c r="P567" s="206">
        <v>135500000</v>
      </c>
      <c r="Q567" s="206"/>
      <c r="R567" s="45"/>
      <c r="S567" s="45"/>
      <c r="T567" s="167"/>
      <c r="U567" s="45"/>
    </row>
    <row r="568" spans="1:24" ht="26.4" hidden="1">
      <c r="A568" s="14">
        <v>553</v>
      </c>
      <c r="B568" s="15">
        <v>43994</v>
      </c>
      <c r="C568" s="14" t="s">
        <v>9</v>
      </c>
      <c r="D568" s="14" t="s">
        <v>23</v>
      </c>
      <c r="E568" s="189" t="s">
        <v>905</v>
      </c>
      <c r="F568" s="72">
        <v>44008</v>
      </c>
      <c r="G568" s="239" t="s">
        <v>5635</v>
      </c>
      <c r="H568" s="171" t="s">
        <v>1147</v>
      </c>
      <c r="I568" s="171" t="s">
        <v>5048</v>
      </c>
      <c r="J568" s="171" t="s">
        <v>989</v>
      </c>
      <c r="K568" s="178"/>
      <c r="L568" s="14" t="s">
        <v>5544</v>
      </c>
      <c r="M568" s="113" t="s">
        <v>5636</v>
      </c>
      <c r="N568" s="113" t="s">
        <v>23</v>
      </c>
      <c r="O568" s="14"/>
      <c r="P568" s="203"/>
      <c r="Q568" s="203"/>
      <c r="R568" s="14"/>
      <c r="S568" s="14"/>
      <c r="T568" s="162"/>
      <c r="U568" s="14"/>
    </row>
    <row r="569" spans="1:24" ht="39.6">
      <c r="A569" s="14">
        <v>554</v>
      </c>
      <c r="B569" s="15">
        <v>43997</v>
      </c>
      <c r="C569" s="14" t="s">
        <v>9</v>
      </c>
      <c r="D569" s="14" t="s">
        <v>27</v>
      </c>
      <c r="E569" s="189" t="s">
        <v>4350</v>
      </c>
      <c r="F569" s="72">
        <v>44011</v>
      </c>
      <c r="G569" s="239" t="s">
        <v>5637</v>
      </c>
      <c r="H569" s="171" t="s">
        <v>1153</v>
      </c>
      <c r="I569" s="171" t="s">
        <v>1218</v>
      </c>
      <c r="J569" s="171" t="s">
        <v>989</v>
      </c>
      <c r="K569" s="148">
        <v>841672</v>
      </c>
      <c r="L569" s="14" t="s">
        <v>5631</v>
      </c>
      <c r="M569" s="148">
        <v>907781</v>
      </c>
      <c r="N569" s="113" t="s">
        <v>27</v>
      </c>
      <c r="O569" s="14" t="s">
        <v>4600</v>
      </c>
      <c r="P569" s="203">
        <v>400000000</v>
      </c>
      <c r="Q569" s="203"/>
      <c r="R569" s="14"/>
      <c r="S569" s="14"/>
      <c r="T569" s="162"/>
      <c r="U569" s="14"/>
    </row>
    <row r="570" spans="1:24" ht="26.4" hidden="1">
      <c r="A570" s="14">
        <v>555</v>
      </c>
      <c r="B570" s="15">
        <v>43997</v>
      </c>
      <c r="C570" s="14" t="s">
        <v>9</v>
      </c>
      <c r="D570" s="14" t="s">
        <v>1143</v>
      </c>
      <c r="E570" s="189" t="s">
        <v>4398</v>
      </c>
      <c r="F570" s="72">
        <v>44011</v>
      </c>
      <c r="G570" s="239" t="s">
        <v>5638</v>
      </c>
      <c r="H570" s="171" t="s">
        <v>1144</v>
      </c>
      <c r="I570" s="171" t="s">
        <v>5639</v>
      </c>
      <c r="J570" s="171" t="s">
        <v>1031</v>
      </c>
      <c r="K570" s="178" t="s">
        <v>195</v>
      </c>
      <c r="L570" s="14" t="s">
        <v>5538</v>
      </c>
      <c r="M570" s="148">
        <v>839116</v>
      </c>
      <c r="N570" s="171" t="s">
        <v>1143</v>
      </c>
      <c r="O570" s="14"/>
      <c r="P570" s="203"/>
      <c r="Q570" s="203"/>
      <c r="R570" s="14"/>
      <c r="S570" s="14"/>
      <c r="T570" s="162"/>
      <c r="U570" s="14"/>
    </row>
    <row r="571" spans="1:24" ht="26.4">
      <c r="A571" s="14">
        <v>556</v>
      </c>
      <c r="B571" s="15">
        <v>43997</v>
      </c>
      <c r="C571" s="14" t="s">
        <v>9</v>
      </c>
      <c r="D571" s="14" t="s">
        <v>1143</v>
      </c>
      <c r="E571" s="189" t="s">
        <v>1013</v>
      </c>
      <c r="F571" s="72">
        <v>44011</v>
      </c>
      <c r="G571" s="239" t="s">
        <v>5640</v>
      </c>
      <c r="H571" s="171" t="s">
        <v>952</v>
      </c>
      <c r="I571" s="171" t="s">
        <v>120</v>
      </c>
      <c r="J571" s="171" t="s">
        <v>989</v>
      </c>
      <c r="K571" s="148">
        <v>838751</v>
      </c>
      <c r="L571" s="14" t="s">
        <v>5641</v>
      </c>
      <c r="M571" s="148">
        <v>943941</v>
      </c>
      <c r="N571" s="171" t="s">
        <v>1143</v>
      </c>
      <c r="O571" s="14"/>
      <c r="P571" s="203"/>
      <c r="Q571" s="203"/>
      <c r="R571" s="14"/>
      <c r="S571" s="14"/>
      <c r="T571" s="162"/>
      <c r="U571" s="14"/>
      <c r="V571" s="30"/>
      <c r="W571" s="30"/>
      <c r="X571" s="226">
        <f>IF(W571="Тийм", T571, 0 )</f>
        <v>0</v>
      </c>
    </row>
    <row r="572" spans="1:24" ht="52.8">
      <c r="A572" s="14">
        <v>557</v>
      </c>
      <c r="B572" s="15">
        <v>43997</v>
      </c>
      <c r="C572" s="14" t="s">
        <v>9</v>
      </c>
      <c r="D572" s="14" t="s">
        <v>1143</v>
      </c>
      <c r="E572" s="189" t="s">
        <v>4130</v>
      </c>
      <c r="F572" s="72">
        <v>44011</v>
      </c>
      <c r="G572" s="239" t="s">
        <v>5642</v>
      </c>
      <c r="H572" s="171" t="s">
        <v>952</v>
      </c>
      <c r="I572" s="171" t="s">
        <v>388</v>
      </c>
      <c r="J572" s="171" t="s">
        <v>1212</v>
      </c>
      <c r="K572" s="148">
        <v>848246</v>
      </c>
      <c r="L572" s="14" t="s">
        <v>5643</v>
      </c>
      <c r="M572" s="148">
        <v>943575</v>
      </c>
      <c r="N572" s="171" t="s">
        <v>1143</v>
      </c>
      <c r="O572" s="14"/>
      <c r="P572" s="203"/>
      <c r="Q572" s="203"/>
      <c r="R572" s="14"/>
      <c r="S572" s="14"/>
      <c r="T572" s="162"/>
      <c r="U572" s="14"/>
      <c r="V572" s="30"/>
      <c r="W572" s="30"/>
      <c r="X572" s="226">
        <f>IF(W572="Тийм", T572, 0 )</f>
        <v>0</v>
      </c>
    </row>
    <row r="573" spans="1:24" ht="26.4">
      <c r="A573" s="14">
        <v>558</v>
      </c>
      <c r="B573" s="15">
        <v>43997</v>
      </c>
      <c r="C573" s="14" t="s">
        <v>9</v>
      </c>
      <c r="D573" s="14" t="s">
        <v>27</v>
      </c>
      <c r="E573"/>
      <c r="F573" s="72">
        <v>44011</v>
      </c>
      <c r="G573" s="239" t="s">
        <v>5644</v>
      </c>
      <c r="H573" s="171" t="s">
        <v>952</v>
      </c>
      <c r="I573" s="171" t="s">
        <v>2227</v>
      </c>
      <c r="J573" s="171" t="s">
        <v>989</v>
      </c>
      <c r="K573" s="148">
        <v>841306</v>
      </c>
      <c r="L573" s="14" t="s">
        <v>5643</v>
      </c>
      <c r="M573" s="148">
        <v>927504</v>
      </c>
      <c r="N573" s="113" t="s">
        <v>27</v>
      </c>
      <c r="O573" s="14" t="s">
        <v>4497</v>
      </c>
      <c r="P573" s="203">
        <v>25000000</v>
      </c>
      <c r="Q573" s="203"/>
      <c r="R573" s="14"/>
      <c r="S573" s="14"/>
      <c r="T573" s="162"/>
      <c r="U573" s="14"/>
      <c r="V573" s="30"/>
      <c r="W573" s="30"/>
      <c r="X573" s="226">
        <f>IF(W573="Тийм", T573, 0 )</f>
        <v>0</v>
      </c>
    </row>
    <row r="574" spans="1:24" ht="26.4">
      <c r="A574" s="14">
        <v>559</v>
      </c>
      <c r="B574" s="15">
        <v>43998</v>
      </c>
      <c r="C574" s="14" t="s">
        <v>9</v>
      </c>
      <c r="D574" s="14" t="s">
        <v>15</v>
      </c>
      <c r="E574" s="189" t="s">
        <v>4331</v>
      </c>
      <c r="F574" s="72">
        <v>44012</v>
      </c>
      <c r="G574" s="239" t="s">
        <v>5645</v>
      </c>
      <c r="H574" s="171" t="s">
        <v>1152</v>
      </c>
      <c r="I574" s="171" t="s">
        <v>1026</v>
      </c>
      <c r="J574" s="171" t="s">
        <v>1027</v>
      </c>
      <c r="K574" s="98" t="s">
        <v>2903</v>
      </c>
      <c r="L574" s="14" t="s">
        <v>5641</v>
      </c>
      <c r="M574" s="98" t="s">
        <v>5646</v>
      </c>
      <c r="N574" s="171" t="s">
        <v>15</v>
      </c>
      <c r="O574" s="14" t="s">
        <v>5647</v>
      </c>
      <c r="P574" s="203">
        <v>98000000</v>
      </c>
      <c r="Q574" s="203"/>
      <c r="R574" s="14"/>
      <c r="S574" s="14"/>
      <c r="T574" s="162"/>
      <c r="U574" s="14"/>
    </row>
    <row r="575" spans="1:24" ht="13.2" hidden="1">
      <c r="A575" s="14">
        <v>560</v>
      </c>
      <c r="B575" s="118">
        <v>43998</v>
      </c>
      <c r="C575" s="14" t="s">
        <v>9</v>
      </c>
      <c r="D575" s="14" t="s">
        <v>27</v>
      </c>
      <c r="E575" s="189" t="s">
        <v>4381</v>
      </c>
      <c r="F575" s="72">
        <v>44012</v>
      </c>
      <c r="G575" s="239" t="s">
        <v>5648</v>
      </c>
      <c r="H575" s="171" t="s">
        <v>1151</v>
      </c>
      <c r="I575" s="171" t="s">
        <v>125</v>
      </c>
      <c r="J575" s="171" t="s">
        <v>121</v>
      </c>
      <c r="K575" s="178"/>
      <c r="L575" s="14" t="s">
        <v>5631</v>
      </c>
      <c r="M575" s="148">
        <v>908146</v>
      </c>
      <c r="N575" s="113" t="s">
        <v>27</v>
      </c>
      <c r="O575" s="14" t="s">
        <v>4497</v>
      </c>
      <c r="P575" s="203">
        <v>17130887000</v>
      </c>
      <c r="Q575" s="203"/>
      <c r="R575" s="14"/>
      <c r="S575" s="14"/>
      <c r="T575" s="162"/>
      <c r="U575" s="14"/>
    </row>
    <row r="576" spans="1:24" ht="13.2" hidden="1">
      <c r="A576" s="14">
        <v>561</v>
      </c>
      <c r="B576" s="118">
        <v>43998</v>
      </c>
      <c r="C576" s="14" t="s">
        <v>9</v>
      </c>
      <c r="D576" s="14" t="s">
        <v>27</v>
      </c>
      <c r="E576" s="189" t="s">
        <v>4233</v>
      </c>
      <c r="F576" s="72">
        <v>44012</v>
      </c>
      <c r="G576" s="239" t="s">
        <v>5649</v>
      </c>
      <c r="H576" s="171" t="s">
        <v>1151</v>
      </c>
      <c r="I576" s="171" t="s">
        <v>4504</v>
      </c>
      <c r="J576" s="171" t="s">
        <v>965</v>
      </c>
      <c r="K576" s="178"/>
      <c r="L576" s="14" t="s">
        <v>5631</v>
      </c>
      <c r="M576" s="148">
        <v>908877</v>
      </c>
      <c r="N576" s="113" t="s">
        <v>27</v>
      </c>
      <c r="O576" s="14" t="s">
        <v>4497</v>
      </c>
      <c r="P576" s="203">
        <v>199595000</v>
      </c>
      <c r="Q576" s="203"/>
      <c r="R576" s="14"/>
      <c r="S576" s="14"/>
      <c r="T576" s="162"/>
      <c r="U576" s="14"/>
    </row>
    <row r="577" spans="1:24" ht="39.6">
      <c r="A577" s="14">
        <v>562</v>
      </c>
      <c r="B577" s="15">
        <v>43998</v>
      </c>
      <c r="C577" s="14" t="s">
        <v>9</v>
      </c>
      <c r="D577" s="14" t="s">
        <v>1143</v>
      </c>
      <c r="E577" s="361" t="s">
        <v>4396</v>
      </c>
      <c r="F577" s="72">
        <v>44012</v>
      </c>
      <c r="G577" s="239" t="s">
        <v>5650</v>
      </c>
      <c r="H577" s="171" t="s">
        <v>1152</v>
      </c>
      <c r="I577" s="171" t="s">
        <v>5651</v>
      </c>
      <c r="J577" s="171" t="s">
        <v>465</v>
      </c>
      <c r="K577" s="148">
        <v>1077254</v>
      </c>
      <c r="L577" s="14" t="s">
        <v>5641</v>
      </c>
      <c r="M577" s="148">
        <v>943210</v>
      </c>
      <c r="N577" s="113" t="s">
        <v>1143</v>
      </c>
      <c r="O577" s="14"/>
      <c r="P577" s="203"/>
      <c r="Q577" s="203"/>
      <c r="R577" s="14"/>
      <c r="S577" s="14"/>
      <c r="T577" s="162"/>
      <c r="U577" s="14"/>
    </row>
    <row r="578" spans="1:24" ht="26.4">
      <c r="A578" s="14">
        <v>563</v>
      </c>
      <c r="B578" s="15">
        <v>43999</v>
      </c>
      <c r="C578" s="14" t="s">
        <v>9</v>
      </c>
      <c r="D578" s="14" t="s">
        <v>15</v>
      </c>
      <c r="E578" s="192" t="s">
        <v>180</v>
      </c>
      <c r="F578" s="72">
        <v>44013</v>
      </c>
      <c r="G578" s="239" t="s">
        <v>5652</v>
      </c>
      <c r="H578" s="171" t="s">
        <v>1152</v>
      </c>
      <c r="I578" s="171" t="s">
        <v>4673</v>
      </c>
      <c r="J578" s="171" t="s">
        <v>1031</v>
      </c>
      <c r="K578" s="98" t="s">
        <v>5653</v>
      </c>
      <c r="L578" s="14" t="s">
        <v>5654</v>
      </c>
      <c r="M578" s="98" t="s">
        <v>5655</v>
      </c>
      <c r="N578" s="113" t="s">
        <v>15</v>
      </c>
      <c r="O578" s="14" t="s">
        <v>4600</v>
      </c>
      <c r="P578" s="203">
        <v>400000000</v>
      </c>
      <c r="Q578" s="203"/>
      <c r="R578" s="14"/>
      <c r="S578" s="14"/>
      <c r="T578" s="162"/>
      <c r="U578" s="14"/>
    </row>
    <row r="579" spans="1:24" ht="13.2" hidden="1">
      <c r="A579" s="14">
        <v>564</v>
      </c>
      <c r="B579" s="15">
        <v>43999</v>
      </c>
      <c r="C579" s="14" t="s">
        <v>9</v>
      </c>
      <c r="D579" s="14" t="s">
        <v>1143</v>
      </c>
      <c r="E579" s="189" t="s">
        <v>4215</v>
      </c>
      <c r="F579" s="72">
        <v>44013</v>
      </c>
      <c r="G579" s="239" t="s">
        <v>5656</v>
      </c>
      <c r="H579" s="171" t="s">
        <v>1141</v>
      </c>
      <c r="I579" s="171" t="s">
        <v>170</v>
      </c>
      <c r="J579" s="171" t="s">
        <v>121</v>
      </c>
      <c r="K579" s="148">
        <v>871257</v>
      </c>
      <c r="L579" s="14"/>
      <c r="M579" s="113"/>
      <c r="N579" s="113" t="s">
        <v>1143</v>
      </c>
      <c r="O579" s="14"/>
      <c r="P579" s="203"/>
      <c r="Q579" s="203"/>
      <c r="R579" s="14"/>
      <c r="S579" s="14"/>
      <c r="T579" s="162"/>
      <c r="U579" s="14"/>
    </row>
    <row r="580" spans="1:24" ht="52.8" hidden="1">
      <c r="A580" s="14">
        <v>565</v>
      </c>
      <c r="B580" s="15">
        <v>43999</v>
      </c>
      <c r="C580" s="14" t="s">
        <v>9</v>
      </c>
      <c r="D580" s="14" t="s">
        <v>23</v>
      </c>
      <c r="E580" s="189" t="s">
        <v>4329</v>
      </c>
      <c r="F580" s="72">
        <v>44013</v>
      </c>
      <c r="G580" s="239" t="s">
        <v>5657</v>
      </c>
      <c r="H580" s="171" t="s">
        <v>1144</v>
      </c>
      <c r="I580" s="171" t="s">
        <v>538</v>
      </c>
      <c r="J580" s="171" t="s">
        <v>1052</v>
      </c>
      <c r="K580" s="178" t="s">
        <v>374</v>
      </c>
      <c r="L580" s="14" t="s">
        <v>5591</v>
      </c>
      <c r="M580" s="198" t="s">
        <v>5658</v>
      </c>
      <c r="N580" s="113" t="s">
        <v>23</v>
      </c>
      <c r="O580" s="14"/>
      <c r="P580" s="203"/>
      <c r="Q580" s="203"/>
      <c r="R580" s="14"/>
      <c r="S580" s="14"/>
      <c r="T580" s="162"/>
      <c r="U580" s="14"/>
    </row>
    <row r="581" spans="1:24" ht="26.4" hidden="1">
      <c r="A581" s="14">
        <v>566</v>
      </c>
      <c r="B581" s="118">
        <v>43999</v>
      </c>
      <c r="C581" s="14" t="s">
        <v>9</v>
      </c>
      <c r="D581" s="14" t="s">
        <v>38</v>
      </c>
      <c r="E581" s="189" t="s">
        <v>4297</v>
      </c>
      <c r="F581" s="72">
        <v>44013</v>
      </c>
      <c r="G581" s="262" t="s">
        <v>5238</v>
      </c>
      <c r="H581" s="171" t="s">
        <v>1151</v>
      </c>
      <c r="I581" s="171" t="s">
        <v>125</v>
      </c>
      <c r="J581" s="171" t="s">
        <v>121</v>
      </c>
      <c r="K581" s="178"/>
      <c r="L581" s="14"/>
      <c r="M581" s="113"/>
      <c r="N581" s="113" t="s">
        <v>38</v>
      </c>
      <c r="O581" s="14"/>
      <c r="P581" s="203"/>
      <c r="Q581" s="203"/>
      <c r="R581" s="14"/>
      <c r="S581" s="14"/>
      <c r="T581" s="162"/>
      <c r="U581" s="14"/>
    </row>
    <row r="582" spans="1:24" ht="26.4" hidden="1">
      <c r="A582" s="14">
        <v>567</v>
      </c>
      <c r="B582" s="15">
        <v>43999</v>
      </c>
      <c r="C582" s="14" t="s">
        <v>9</v>
      </c>
      <c r="D582" s="14" t="s">
        <v>27</v>
      </c>
      <c r="E582" s="189" t="s">
        <v>2480</v>
      </c>
      <c r="F582" s="72">
        <v>44013</v>
      </c>
      <c r="G582" s="239" t="s">
        <v>5358</v>
      </c>
      <c r="H582" s="171" t="s">
        <v>1144</v>
      </c>
      <c r="I582" s="171" t="s">
        <v>4504</v>
      </c>
      <c r="J582" s="171" t="s">
        <v>965</v>
      </c>
      <c r="K582" s="178"/>
      <c r="L582" s="14" t="s">
        <v>5631</v>
      </c>
      <c r="M582" s="148">
        <v>908511</v>
      </c>
      <c r="N582" s="113" t="s">
        <v>27</v>
      </c>
      <c r="O582" s="14" t="s">
        <v>4497</v>
      </c>
      <c r="P582" s="203">
        <v>17014616560</v>
      </c>
      <c r="Q582" s="203"/>
      <c r="R582" s="14"/>
      <c r="S582" s="14"/>
      <c r="T582" s="162"/>
      <c r="U582" s="14"/>
    </row>
    <row r="583" spans="1:24" ht="26.4">
      <c r="A583" s="14">
        <v>568</v>
      </c>
      <c r="B583" s="15">
        <v>44000</v>
      </c>
      <c r="C583" s="14" t="s">
        <v>9</v>
      </c>
      <c r="D583" s="14" t="s">
        <v>23</v>
      </c>
      <c r="E583" s="189" t="s">
        <v>666</v>
      </c>
      <c r="F583" s="72">
        <v>44014</v>
      </c>
      <c r="G583" s="239" t="s">
        <v>5659</v>
      </c>
      <c r="H583" s="171" t="s">
        <v>1153</v>
      </c>
      <c r="I583" s="171" t="s">
        <v>617</v>
      </c>
      <c r="J583" s="171" t="s">
        <v>1203</v>
      </c>
      <c r="K583" s="148">
        <v>892440</v>
      </c>
      <c r="L583" s="14" t="s">
        <v>5660</v>
      </c>
      <c r="M583" s="113" t="s">
        <v>5661</v>
      </c>
      <c r="N583" s="113" t="s">
        <v>23</v>
      </c>
      <c r="O583" s="98" t="s">
        <v>4600</v>
      </c>
      <c r="P583" s="203">
        <v>800000000</v>
      </c>
      <c r="Q583" s="203" t="s">
        <v>14</v>
      </c>
      <c r="R583" s="25"/>
      <c r="S583" s="25"/>
      <c r="T583" s="219"/>
      <c r="U583" s="25"/>
    </row>
    <row r="584" spans="1:24" ht="26.4" hidden="1">
      <c r="A584" s="14">
        <v>569</v>
      </c>
      <c r="B584" s="15">
        <v>44000</v>
      </c>
      <c r="C584" s="14" t="s">
        <v>9</v>
      </c>
      <c r="D584" s="14" t="s">
        <v>1145</v>
      </c>
      <c r="E584" s="189" t="s">
        <v>4253</v>
      </c>
      <c r="F584" s="72">
        <v>44014</v>
      </c>
      <c r="G584" s="239" t="s">
        <v>5662</v>
      </c>
      <c r="H584" s="171" t="s">
        <v>1147</v>
      </c>
      <c r="I584" s="171" t="s">
        <v>5663</v>
      </c>
      <c r="J584" s="171" t="s">
        <v>1096</v>
      </c>
      <c r="K584" s="178"/>
      <c r="L584" s="14" t="s">
        <v>5631</v>
      </c>
      <c r="M584" s="148">
        <v>912894</v>
      </c>
      <c r="N584" s="113" t="s">
        <v>1145</v>
      </c>
      <c r="O584" s="14" t="s">
        <v>4541</v>
      </c>
      <c r="P584" s="203">
        <v>16066303</v>
      </c>
      <c r="Q584" s="203"/>
      <c r="R584" s="14"/>
      <c r="S584" s="14"/>
      <c r="T584" s="162"/>
      <c r="U584" s="14"/>
      <c r="V584" s="14"/>
      <c r="W584" s="14"/>
    </row>
    <row r="585" spans="1:24" ht="26.4">
      <c r="A585" s="14">
        <v>570</v>
      </c>
      <c r="B585" s="15">
        <v>44001</v>
      </c>
      <c r="C585" s="14" t="s">
        <v>9</v>
      </c>
      <c r="D585" s="14" t="s">
        <v>15</v>
      </c>
      <c r="E585" s="192" t="s">
        <v>2567</v>
      </c>
      <c r="F585" s="72">
        <v>44015</v>
      </c>
      <c r="G585" s="239" t="s">
        <v>5664</v>
      </c>
      <c r="H585" s="171" t="s">
        <v>1153</v>
      </c>
      <c r="I585" s="171" t="s">
        <v>2569</v>
      </c>
      <c r="J585" s="171" t="s">
        <v>5665</v>
      </c>
      <c r="K585" s="98" t="s">
        <v>2739</v>
      </c>
      <c r="L585" s="14" t="s">
        <v>5654</v>
      </c>
      <c r="M585" s="98" t="s">
        <v>5666</v>
      </c>
      <c r="N585" s="113" t="s">
        <v>15</v>
      </c>
      <c r="O585" s="14" t="s">
        <v>4541</v>
      </c>
      <c r="P585" s="203">
        <v>200000000</v>
      </c>
      <c r="Q585" s="203"/>
      <c r="R585" s="45"/>
      <c r="S585" s="45"/>
      <c r="T585" s="167"/>
      <c r="U585" s="45"/>
    </row>
    <row r="586" spans="1:24" ht="26.4" hidden="1">
      <c r="A586" s="14">
        <v>571</v>
      </c>
      <c r="B586" s="15">
        <v>44001</v>
      </c>
      <c r="C586" s="14" t="s">
        <v>9</v>
      </c>
      <c r="D586" s="14" t="s">
        <v>23</v>
      </c>
      <c r="E586" s="189" t="s">
        <v>4447</v>
      </c>
      <c r="F586" s="72">
        <v>44015</v>
      </c>
      <c r="G586" s="239" t="s">
        <v>5667</v>
      </c>
      <c r="H586" s="171" t="s">
        <v>1141</v>
      </c>
      <c r="I586" s="171" t="s">
        <v>617</v>
      </c>
      <c r="J586" s="171" t="s">
        <v>1203</v>
      </c>
      <c r="K586" s="178" t="s">
        <v>5668</v>
      </c>
      <c r="L586" s="14" t="s">
        <v>5660</v>
      </c>
      <c r="M586" s="113" t="s">
        <v>5669</v>
      </c>
      <c r="N586" s="113" t="s">
        <v>23</v>
      </c>
      <c r="O586" s="17" t="s">
        <v>4600</v>
      </c>
      <c r="P586" s="203">
        <v>1537000000</v>
      </c>
      <c r="Q586" s="203"/>
      <c r="R586" s="14"/>
      <c r="S586" s="14"/>
      <c r="T586" s="162"/>
      <c r="U586" s="14"/>
    </row>
    <row r="587" spans="1:24" ht="26.4">
      <c r="A587" s="14">
        <v>572</v>
      </c>
      <c r="B587" s="15">
        <v>44001</v>
      </c>
      <c r="C587" s="14" t="s">
        <v>9</v>
      </c>
      <c r="D587" s="14" t="s">
        <v>1143</v>
      </c>
      <c r="E587" s="189" t="s">
        <v>4291</v>
      </c>
      <c r="F587" s="72">
        <v>44015</v>
      </c>
      <c r="G587" s="239" t="s">
        <v>5670</v>
      </c>
      <c r="H587" s="171" t="s">
        <v>1153</v>
      </c>
      <c r="I587" s="171" t="s">
        <v>125</v>
      </c>
      <c r="J587" s="171" t="s">
        <v>121</v>
      </c>
      <c r="K587" s="148">
        <v>883309</v>
      </c>
      <c r="L587" s="14"/>
      <c r="M587" s="113"/>
      <c r="N587" s="113" t="s">
        <v>1143</v>
      </c>
      <c r="O587" s="14"/>
      <c r="P587" s="203"/>
      <c r="Q587" s="203"/>
      <c r="R587" s="14"/>
      <c r="S587" s="14"/>
      <c r="T587" s="162"/>
      <c r="U587" s="14"/>
    </row>
    <row r="588" spans="1:24" ht="39.6">
      <c r="A588" s="14">
        <v>573</v>
      </c>
      <c r="B588" s="15">
        <v>44001</v>
      </c>
      <c r="C588" s="14" t="s">
        <v>9</v>
      </c>
      <c r="D588" s="14" t="s">
        <v>15</v>
      </c>
      <c r="E588" s="189" t="s">
        <v>165</v>
      </c>
      <c r="F588" s="72">
        <v>44015</v>
      </c>
      <c r="G588" s="239" t="s">
        <v>5671</v>
      </c>
      <c r="H588" s="171" t="s">
        <v>1152</v>
      </c>
      <c r="I588" s="171" t="s">
        <v>5672</v>
      </c>
      <c r="J588" s="171" t="s">
        <v>1236</v>
      </c>
      <c r="K588" s="98" t="s">
        <v>5673</v>
      </c>
      <c r="L588" s="14" t="s">
        <v>5674</v>
      </c>
      <c r="M588" s="98" t="s">
        <v>5675</v>
      </c>
      <c r="N588" s="113" t="s">
        <v>15</v>
      </c>
      <c r="O588" s="14" t="s">
        <v>4600</v>
      </c>
      <c r="P588" s="203">
        <v>316500000</v>
      </c>
      <c r="Q588" s="203"/>
      <c r="R588" s="14"/>
      <c r="S588" s="14"/>
      <c r="T588" s="162"/>
      <c r="U588" s="14"/>
    </row>
    <row r="589" spans="1:24" ht="26.4">
      <c r="A589" s="14">
        <v>574</v>
      </c>
      <c r="B589" s="15">
        <v>44001</v>
      </c>
      <c r="C589" s="14" t="s">
        <v>9</v>
      </c>
      <c r="D589" s="14" t="s">
        <v>23</v>
      </c>
      <c r="E589" s="189" t="s">
        <v>508</v>
      </c>
      <c r="F589" s="72">
        <v>44015</v>
      </c>
      <c r="G589" s="239" t="s">
        <v>5676</v>
      </c>
      <c r="H589" s="171" t="s">
        <v>952</v>
      </c>
      <c r="I589" s="171" t="s">
        <v>5193</v>
      </c>
      <c r="J589" s="171" t="s">
        <v>989</v>
      </c>
      <c r="K589" s="178"/>
      <c r="L589" s="14" t="s">
        <v>5677</v>
      </c>
      <c r="M589" s="113" t="s">
        <v>5678</v>
      </c>
      <c r="N589" s="113" t="s">
        <v>23</v>
      </c>
      <c r="O589" s="17" t="s">
        <v>5277</v>
      </c>
      <c r="P589" s="203">
        <v>47806000</v>
      </c>
      <c r="Q589" s="203"/>
      <c r="R589" s="14"/>
      <c r="S589" s="14"/>
      <c r="T589" s="162"/>
      <c r="U589" s="14"/>
      <c r="V589" s="30"/>
      <c r="W589" s="30"/>
      <c r="X589" s="226">
        <f>IF(W589="Тийм", T589, 0 )</f>
        <v>0</v>
      </c>
    </row>
    <row r="590" spans="1:24" ht="26.4">
      <c r="A590" s="14">
        <v>575</v>
      </c>
      <c r="B590" s="15">
        <v>44001</v>
      </c>
      <c r="C590" s="14" t="s">
        <v>9</v>
      </c>
      <c r="D590" s="14" t="s">
        <v>23</v>
      </c>
      <c r="E590" s="189" t="s">
        <v>508</v>
      </c>
      <c r="F590" s="72">
        <v>44015</v>
      </c>
      <c r="G590" s="239" t="s">
        <v>5679</v>
      </c>
      <c r="H590" s="171" t="s">
        <v>952</v>
      </c>
      <c r="I590" s="171" t="s">
        <v>5193</v>
      </c>
      <c r="J590" s="171" t="s">
        <v>989</v>
      </c>
      <c r="K590" s="178"/>
      <c r="L590" s="14" t="s">
        <v>5677</v>
      </c>
      <c r="M590" s="113" t="s">
        <v>5678</v>
      </c>
      <c r="N590" s="113" t="s">
        <v>23</v>
      </c>
      <c r="O590" s="98" t="s">
        <v>5277</v>
      </c>
      <c r="P590" s="203">
        <v>63226700</v>
      </c>
      <c r="Q590" s="203"/>
      <c r="R590" s="14"/>
      <c r="S590" s="14"/>
      <c r="T590" s="162"/>
      <c r="U590" s="14"/>
      <c r="V590" s="30"/>
      <c r="W590" s="30"/>
      <c r="X590" s="226">
        <f>IF(W590="Тийм", T590, 0 )</f>
        <v>0</v>
      </c>
    </row>
    <row r="591" spans="1:24" ht="26.4">
      <c r="A591" s="14">
        <v>576</v>
      </c>
      <c r="B591" s="15">
        <v>44001</v>
      </c>
      <c r="C591" s="14" t="s">
        <v>9</v>
      </c>
      <c r="D591" s="14" t="s">
        <v>23</v>
      </c>
      <c r="E591" s="189" t="s">
        <v>508</v>
      </c>
      <c r="F591" s="72">
        <v>44015</v>
      </c>
      <c r="G591" s="239" t="s">
        <v>5680</v>
      </c>
      <c r="H591" s="171" t="s">
        <v>952</v>
      </c>
      <c r="I591" s="171" t="s">
        <v>5193</v>
      </c>
      <c r="J591" s="171" t="s">
        <v>989</v>
      </c>
      <c r="K591" s="178"/>
      <c r="L591" s="14" t="s">
        <v>5677</v>
      </c>
      <c r="M591" s="113" t="s">
        <v>5678</v>
      </c>
      <c r="N591" s="113" t="s">
        <v>23</v>
      </c>
      <c r="O591" s="17" t="s">
        <v>5277</v>
      </c>
      <c r="P591" s="203">
        <v>47059000</v>
      </c>
      <c r="Q591" s="203"/>
      <c r="R591" s="14"/>
      <c r="S591" s="14"/>
      <c r="T591" s="162"/>
      <c r="U591" s="14"/>
      <c r="V591" s="30"/>
      <c r="W591" s="30"/>
      <c r="X591" s="226">
        <f>IF(W591="Тийм", T591, 0 )</f>
        <v>0</v>
      </c>
    </row>
    <row r="592" spans="1:24" ht="26.4">
      <c r="A592" s="14">
        <v>577</v>
      </c>
      <c r="B592" s="15">
        <v>44005</v>
      </c>
      <c r="C592" s="14" t="s">
        <v>9</v>
      </c>
      <c r="D592" s="14" t="s">
        <v>1142</v>
      </c>
      <c r="E592" s="14" t="s">
        <v>4345</v>
      </c>
      <c r="F592" s="72">
        <v>44019</v>
      </c>
      <c r="G592" s="239" t="s">
        <v>5681</v>
      </c>
      <c r="H592" s="373" t="s">
        <v>1153</v>
      </c>
      <c r="I592" s="374" t="s">
        <v>617</v>
      </c>
      <c r="J592" s="171" t="s">
        <v>1203</v>
      </c>
      <c r="K592" s="148">
        <v>939192</v>
      </c>
      <c r="L592" s="365" t="s">
        <v>5682</v>
      </c>
      <c r="M592" s="368" t="s">
        <v>5683</v>
      </c>
      <c r="N592" s="113" t="s">
        <v>1142</v>
      </c>
      <c r="O592" s="14" t="s">
        <v>4600</v>
      </c>
      <c r="P592" s="203">
        <v>3750000000</v>
      </c>
      <c r="Q592" s="203"/>
      <c r="R592" s="14"/>
      <c r="S592" s="14"/>
      <c r="T592" s="162"/>
      <c r="U592" s="14"/>
    </row>
    <row r="593" spans="1:24" ht="26.4">
      <c r="A593" s="14">
        <v>578</v>
      </c>
      <c r="B593" s="15">
        <v>44005</v>
      </c>
      <c r="C593" s="14" t="s">
        <v>9</v>
      </c>
      <c r="D593" s="14" t="s">
        <v>1142</v>
      </c>
      <c r="E593" s="189" t="s">
        <v>1758</v>
      </c>
      <c r="F593" s="72">
        <v>44019</v>
      </c>
      <c r="G593" s="239" t="s">
        <v>5684</v>
      </c>
      <c r="H593" s="171" t="s">
        <v>952</v>
      </c>
      <c r="I593" s="171" t="s">
        <v>563</v>
      </c>
      <c r="J593" s="171" t="s">
        <v>960</v>
      </c>
      <c r="K593" s="148">
        <v>938827</v>
      </c>
      <c r="L593" s="14" t="s">
        <v>5682</v>
      </c>
      <c r="M593" s="113" t="s">
        <v>5685</v>
      </c>
      <c r="N593" s="113" t="s">
        <v>1142</v>
      </c>
      <c r="O593" s="14" t="s">
        <v>4600</v>
      </c>
      <c r="P593" s="203" t="s">
        <v>5686</v>
      </c>
      <c r="Q593" s="203"/>
      <c r="R593" s="14"/>
      <c r="S593" s="14"/>
      <c r="T593" s="162"/>
      <c r="U593" s="14"/>
      <c r="V593" s="30"/>
      <c r="W593" s="30"/>
      <c r="X593" s="226">
        <f>IF(W593="Тийм", T593, 0 )</f>
        <v>0</v>
      </c>
    </row>
    <row r="594" spans="1:24" ht="39.6">
      <c r="A594" s="14">
        <v>579</v>
      </c>
      <c r="B594" s="15">
        <v>44005</v>
      </c>
      <c r="C594" s="14" t="s">
        <v>9</v>
      </c>
      <c r="D594" s="14" t="s">
        <v>1142</v>
      </c>
      <c r="E594" s="189" t="s">
        <v>4214</v>
      </c>
      <c r="F594" s="72">
        <v>44019</v>
      </c>
      <c r="G594" s="239" t="s">
        <v>5687</v>
      </c>
      <c r="H594" s="171" t="s">
        <v>1153</v>
      </c>
      <c r="I594" s="171" t="s">
        <v>5446</v>
      </c>
      <c r="J594" s="171" t="s">
        <v>989</v>
      </c>
      <c r="K594" s="178" t="s">
        <v>5688</v>
      </c>
      <c r="L594" s="365" t="s">
        <v>5689</v>
      </c>
      <c r="M594" s="368" t="s">
        <v>5690</v>
      </c>
      <c r="N594" s="113" t="s">
        <v>1142</v>
      </c>
      <c r="O594" s="14" t="s">
        <v>4874</v>
      </c>
      <c r="P594" s="203">
        <v>124000000</v>
      </c>
      <c r="Q594" s="203"/>
      <c r="R594" s="14"/>
      <c r="S594" s="14"/>
      <c r="T594" s="162"/>
      <c r="U594" s="14"/>
    </row>
    <row r="595" spans="1:24" ht="26.4">
      <c r="A595" s="14">
        <v>580</v>
      </c>
      <c r="B595" s="15">
        <v>44005</v>
      </c>
      <c r="C595" s="14" t="s">
        <v>9</v>
      </c>
      <c r="D595" s="14" t="s">
        <v>15</v>
      </c>
      <c r="E595" s="189" t="s">
        <v>2273</v>
      </c>
      <c r="F595" s="72">
        <v>44019</v>
      </c>
      <c r="G595" s="239" t="s">
        <v>5691</v>
      </c>
      <c r="H595" s="171" t="s">
        <v>1152</v>
      </c>
      <c r="I595" s="171" t="s">
        <v>3762</v>
      </c>
      <c r="J595" s="171" t="s">
        <v>2676</v>
      </c>
      <c r="K595" s="98" t="s">
        <v>5692</v>
      </c>
      <c r="L595" s="14" t="s">
        <v>5682</v>
      </c>
      <c r="M595" s="98" t="s">
        <v>5693</v>
      </c>
      <c r="N595" s="113" t="s">
        <v>15</v>
      </c>
      <c r="O595" s="14" t="s">
        <v>4502</v>
      </c>
      <c r="P595" s="203">
        <v>500000000</v>
      </c>
      <c r="Q595" s="203"/>
      <c r="R595" s="14"/>
      <c r="S595" s="14"/>
      <c r="T595" s="162"/>
      <c r="U595" s="14"/>
    </row>
    <row r="596" spans="1:24" ht="26.4" hidden="1">
      <c r="A596" s="14">
        <v>581</v>
      </c>
      <c r="B596" s="118">
        <v>44005</v>
      </c>
      <c r="C596" s="14" t="s">
        <v>9</v>
      </c>
      <c r="D596" s="14" t="s">
        <v>1142</v>
      </c>
      <c r="E596" s="14" t="s">
        <v>1270</v>
      </c>
      <c r="F596" s="72">
        <v>44019</v>
      </c>
      <c r="G596" s="239" t="s">
        <v>5496</v>
      </c>
      <c r="H596" s="171" t="s">
        <v>1151</v>
      </c>
      <c r="I596" s="171" t="s">
        <v>1074</v>
      </c>
      <c r="J596" s="171" t="s">
        <v>954</v>
      </c>
      <c r="K596" s="148">
        <v>938462</v>
      </c>
      <c r="L596" s="365" t="s">
        <v>5674</v>
      </c>
      <c r="M596" s="368" t="s">
        <v>5694</v>
      </c>
      <c r="N596" s="113" t="s">
        <v>1142</v>
      </c>
      <c r="O596" s="14"/>
      <c r="P596" s="203"/>
      <c r="Q596" s="203"/>
      <c r="R596" s="14"/>
      <c r="S596" s="14"/>
      <c r="T596" s="162"/>
      <c r="U596" s="14"/>
    </row>
    <row r="597" spans="1:24" ht="26.4">
      <c r="A597" s="14">
        <v>582</v>
      </c>
      <c r="B597" s="15">
        <v>44005</v>
      </c>
      <c r="C597" s="14" t="s">
        <v>9</v>
      </c>
      <c r="D597" s="14" t="s">
        <v>1142</v>
      </c>
      <c r="E597" s="189" t="s">
        <v>4225</v>
      </c>
      <c r="F597" s="72">
        <v>44019</v>
      </c>
      <c r="G597" s="239" t="s">
        <v>5695</v>
      </c>
      <c r="H597" s="171" t="s">
        <v>952</v>
      </c>
      <c r="I597" s="171" t="s">
        <v>120</v>
      </c>
      <c r="J597" s="171" t="s">
        <v>989</v>
      </c>
      <c r="K597" s="148" t="s">
        <v>5696</v>
      </c>
      <c r="L597" s="14" t="s">
        <v>5682</v>
      </c>
      <c r="M597" s="113" t="s">
        <v>5697</v>
      </c>
      <c r="N597" s="113" t="s">
        <v>1142</v>
      </c>
      <c r="O597" s="14" t="s">
        <v>4600</v>
      </c>
      <c r="P597" s="203">
        <v>4061500000</v>
      </c>
      <c r="Q597" s="203"/>
      <c r="R597" s="14"/>
      <c r="S597" s="14"/>
      <c r="T597" s="162">
        <v>20000000</v>
      </c>
      <c r="U597" s="14"/>
      <c r="V597" s="30"/>
      <c r="W597" s="30" t="s">
        <v>4518</v>
      </c>
      <c r="X597" s="226">
        <f>IF(W597="Тийм", T597, 0 )</f>
        <v>20000000</v>
      </c>
    </row>
    <row r="598" spans="1:24" ht="52.8">
      <c r="A598" s="14">
        <v>583</v>
      </c>
      <c r="B598" s="15">
        <v>44005</v>
      </c>
      <c r="C598" s="14" t="s">
        <v>9</v>
      </c>
      <c r="D598" s="14" t="s">
        <v>1142</v>
      </c>
      <c r="E598" s="189" t="s">
        <v>4225</v>
      </c>
      <c r="F598" s="72">
        <v>44019</v>
      </c>
      <c r="G598" s="239" t="s">
        <v>5698</v>
      </c>
      <c r="H598" s="171" t="s">
        <v>952</v>
      </c>
      <c r="I598" s="171" t="s">
        <v>120</v>
      </c>
      <c r="J598" s="171" t="s">
        <v>989</v>
      </c>
      <c r="K598" s="178" t="s">
        <v>5699</v>
      </c>
      <c r="L598" s="14" t="s">
        <v>5682</v>
      </c>
      <c r="M598" s="113" t="s">
        <v>5700</v>
      </c>
      <c r="N598" s="113" t="s">
        <v>1142</v>
      </c>
      <c r="O598" s="14" t="s">
        <v>4600</v>
      </c>
      <c r="P598" s="203"/>
      <c r="Q598" s="203"/>
      <c r="R598" s="14"/>
      <c r="S598" s="14"/>
      <c r="T598" s="162">
        <v>20000000</v>
      </c>
      <c r="U598" s="14"/>
      <c r="V598" s="30"/>
      <c r="W598" s="30" t="s">
        <v>4518</v>
      </c>
      <c r="X598" s="226">
        <f>IF(W598="Тийм", T598, 0 )</f>
        <v>20000000</v>
      </c>
    </row>
    <row r="599" spans="1:24" ht="39.6">
      <c r="A599" s="14">
        <v>584</v>
      </c>
      <c r="B599" s="15">
        <v>44007</v>
      </c>
      <c r="C599" s="14" t="s">
        <v>9</v>
      </c>
      <c r="D599" s="14" t="s">
        <v>27</v>
      </c>
      <c r="E599" s="189" t="s">
        <v>4318</v>
      </c>
      <c r="F599" s="72">
        <v>44021</v>
      </c>
      <c r="G599" s="239" t="s">
        <v>5701</v>
      </c>
      <c r="H599" s="171" t="s">
        <v>952</v>
      </c>
      <c r="I599" s="171" t="s">
        <v>4019</v>
      </c>
      <c r="J599" s="171" t="s">
        <v>989</v>
      </c>
      <c r="K599" s="148">
        <v>927139</v>
      </c>
      <c r="L599" s="14" t="s">
        <v>5674</v>
      </c>
      <c r="M599" s="148">
        <v>976812</v>
      </c>
      <c r="N599" s="113" t="s">
        <v>27</v>
      </c>
      <c r="O599" s="14" t="s">
        <v>5151</v>
      </c>
      <c r="P599" s="203">
        <v>1500000000</v>
      </c>
      <c r="Q599" s="203"/>
      <c r="R599" s="14"/>
      <c r="S599" s="14"/>
      <c r="T599" s="162"/>
      <c r="U599" s="14"/>
      <c r="V599" s="30"/>
      <c r="W599" s="30"/>
      <c r="X599" s="226">
        <f>IF(W599="Тийм", T599, 0 )</f>
        <v>0</v>
      </c>
    </row>
    <row r="600" spans="1:24" ht="39.6">
      <c r="A600" s="14">
        <v>585</v>
      </c>
      <c r="B600" s="15">
        <v>44007</v>
      </c>
      <c r="C600" s="14" t="s">
        <v>9</v>
      </c>
      <c r="D600" s="14" t="s">
        <v>1142</v>
      </c>
      <c r="E600" s="189" t="s">
        <v>4468</v>
      </c>
      <c r="F600" s="72">
        <v>44021</v>
      </c>
      <c r="G600" s="239" t="s">
        <v>5702</v>
      </c>
      <c r="H600" s="171" t="s">
        <v>1152</v>
      </c>
      <c r="I600" s="171" t="s">
        <v>5703</v>
      </c>
      <c r="J600" s="171" t="s">
        <v>989</v>
      </c>
      <c r="K600" s="113" t="s">
        <v>5704</v>
      </c>
      <c r="L600" s="14" t="s">
        <v>5705</v>
      </c>
      <c r="M600" s="113" t="s">
        <v>5706</v>
      </c>
      <c r="N600" s="113" t="s">
        <v>1142</v>
      </c>
      <c r="O600" s="14" t="s">
        <v>4606</v>
      </c>
      <c r="P600" s="203">
        <v>296300000</v>
      </c>
      <c r="Q600" s="203"/>
      <c r="R600" s="14"/>
      <c r="S600" s="14"/>
      <c r="T600" s="162"/>
      <c r="U600" s="14"/>
    </row>
    <row r="601" spans="1:24" ht="13.2">
      <c r="A601" s="14">
        <v>586</v>
      </c>
      <c r="B601" s="15">
        <v>44007</v>
      </c>
      <c r="C601" s="14" t="s">
        <v>9</v>
      </c>
      <c r="D601" s="14" t="s">
        <v>15</v>
      </c>
      <c r="E601" s="189" t="s">
        <v>1816</v>
      </c>
      <c r="F601" s="72">
        <v>44021</v>
      </c>
      <c r="G601" s="239" t="s">
        <v>5707</v>
      </c>
      <c r="H601" s="171" t="s">
        <v>1153</v>
      </c>
      <c r="I601" s="171" t="s">
        <v>170</v>
      </c>
      <c r="J601" s="171" t="s">
        <v>121</v>
      </c>
      <c r="K601" s="98" t="s">
        <v>2877</v>
      </c>
      <c r="L601" s="14" t="s">
        <v>5708</v>
      </c>
      <c r="M601" s="98" t="s">
        <v>2943</v>
      </c>
      <c r="N601" s="113" t="s">
        <v>15</v>
      </c>
      <c r="O601" s="14" t="s">
        <v>5647</v>
      </c>
      <c r="P601" s="203">
        <v>120000000</v>
      </c>
      <c r="Q601" s="203"/>
      <c r="R601" s="14"/>
      <c r="S601" s="14"/>
      <c r="T601" s="162"/>
      <c r="U601" s="14"/>
    </row>
    <row r="602" spans="1:24" ht="26.4">
      <c r="A602" s="14">
        <v>587</v>
      </c>
      <c r="B602" s="15">
        <v>44007</v>
      </c>
      <c r="C602" s="14" t="s">
        <v>9</v>
      </c>
      <c r="D602" s="14" t="s">
        <v>1143</v>
      </c>
      <c r="E602" s="189" t="s">
        <v>4369</v>
      </c>
      <c r="F602" s="72">
        <v>44021</v>
      </c>
      <c r="G602" s="239" t="s">
        <v>5709</v>
      </c>
      <c r="H602" s="171" t="s">
        <v>952</v>
      </c>
      <c r="I602" s="171" t="s">
        <v>164</v>
      </c>
      <c r="J602" s="171" t="s">
        <v>989</v>
      </c>
      <c r="K602" s="148">
        <v>962202</v>
      </c>
      <c r="L602" s="14" t="s">
        <v>5710</v>
      </c>
      <c r="M602" s="148">
        <v>1024658</v>
      </c>
      <c r="N602" s="113" t="s">
        <v>1143</v>
      </c>
      <c r="O602" s="14"/>
      <c r="P602" s="203"/>
      <c r="Q602" s="203" t="s">
        <v>14</v>
      </c>
      <c r="R602" s="14"/>
      <c r="S602" s="14"/>
      <c r="T602" s="162"/>
      <c r="U602" s="14"/>
      <c r="V602" s="30"/>
      <c r="W602" s="30"/>
      <c r="X602" s="226">
        <f>IF(W602="Тийм", T602, 0 )</f>
        <v>0</v>
      </c>
    </row>
    <row r="603" spans="1:24" ht="26.4">
      <c r="A603" s="14">
        <v>588</v>
      </c>
      <c r="B603" s="15">
        <v>44007</v>
      </c>
      <c r="C603" s="14" t="s">
        <v>9</v>
      </c>
      <c r="D603" s="14" t="s">
        <v>27</v>
      </c>
      <c r="E603" s="361" t="s">
        <v>1932</v>
      </c>
      <c r="F603" s="72">
        <v>44021</v>
      </c>
      <c r="G603" s="239" t="s">
        <v>5711</v>
      </c>
      <c r="H603" s="171" t="s">
        <v>1153</v>
      </c>
      <c r="I603" s="171" t="s">
        <v>3128</v>
      </c>
      <c r="J603" s="171" t="s">
        <v>1090</v>
      </c>
      <c r="K603" s="148">
        <v>929331</v>
      </c>
      <c r="L603" s="14" t="s">
        <v>5682</v>
      </c>
      <c r="M603" s="148">
        <v>998361</v>
      </c>
      <c r="N603" s="113" t="s">
        <v>27</v>
      </c>
      <c r="O603" s="14" t="s">
        <v>4497</v>
      </c>
      <c r="P603" s="203">
        <v>1800000000</v>
      </c>
      <c r="Q603" s="203"/>
      <c r="R603" s="14"/>
      <c r="S603" s="14"/>
      <c r="T603" s="162"/>
      <c r="U603" s="14"/>
    </row>
    <row r="604" spans="1:24" ht="39.6">
      <c r="A604" s="14">
        <v>589</v>
      </c>
      <c r="B604" s="15">
        <v>44008</v>
      </c>
      <c r="C604" s="14" t="s">
        <v>9</v>
      </c>
      <c r="D604" s="189" t="s">
        <v>1142</v>
      </c>
      <c r="E604" s="189" t="s">
        <v>535</v>
      </c>
      <c r="F604" s="72">
        <v>44022</v>
      </c>
      <c r="G604" s="239" t="s">
        <v>5702</v>
      </c>
      <c r="H604" s="171" t="s">
        <v>1152</v>
      </c>
      <c r="I604" s="171" t="s">
        <v>5703</v>
      </c>
      <c r="J604" s="171" t="s">
        <v>989</v>
      </c>
      <c r="K604" s="113" t="s">
        <v>5704</v>
      </c>
      <c r="L604" s="14" t="s">
        <v>5705</v>
      </c>
      <c r="M604" s="113" t="s">
        <v>5706</v>
      </c>
      <c r="N604" s="192" t="s">
        <v>1142</v>
      </c>
      <c r="O604" s="14" t="s">
        <v>4606</v>
      </c>
      <c r="P604" s="202">
        <v>296300000</v>
      </c>
      <c r="Q604" s="203"/>
      <c r="R604" s="14"/>
      <c r="S604" s="14"/>
      <c r="T604" s="162"/>
      <c r="U604" s="14"/>
    </row>
    <row r="605" spans="1:24" ht="39.6">
      <c r="A605" s="14">
        <v>590</v>
      </c>
      <c r="B605" s="15">
        <v>44008</v>
      </c>
      <c r="C605" s="14" t="s">
        <v>9</v>
      </c>
      <c r="D605" s="189" t="s">
        <v>1142</v>
      </c>
      <c r="E605" s="189" t="s">
        <v>186</v>
      </c>
      <c r="F605" s="72">
        <v>44022</v>
      </c>
      <c r="G605" s="239" t="s">
        <v>5702</v>
      </c>
      <c r="H605" s="171" t="s">
        <v>1152</v>
      </c>
      <c r="I605" s="171" t="s">
        <v>5703</v>
      </c>
      <c r="J605" s="171" t="s">
        <v>989</v>
      </c>
      <c r="K605" s="113" t="s">
        <v>5704</v>
      </c>
      <c r="L605" s="14" t="s">
        <v>5705</v>
      </c>
      <c r="M605" s="113" t="s">
        <v>5706</v>
      </c>
      <c r="N605" s="192" t="s">
        <v>1142</v>
      </c>
      <c r="O605" s="14" t="s">
        <v>4606</v>
      </c>
      <c r="P605" s="203">
        <v>296300000</v>
      </c>
      <c r="Q605" s="203"/>
      <c r="R605" s="14"/>
      <c r="S605" s="14"/>
      <c r="T605" s="162"/>
      <c r="U605" s="14"/>
    </row>
    <row r="606" spans="1:24" ht="26.4">
      <c r="A606" s="14">
        <v>591</v>
      </c>
      <c r="B606" s="15">
        <v>44008</v>
      </c>
      <c r="C606" s="14" t="s">
        <v>9</v>
      </c>
      <c r="D606" s="189" t="s">
        <v>23</v>
      </c>
      <c r="E606" s="189" t="s">
        <v>380</v>
      </c>
      <c r="F606" s="72">
        <v>44022</v>
      </c>
      <c r="G606" s="239" t="s">
        <v>5712</v>
      </c>
      <c r="H606" s="171" t="s">
        <v>1152</v>
      </c>
      <c r="I606" s="171" t="s">
        <v>1057</v>
      </c>
      <c r="J606" s="171" t="s">
        <v>1058</v>
      </c>
      <c r="K606" s="178"/>
      <c r="L606" s="14" t="s">
        <v>5713</v>
      </c>
      <c r="M606" s="113" t="s">
        <v>5714</v>
      </c>
      <c r="N606" s="192" t="s">
        <v>23</v>
      </c>
      <c r="O606" s="106" t="s">
        <v>5715</v>
      </c>
      <c r="P606" s="203">
        <v>40000000</v>
      </c>
      <c r="Q606" s="203"/>
      <c r="R606" s="14"/>
      <c r="S606" s="14"/>
      <c r="T606" s="162"/>
      <c r="U606" s="14"/>
    </row>
    <row r="607" spans="1:24" ht="26.4">
      <c r="A607" s="14">
        <v>592</v>
      </c>
      <c r="B607" s="15">
        <v>44008</v>
      </c>
      <c r="C607" s="14" t="s">
        <v>9</v>
      </c>
      <c r="D607" s="189" t="s">
        <v>15</v>
      </c>
      <c r="E607" s="189" t="s">
        <v>2513</v>
      </c>
      <c r="F607" s="72">
        <v>44022</v>
      </c>
      <c r="G607" s="239" t="s">
        <v>5716</v>
      </c>
      <c r="H607" s="171" t="s">
        <v>1153</v>
      </c>
      <c r="I607" s="171" t="s">
        <v>5717</v>
      </c>
      <c r="J607" s="171" t="s">
        <v>1232</v>
      </c>
      <c r="K607" s="98" t="s">
        <v>5718</v>
      </c>
      <c r="L607" s="14" t="s">
        <v>5705</v>
      </c>
      <c r="M607" s="98" t="s">
        <v>5719</v>
      </c>
      <c r="N607" s="192" t="s">
        <v>15</v>
      </c>
      <c r="O607" s="189" t="s">
        <v>4502</v>
      </c>
      <c r="P607" s="203">
        <v>23819600</v>
      </c>
      <c r="Q607" s="203"/>
      <c r="R607" s="14"/>
      <c r="S607" s="14"/>
      <c r="T607" s="162"/>
      <c r="U607" s="14"/>
    </row>
    <row r="608" spans="1:24" ht="26.4">
      <c r="A608" s="14">
        <v>593</v>
      </c>
      <c r="B608" s="15">
        <v>44008</v>
      </c>
      <c r="C608" s="14" t="s">
        <v>9</v>
      </c>
      <c r="D608" s="14" t="s">
        <v>27</v>
      </c>
      <c r="E608" s="14" t="s">
        <v>1563</v>
      </c>
      <c r="F608" s="72">
        <v>44022</v>
      </c>
      <c r="G608" s="239" t="s">
        <v>5346</v>
      </c>
      <c r="H608" s="171" t="s">
        <v>1153</v>
      </c>
      <c r="I608" s="171" t="s">
        <v>214</v>
      </c>
      <c r="J608" s="171" t="s">
        <v>1236</v>
      </c>
      <c r="K608" s="148">
        <v>942845</v>
      </c>
      <c r="L608" s="14" t="s">
        <v>5682</v>
      </c>
      <c r="M608" s="148">
        <v>997996</v>
      </c>
      <c r="N608" s="113" t="s">
        <v>27</v>
      </c>
      <c r="O608" s="189" t="s">
        <v>4600</v>
      </c>
      <c r="P608" s="203">
        <v>100098100</v>
      </c>
      <c r="Q608" s="203"/>
      <c r="R608" s="14"/>
      <c r="S608" s="14"/>
      <c r="T608" s="162"/>
      <c r="U608" s="14"/>
    </row>
    <row r="609" spans="1:24" ht="26.4" hidden="1">
      <c r="A609" s="14">
        <v>594</v>
      </c>
      <c r="B609" s="15">
        <v>44011</v>
      </c>
      <c r="C609" s="14" t="s">
        <v>9</v>
      </c>
      <c r="D609" s="192" t="s">
        <v>23</v>
      </c>
      <c r="E609" s="14" t="s">
        <v>273</v>
      </c>
      <c r="F609" s="72">
        <v>44025</v>
      </c>
      <c r="G609" s="239" t="s">
        <v>5720</v>
      </c>
      <c r="H609" s="171" t="s">
        <v>1149</v>
      </c>
      <c r="I609" s="171" t="s">
        <v>5205</v>
      </c>
      <c r="J609" s="171" t="s">
        <v>1236</v>
      </c>
      <c r="K609" s="178" t="s">
        <v>374</v>
      </c>
      <c r="L609" s="14" t="s">
        <v>5674</v>
      </c>
      <c r="M609" s="113" t="s">
        <v>5721</v>
      </c>
      <c r="N609" s="192" t="s">
        <v>23</v>
      </c>
      <c r="O609" s="189"/>
      <c r="P609" s="203"/>
      <c r="Q609" s="203"/>
      <c r="R609" s="14"/>
      <c r="S609" s="14"/>
      <c r="T609" s="162"/>
      <c r="U609" s="14"/>
    </row>
    <row r="610" spans="1:24" ht="39.6">
      <c r="A610" s="14">
        <v>595</v>
      </c>
      <c r="B610" s="15">
        <v>44011</v>
      </c>
      <c r="C610" s="14" t="s">
        <v>9</v>
      </c>
      <c r="D610" s="192" t="s">
        <v>1143</v>
      </c>
      <c r="E610" s="14" t="s">
        <v>1563</v>
      </c>
      <c r="F610" s="72">
        <v>44025</v>
      </c>
      <c r="G610" s="239" t="s">
        <v>5722</v>
      </c>
      <c r="H610" s="171" t="s">
        <v>952</v>
      </c>
      <c r="I610" s="171" t="s">
        <v>5723</v>
      </c>
      <c r="J610" s="171" t="s">
        <v>1090</v>
      </c>
      <c r="K610" s="178"/>
      <c r="L610" s="14" t="s">
        <v>5724</v>
      </c>
      <c r="M610" s="113" t="s">
        <v>5725</v>
      </c>
      <c r="N610" s="192" t="s">
        <v>1143</v>
      </c>
      <c r="O610" s="14"/>
      <c r="P610" s="203"/>
      <c r="Q610" s="203"/>
      <c r="R610" s="25" t="s">
        <v>254</v>
      </c>
      <c r="S610" s="25" t="s">
        <v>5726</v>
      </c>
      <c r="T610" s="219">
        <v>1794000</v>
      </c>
      <c r="U610" s="25"/>
      <c r="V610" s="225">
        <v>1084559</v>
      </c>
      <c r="W610" s="30" t="s">
        <v>4518</v>
      </c>
      <c r="X610" s="226">
        <f>IF(W610="Тийм", T610, 0 )</f>
        <v>1794000</v>
      </c>
    </row>
    <row r="611" spans="1:24" ht="26.4" hidden="1">
      <c r="A611" s="14">
        <v>596</v>
      </c>
      <c r="B611" s="15">
        <v>44011</v>
      </c>
      <c r="C611" s="14" t="s">
        <v>9</v>
      </c>
      <c r="D611" s="192" t="s">
        <v>1145</v>
      </c>
      <c r="E611" s="14" t="s">
        <v>4475</v>
      </c>
      <c r="F611" s="72">
        <v>44025</v>
      </c>
      <c r="G611" s="239" t="s">
        <v>5727</v>
      </c>
      <c r="H611" s="171" t="s">
        <v>1147</v>
      </c>
      <c r="I611" s="171" t="s">
        <v>2289</v>
      </c>
      <c r="J611" s="171" t="s">
        <v>465</v>
      </c>
      <c r="K611" s="178"/>
      <c r="L611" s="14" t="s">
        <v>5674</v>
      </c>
      <c r="M611" s="148">
        <v>977908</v>
      </c>
      <c r="N611" s="192" t="s">
        <v>1145</v>
      </c>
      <c r="O611" s="14" t="s">
        <v>4600</v>
      </c>
      <c r="P611" s="203">
        <v>800000000</v>
      </c>
      <c r="Q611" s="203"/>
      <c r="R611" s="14"/>
      <c r="S611" s="14"/>
      <c r="T611" s="162"/>
      <c r="U611" s="14"/>
      <c r="V611" s="14"/>
      <c r="W611" s="14"/>
    </row>
    <row r="612" spans="1:24" ht="26.4">
      <c r="A612" s="14">
        <v>597</v>
      </c>
      <c r="B612" s="15">
        <v>44011</v>
      </c>
      <c r="C612" s="14" t="s">
        <v>9</v>
      </c>
      <c r="D612" s="192" t="s">
        <v>1142</v>
      </c>
      <c r="E612" s="189" t="s">
        <v>4276</v>
      </c>
      <c r="F612" s="72">
        <v>44025</v>
      </c>
      <c r="G612" s="239" t="s">
        <v>5728</v>
      </c>
      <c r="H612" s="171" t="s">
        <v>1153</v>
      </c>
      <c r="I612" s="171" t="s">
        <v>617</v>
      </c>
      <c r="J612" s="171" t="s">
        <v>1203</v>
      </c>
      <c r="K612" s="178" t="s">
        <v>5729</v>
      </c>
      <c r="L612" s="365" t="s">
        <v>5705</v>
      </c>
      <c r="M612" s="368" t="s">
        <v>5730</v>
      </c>
      <c r="N612" s="192" t="s">
        <v>1142</v>
      </c>
      <c r="O612" s="14" t="s">
        <v>4600</v>
      </c>
      <c r="P612" s="203">
        <v>3520000000</v>
      </c>
      <c r="Q612" s="203"/>
      <c r="R612" s="45"/>
      <c r="S612" s="45"/>
      <c r="T612" s="167"/>
      <c r="U612" s="45"/>
    </row>
    <row r="613" spans="1:24" ht="26.4" hidden="1">
      <c r="A613" s="14">
        <v>598</v>
      </c>
      <c r="B613" s="118">
        <v>44011</v>
      </c>
      <c r="C613" s="14" t="s">
        <v>9</v>
      </c>
      <c r="D613" s="192" t="s">
        <v>1142</v>
      </c>
      <c r="E613" s="189" t="s">
        <v>4308</v>
      </c>
      <c r="F613" s="72">
        <v>44025</v>
      </c>
      <c r="G613" s="262" t="s">
        <v>5244</v>
      </c>
      <c r="H613" s="171" t="s">
        <v>1151</v>
      </c>
      <c r="I613" s="171" t="s">
        <v>538</v>
      </c>
      <c r="J613" s="171" t="s">
        <v>1052</v>
      </c>
      <c r="K613" s="178"/>
      <c r="L613" s="14"/>
      <c r="M613" s="113"/>
      <c r="N613" s="192" t="s">
        <v>1142</v>
      </c>
      <c r="O613" s="14"/>
      <c r="P613" s="203"/>
      <c r="Q613" s="203"/>
      <c r="R613" s="14"/>
      <c r="S613" s="14"/>
      <c r="T613" s="162"/>
      <c r="U613" s="14"/>
    </row>
    <row r="614" spans="1:24" ht="26.4">
      <c r="A614" s="14">
        <v>599</v>
      </c>
      <c r="B614" s="15">
        <v>44011</v>
      </c>
      <c r="C614" s="14" t="s">
        <v>9</v>
      </c>
      <c r="D614" s="192" t="s">
        <v>27</v>
      </c>
      <c r="E614" s="189" t="s">
        <v>2567</v>
      </c>
      <c r="F614" s="72">
        <v>44025</v>
      </c>
      <c r="G614" s="239" t="s">
        <v>5731</v>
      </c>
      <c r="H614" s="171" t="s">
        <v>1153</v>
      </c>
      <c r="I614" s="171" t="s">
        <v>2569</v>
      </c>
      <c r="J614" s="171" t="s">
        <v>5665</v>
      </c>
      <c r="K614" s="148">
        <v>976447</v>
      </c>
      <c r="L614" s="14" t="s">
        <v>5705</v>
      </c>
      <c r="M614" s="148">
        <v>1039998</v>
      </c>
      <c r="N614" s="192" t="s">
        <v>27</v>
      </c>
      <c r="O614" s="14" t="s">
        <v>4600</v>
      </c>
      <c r="P614" s="203">
        <v>100000000</v>
      </c>
      <c r="Q614" s="203"/>
      <c r="R614" s="14"/>
      <c r="S614" s="14"/>
      <c r="T614" s="162"/>
      <c r="U614" s="14"/>
    </row>
    <row r="615" spans="1:24" ht="26.4">
      <c r="A615" s="14">
        <v>600</v>
      </c>
      <c r="B615" s="15">
        <v>44011</v>
      </c>
      <c r="C615" s="14" t="s">
        <v>9</v>
      </c>
      <c r="D615" s="192" t="s">
        <v>23</v>
      </c>
      <c r="E615" s="189" t="s">
        <v>4208</v>
      </c>
      <c r="F615" s="72">
        <v>44025</v>
      </c>
      <c r="G615" s="239" t="s">
        <v>5732</v>
      </c>
      <c r="H615" s="171" t="s">
        <v>1153</v>
      </c>
      <c r="I615" s="171" t="s">
        <v>125</v>
      </c>
      <c r="J615" s="171" t="s">
        <v>121</v>
      </c>
      <c r="K615" s="178" t="s">
        <v>5733</v>
      </c>
      <c r="L615" s="14" t="s">
        <v>5713</v>
      </c>
      <c r="M615" s="113" t="s">
        <v>5734</v>
      </c>
      <c r="N615" s="192" t="s">
        <v>23</v>
      </c>
      <c r="O615" s="106" t="s">
        <v>5715</v>
      </c>
      <c r="P615" s="203">
        <v>106812000</v>
      </c>
      <c r="Q615" s="203" t="s">
        <v>14</v>
      </c>
      <c r="R615" s="14"/>
      <c r="S615" s="14"/>
      <c r="T615" s="162"/>
      <c r="U615" s="14"/>
    </row>
    <row r="616" spans="1:24" ht="52.8">
      <c r="A616" s="14">
        <v>601</v>
      </c>
      <c r="B616" s="15">
        <v>44011</v>
      </c>
      <c r="C616" s="14" t="s">
        <v>9</v>
      </c>
      <c r="D616" s="192" t="s">
        <v>27</v>
      </c>
      <c r="E616" s="189" t="s">
        <v>4181</v>
      </c>
      <c r="F616" s="72">
        <v>44025</v>
      </c>
      <c r="G616" s="262" t="s">
        <v>5735</v>
      </c>
      <c r="H616" s="171" t="s">
        <v>1153</v>
      </c>
      <c r="I616" s="171" t="s">
        <v>5736</v>
      </c>
      <c r="J616" s="171" t="s">
        <v>989</v>
      </c>
      <c r="K616" s="148">
        <v>949054</v>
      </c>
      <c r="L616" s="14" t="s">
        <v>5705</v>
      </c>
      <c r="M616" s="148">
        <v>1031963</v>
      </c>
      <c r="N616" s="192" t="s">
        <v>27</v>
      </c>
      <c r="O616" s="14" t="s">
        <v>5151</v>
      </c>
      <c r="P616" s="203">
        <v>50920000</v>
      </c>
      <c r="Q616" s="203"/>
      <c r="R616" s="14"/>
      <c r="S616" s="14"/>
      <c r="T616" s="162"/>
      <c r="U616" s="14"/>
    </row>
    <row r="617" spans="1:24" ht="52.8">
      <c r="A617" s="14">
        <v>602</v>
      </c>
      <c r="B617" s="15">
        <v>44011</v>
      </c>
      <c r="C617" s="14" t="s">
        <v>9</v>
      </c>
      <c r="D617" s="192" t="s">
        <v>27</v>
      </c>
      <c r="E617" s="189" t="s">
        <v>4320</v>
      </c>
      <c r="F617" s="72">
        <v>44025</v>
      </c>
      <c r="G617" s="266" t="s">
        <v>5737</v>
      </c>
      <c r="H617" s="171" t="s">
        <v>1153</v>
      </c>
      <c r="I617" s="171" t="s">
        <v>5736</v>
      </c>
      <c r="J617" s="171" t="s">
        <v>989</v>
      </c>
      <c r="K617" s="148">
        <v>949054</v>
      </c>
      <c r="L617" s="14" t="s">
        <v>5705</v>
      </c>
      <c r="M617" s="148">
        <v>1040364</v>
      </c>
      <c r="N617" s="192" t="s">
        <v>27</v>
      </c>
      <c r="O617" s="14" t="s">
        <v>5151</v>
      </c>
      <c r="P617" s="203">
        <v>48410000</v>
      </c>
      <c r="Q617" s="203"/>
      <c r="R617" s="14"/>
      <c r="S617" s="14"/>
      <c r="T617" s="162"/>
      <c r="U617" s="14"/>
    </row>
    <row r="618" spans="1:24" ht="26.4">
      <c r="A618" s="14">
        <v>603</v>
      </c>
      <c r="B618" s="15">
        <v>44011</v>
      </c>
      <c r="C618" s="14" t="s">
        <v>9</v>
      </c>
      <c r="D618" s="192" t="s">
        <v>15</v>
      </c>
      <c r="E618" s="14" t="s">
        <v>4346</v>
      </c>
      <c r="F618" s="72">
        <v>44028</v>
      </c>
      <c r="G618" s="189" t="s">
        <v>5738</v>
      </c>
      <c r="H618" s="171" t="s">
        <v>952</v>
      </c>
      <c r="I618" s="171" t="s">
        <v>125</v>
      </c>
      <c r="J618" s="171" t="s">
        <v>121</v>
      </c>
      <c r="K618" s="98" t="s">
        <v>5739</v>
      </c>
      <c r="L618" s="14" t="s">
        <v>5740</v>
      </c>
      <c r="M618" s="98" t="s">
        <v>5741</v>
      </c>
      <c r="N618" s="192" t="s">
        <v>15</v>
      </c>
      <c r="O618" s="14" t="s">
        <v>5647</v>
      </c>
      <c r="P618" s="203">
        <v>891227610</v>
      </c>
      <c r="Q618" s="203"/>
      <c r="R618" s="14" t="s">
        <v>254</v>
      </c>
      <c r="S618" s="14" t="s">
        <v>5742</v>
      </c>
      <c r="T618" s="162">
        <v>8950000</v>
      </c>
      <c r="U618" s="14"/>
      <c r="V618" s="116" t="s">
        <v>5743</v>
      </c>
      <c r="W618" s="30" t="s">
        <v>4518</v>
      </c>
      <c r="X618" s="226">
        <f>IF(W618="Тийм", T618, 0 )</f>
        <v>8950000</v>
      </c>
    </row>
    <row r="619" spans="1:24" ht="26.4">
      <c r="A619" s="14">
        <v>604</v>
      </c>
      <c r="B619" s="15">
        <v>44011</v>
      </c>
      <c r="C619" s="14" t="s">
        <v>9</v>
      </c>
      <c r="D619" s="192" t="s">
        <v>23</v>
      </c>
      <c r="E619" s="189" t="s">
        <v>376</v>
      </c>
      <c r="F619" s="72">
        <v>44025</v>
      </c>
      <c r="G619" s="239" t="s">
        <v>5744</v>
      </c>
      <c r="H619" s="171" t="s">
        <v>1153</v>
      </c>
      <c r="I619" s="171" t="s">
        <v>125</v>
      </c>
      <c r="J619" s="171" t="s">
        <v>121</v>
      </c>
      <c r="K619" s="178" t="s">
        <v>5745</v>
      </c>
      <c r="L619" s="14" t="s">
        <v>5713</v>
      </c>
      <c r="M619" s="113" t="s">
        <v>5746</v>
      </c>
      <c r="N619" s="192" t="s">
        <v>23</v>
      </c>
      <c r="O619" s="106" t="s">
        <v>5715</v>
      </c>
      <c r="P619" s="203">
        <v>175585050</v>
      </c>
      <c r="Q619" s="203" t="s">
        <v>14</v>
      </c>
      <c r="R619" s="14"/>
      <c r="S619" s="14"/>
      <c r="T619" s="162"/>
      <c r="U619" s="14"/>
    </row>
    <row r="620" spans="1:24" ht="39.6" hidden="1">
      <c r="A620" s="14">
        <v>605</v>
      </c>
      <c r="B620" s="15">
        <v>44011</v>
      </c>
      <c r="C620" s="14" t="s">
        <v>9</v>
      </c>
      <c r="D620" s="192" t="s">
        <v>1142</v>
      </c>
      <c r="E620" s="189" t="s">
        <v>4231</v>
      </c>
      <c r="F620" s="72">
        <v>44025</v>
      </c>
      <c r="G620" s="239" t="s">
        <v>5747</v>
      </c>
      <c r="H620" s="171" t="s">
        <v>1141</v>
      </c>
      <c r="I620" s="171" t="s">
        <v>120</v>
      </c>
      <c r="J620" s="171" t="s">
        <v>989</v>
      </c>
      <c r="K620" s="178"/>
      <c r="L620" s="14"/>
      <c r="M620" s="113"/>
      <c r="N620" s="192" t="s">
        <v>1142</v>
      </c>
      <c r="O620" s="14"/>
      <c r="P620" s="203"/>
      <c r="Q620" s="203"/>
      <c r="R620" s="14"/>
      <c r="S620" s="14"/>
      <c r="T620" s="162"/>
      <c r="U620" s="14"/>
    </row>
    <row r="621" spans="1:24" ht="39.6" hidden="1">
      <c r="A621" s="14">
        <v>606</v>
      </c>
      <c r="B621" s="15">
        <v>44011</v>
      </c>
      <c r="C621" s="14" t="s">
        <v>9</v>
      </c>
      <c r="D621" s="192" t="s">
        <v>1142</v>
      </c>
      <c r="E621" s="189" t="s">
        <v>5748</v>
      </c>
      <c r="F621" s="72">
        <v>44025</v>
      </c>
      <c r="G621" s="239" t="s">
        <v>5749</v>
      </c>
      <c r="H621" s="171" t="s">
        <v>1141</v>
      </c>
      <c r="I621" s="171" t="s">
        <v>120</v>
      </c>
      <c r="J621" s="171" t="s">
        <v>989</v>
      </c>
      <c r="K621" s="178"/>
      <c r="L621" s="14"/>
      <c r="M621" s="113"/>
      <c r="N621" s="192" t="s">
        <v>1142</v>
      </c>
      <c r="O621" s="14"/>
      <c r="P621" s="203"/>
      <c r="Q621" s="203"/>
      <c r="R621" s="14"/>
      <c r="S621" s="14"/>
      <c r="T621" s="162"/>
      <c r="U621" s="14"/>
    </row>
    <row r="622" spans="1:24" ht="13.2">
      <c r="A622" s="14">
        <v>607</v>
      </c>
      <c r="B622" s="15">
        <v>44012</v>
      </c>
      <c r="C622" s="14" t="s">
        <v>9</v>
      </c>
      <c r="D622" s="192" t="s">
        <v>1143</v>
      </c>
      <c r="E622" s="189" t="s">
        <v>4426</v>
      </c>
      <c r="F622" s="72">
        <v>44026</v>
      </c>
      <c r="G622" s="239" t="s">
        <v>5750</v>
      </c>
      <c r="H622" s="171" t="s">
        <v>1153</v>
      </c>
      <c r="I622" s="171" t="s">
        <v>2495</v>
      </c>
      <c r="J622" s="171" t="s">
        <v>2496</v>
      </c>
      <c r="K622" s="148">
        <v>972064</v>
      </c>
      <c r="L622" s="14" t="s">
        <v>5724</v>
      </c>
      <c r="M622" s="113" t="s">
        <v>5751</v>
      </c>
      <c r="N622" s="192" t="s">
        <v>1143</v>
      </c>
      <c r="O622" s="14"/>
      <c r="P622" s="203"/>
      <c r="Q622" s="203"/>
      <c r="R622" s="14"/>
      <c r="S622" s="14"/>
      <c r="T622" s="162"/>
      <c r="U622" s="14"/>
    </row>
    <row r="623" spans="1:24" ht="26.4">
      <c r="A623" s="14">
        <v>608</v>
      </c>
      <c r="B623" s="15">
        <v>44012</v>
      </c>
      <c r="C623" s="14" t="s">
        <v>9</v>
      </c>
      <c r="D623" s="192" t="s">
        <v>23</v>
      </c>
      <c r="E623" s="189" t="s">
        <v>2567</v>
      </c>
      <c r="F623" s="72">
        <v>44026</v>
      </c>
      <c r="G623" s="239" t="s">
        <v>5752</v>
      </c>
      <c r="H623" s="171" t="s">
        <v>1153</v>
      </c>
      <c r="I623" s="171" t="s">
        <v>617</v>
      </c>
      <c r="J623" s="171" t="s">
        <v>1203</v>
      </c>
      <c r="K623" s="178" t="s">
        <v>5753</v>
      </c>
      <c r="L623" s="14" t="s">
        <v>5713</v>
      </c>
      <c r="M623" s="113" t="s">
        <v>5754</v>
      </c>
      <c r="N623" s="192" t="s">
        <v>23</v>
      </c>
      <c r="O623" s="98" t="s">
        <v>4600</v>
      </c>
      <c r="P623" s="203">
        <v>200000000</v>
      </c>
      <c r="Q623" s="203" t="s">
        <v>14</v>
      </c>
      <c r="R623" s="14"/>
      <c r="S623" s="14"/>
      <c r="T623" s="162"/>
      <c r="U623" s="14"/>
    </row>
    <row r="624" spans="1:24" ht="26.4">
      <c r="A624" s="14">
        <v>609</v>
      </c>
      <c r="B624" s="15">
        <v>44013</v>
      </c>
      <c r="C624" s="14" t="s">
        <v>9</v>
      </c>
      <c r="D624" s="192" t="s">
        <v>27</v>
      </c>
      <c r="E624" s="189" t="s">
        <v>4389</v>
      </c>
      <c r="F624" s="72">
        <v>44027</v>
      </c>
      <c r="G624" s="239" t="s">
        <v>4754</v>
      </c>
      <c r="H624" s="171" t="s">
        <v>1153</v>
      </c>
      <c r="I624" s="171" t="s">
        <v>125</v>
      </c>
      <c r="J624" s="171" t="s">
        <v>121</v>
      </c>
      <c r="K624" s="148">
        <v>988134</v>
      </c>
      <c r="L624" s="14" t="s">
        <v>5705</v>
      </c>
      <c r="M624" s="148">
        <v>1046208</v>
      </c>
      <c r="N624" s="192" t="s">
        <v>27</v>
      </c>
      <c r="O624" s="14" t="s">
        <v>4497</v>
      </c>
      <c r="P624" s="203">
        <v>1502820000</v>
      </c>
      <c r="Q624" s="203"/>
      <c r="R624" s="14"/>
      <c r="S624" s="14"/>
      <c r="T624" s="162"/>
      <c r="U624" s="14"/>
    </row>
    <row r="625" spans="1:24" ht="26.4">
      <c r="A625" s="14">
        <v>610</v>
      </c>
      <c r="B625" s="15">
        <v>44014</v>
      </c>
      <c r="C625" s="14" t="s">
        <v>9</v>
      </c>
      <c r="D625" s="192" t="s">
        <v>23</v>
      </c>
      <c r="E625" s="189" t="s">
        <v>4431</v>
      </c>
      <c r="F625" s="72">
        <v>44028</v>
      </c>
      <c r="G625" s="239" t="s">
        <v>5755</v>
      </c>
      <c r="H625" s="171" t="s">
        <v>952</v>
      </c>
      <c r="I625" s="171" t="s">
        <v>125</v>
      </c>
      <c r="J625" s="171" t="s">
        <v>121</v>
      </c>
      <c r="K625" s="98" t="s">
        <v>5756</v>
      </c>
      <c r="L625" s="14" t="s">
        <v>5713</v>
      </c>
      <c r="M625" s="113" t="s">
        <v>5757</v>
      </c>
      <c r="N625" s="192" t="s">
        <v>23</v>
      </c>
      <c r="O625" s="106" t="s">
        <v>5715</v>
      </c>
      <c r="P625" s="203" t="s">
        <v>5758</v>
      </c>
      <c r="Q625" s="203" t="s">
        <v>14</v>
      </c>
      <c r="R625" s="14"/>
      <c r="S625" s="14"/>
      <c r="T625" s="162"/>
      <c r="U625" s="14"/>
      <c r="V625" s="30"/>
      <c r="W625" s="30"/>
      <c r="X625" s="226">
        <f>IF(W625="Тийм", T625, 0 )</f>
        <v>0</v>
      </c>
    </row>
    <row r="626" spans="1:24" ht="26.4" hidden="1">
      <c r="A626" s="14">
        <v>611</v>
      </c>
      <c r="B626" s="15">
        <v>44014</v>
      </c>
      <c r="C626" s="14" t="s">
        <v>9</v>
      </c>
      <c r="D626" s="192" t="s">
        <v>23</v>
      </c>
      <c r="E626" s="189" t="s">
        <v>328</v>
      </c>
      <c r="F626" s="72">
        <v>44028</v>
      </c>
      <c r="G626" s="239" t="s">
        <v>5759</v>
      </c>
      <c r="H626" s="171" t="s">
        <v>1144</v>
      </c>
      <c r="I626" s="171" t="s">
        <v>5760</v>
      </c>
      <c r="J626" s="171" t="s">
        <v>1090</v>
      </c>
      <c r="K626" s="178" t="s">
        <v>374</v>
      </c>
      <c r="L626" s="14" t="s">
        <v>5761</v>
      </c>
      <c r="M626" s="113" t="s">
        <v>5762</v>
      </c>
      <c r="N626" s="192" t="s">
        <v>23</v>
      </c>
      <c r="O626" s="14"/>
      <c r="P626" s="203"/>
      <c r="Q626" s="203"/>
      <c r="R626" s="14"/>
      <c r="S626" s="14"/>
      <c r="T626" s="162"/>
      <c r="U626" s="14"/>
    </row>
    <row r="627" spans="1:24" ht="26.4" hidden="1">
      <c r="A627" s="14">
        <v>612</v>
      </c>
      <c r="B627" s="118">
        <v>44014</v>
      </c>
      <c r="C627" s="14" t="s">
        <v>9</v>
      </c>
      <c r="D627" s="192" t="s">
        <v>27</v>
      </c>
      <c r="E627" s="189" t="s">
        <v>4398</v>
      </c>
      <c r="F627" s="72">
        <v>44028</v>
      </c>
      <c r="G627" s="239" t="s">
        <v>5601</v>
      </c>
      <c r="H627" s="171" t="s">
        <v>1151</v>
      </c>
      <c r="I627" s="171" t="s">
        <v>2495</v>
      </c>
      <c r="J627" s="171" t="s">
        <v>2496</v>
      </c>
      <c r="K627" s="178"/>
      <c r="L627" s="14" t="s">
        <v>5682</v>
      </c>
      <c r="M627" s="148">
        <v>1002013</v>
      </c>
      <c r="N627" s="192" t="s">
        <v>27</v>
      </c>
      <c r="O627" s="14" t="s">
        <v>4600</v>
      </c>
      <c r="P627" s="203">
        <v>800000000</v>
      </c>
      <c r="Q627" s="203"/>
      <c r="R627" s="14"/>
      <c r="S627" s="14"/>
      <c r="T627" s="162"/>
      <c r="U627" s="14"/>
    </row>
    <row r="628" spans="1:24" ht="26.4">
      <c r="A628" s="14">
        <v>613</v>
      </c>
      <c r="B628" s="15">
        <v>44014</v>
      </c>
      <c r="C628" s="14" t="s">
        <v>9</v>
      </c>
      <c r="D628" s="192" t="s">
        <v>15</v>
      </c>
      <c r="E628" s="189" t="s">
        <v>2167</v>
      </c>
      <c r="F628" s="72">
        <v>44028</v>
      </c>
      <c r="G628" s="239" t="s">
        <v>5763</v>
      </c>
      <c r="H628" s="171" t="s">
        <v>1153</v>
      </c>
      <c r="I628" s="171" t="s">
        <v>164</v>
      </c>
      <c r="J628" s="171" t="s">
        <v>989</v>
      </c>
      <c r="K628" s="98" t="s">
        <v>5764</v>
      </c>
      <c r="L628" s="14" t="s">
        <v>5740</v>
      </c>
      <c r="M628" s="98" t="s">
        <v>5765</v>
      </c>
      <c r="N628" s="192" t="s">
        <v>15</v>
      </c>
      <c r="O628" s="14" t="s">
        <v>4541</v>
      </c>
      <c r="P628" s="203">
        <v>250000000</v>
      </c>
      <c r="Q628" s="203"/>
      <c r="R628" s="14"/>
      <c r="S628" s="14"/>
      <c r="T628" s="162"/>
      <c r="U628" s="14"/>
    </row>
    <row r="629" spans="1:24" ht="39.6">
      <c r="A629" s="14">
        <v>614</v>
      </c>
      <c r="B629" s="15">
        <v>44014</v>
      </c>
      <c r="C629" s="14" t="s">
        <v>9</v>
      </c>
      <c r="D629" s="192" t="s">
        <v>15</v>
      </c>
      <c r="E629" s="189" t="s">
        <v>4308</v>
      </c>
      <c r="F629" s="72">
        <v>44028</v>
      </c>
      <c r="G629" s="239" t="s">
        <v>5766</v>
      </c>
      <c r="H629" s="171" t="s">
        <v>952</v>
      </c>
      <c r="I629" s="171" t="s">
        <v>5767</v>
      </c>
      <c r="J629" s="171" t="s">
        <v>989</v>
      </c>
      <c r="K629" s="98" t="s">
        <v>5768</v>
      </c>
      <c r="L629" s="14" t="s">
        <v>5740</v>
      </c>
      <c r="M629" s="98" t="s">
        <v>5769</v>
      </c>
      <c r="N629" s="192" t="s">
        <v>15</v>
      </c>
      <c r="O629" s="14" t="s">
        <v>4541</v>
      </c>
      <c r="P629" s="203">
        <v>406850000</v>
      </c>
      <c r="Q629" s="203"/>
      <c r="R629" s="14"/>
      <c r="S629" s="14"/>
      <c r="T629" s="162"/>
      <c r="U629" s="14"/>
      <c r="V629" s="30"/>
      <c r="W629" s="30"/>
      <c r="X629" s="226">
        <f>IF(W629="Тийм", T629, 0 )</f>
        <v>0</v>
      </c>
    </row>
    <row r="630" spans="1:24" ht="39.6">
      <c r="A630" s="14">
        <v>615</v>
      </c>
      <c r="B630" s="15">
        <v>44014</v>
      </c>
      <c r="C630" s="14" t="s">
        <v>9</v>
      </c>
      <c r="D630" s="192" t="s">
        <v>15</v>
      </c>
      <c r="E630" s="189" t="s">
        <v>4235</v>
      </c>
      <c r="F630" s="72">
        <v>44028</v>
      </c>
      <c r="G630" s="239" t="s">
        <v>5770</v>
      </c>
      <c r="H630" s="171" t="s">
        <v>952</v>
      </c>
      <c r="I630" s="171" t="s">
        <v>120</v>
      </c>
      <c r="J630" s="171" t="s">
        <v>989</v>
      </c>
      <c r="K630" s="98" t="s">
        <v>5771</v>
      </c>
      <c r="L630" s="14" t="s">
        <v>5740</v>
      </c>
      <c r="M630" s="98" t="s">
        <v>5772</v>
      </c>
      <c r="N630" s="192" t="s">
        <v>15</v>
      </c>
      <c r="O630" s="14" t="s">
        <v>5423</v>
      </c>
      <c r="P630" s="203">
        <v>267300000</v>
      </c>
      <c r="Q630" s="203"/>
      <c r="R630" s="14"/>
      <c r="S630" s="14"/>
      <c r="T630" s="162">
        <v>2672420</v>
      </c>
      <c r="U630" s="14"/>
      <c r="V630" s="30"/>
      <c r="W630" s="30" t="s">
        <v>4518</v>
      </c>
      <c r="X630" s="226">
        <f>IF(W630="Тийм", T630, 0 )</f>
        <v>2672420</v>
      </c>
    </row>
    <row r="631" spans="1:24" ht="26.4">
      <c r="A631" s="14">
        <v>616</v>
      </c>
      <c r="B631" s="15">
        <v>44015</v>
      </c>
      <c r="C631" s="14" t="s">
        <v>9</v>
      </c>
      <c r="D631" s="192" t="s">
        <v>23</v>
      </c>
      <c r="E631" s="14" t="s">
        <v>4453</v>
      </c>
      <c r="F631" s="72">
        <v>44029</v>
      </c>
      <c r="G631" s="239" t="s">
        <v>5773</v>
      </c>
      <c r="H631" s="171" t="s">
        <v>1153</v>
      </c>
      <c r="I631" s="171" t="s">
        <v>125</v>
      </c>
      <c r="J631" s="171" t="s">
        <v>121</v>
      </c>
      <c r="K631" s="178" t="s">
        <v>5774</v>
      </c>
      <c r="L631" s="14" t="s">
        <v>5713</v>
      </c>
      <c r="M631" s="113" t="s">
        <v>5775</v>
      </c>
      <c r="N631" s="192" t="s">
        <v>23</v>
      </c>
      <c r="O631" s="106" t="s">
        <v>5715</v>
      </c>
      <c r="P631" s="203">
        <v>856612017</v>
      </c>
      <c r="Q631" s="203" t="s">
        <v>14</v>
      </c>
      <c r="R631" s="14"/>
      <c r="S631" s="14"/>
      <c r="T631" s="162"/>
      <c r="U631" s="14"/>
    </row>
    <row r="632" spans="1:24" ht="13.2">
      <c r="A632" s="14">
        <v>617</v>
      </c>
      <c r="B632" s="15">
        <v>44015</v>
      </c>
      <c r="C632" s="14" t="s">
        <v>9</v>
      </c>
      <c r="D632" s="192" t="s">
        <v>23</v>
      </c>
      <c r="E632" s="189" t="s">
        <v>2085</v>
      </c>
      <c r="F632" s="72">
        <v>44029</v>
      </c>
      <c r="G632" s="239" t="s">
        <v>5776</v>
      </c>
      <c r="H632" s="171" t="s">
        <v>1153</v>
      </c>
      <c r="I632" s="171" t="s">
        <v>617</v>
      </c>
      <c r="J632" s="171" t="s">
        <v>1203</v>
      </c>
      <c r="K632" s="178" t="s">
        <v>5777</v>
      </c>
      <c r="L632" s="14" t="s">
        <v>5713</v>
      </c>
      <c r="M632" s="113" t="s">
        <v>5778</v>
      </c>
      <c r="N632" s="192" t="s">
        <v>23</v>
      </c>
      <c r="O632" s="98" t="s">
        <v>4600</v>
      </c>
      <c r="P632" s="203">
        <v>900000000</v>
      </c>
      <c r="Q632" s="203"/>
      <c r="R632" s="14"/>
      <c r="S632" s="14"/>
      <c r="T632" s="162"/>
      <c r="U632" s="14"/>
    </row>
    <row r="633" spans="1:24" ht="26.4" hidden="1">
      <c r="A633" s="14">
        <v>618</v>
      </c>
      <c r="B633" s="118">
        <v>44015</v>
      </c>
      <c r="C633" s="14" t="s">
        <v>9</v>
      </c>
      <c r="D633" s="192" t="s">
        <v>27</v>
      </c>
      <c r="E633" s="189" t="s">
        <v>4366</v>
      </c>
      <c r="F633" s="72">
        <v>44029</v>
      </c>
      <c r="G633" s="239" t="s">
        <v>5779</v>
      </c>
      <c r="H633" s="171" t="s">
        <v>1151</v>
      </c>
      <c r="I633" s="171" t="s">
        <v>1174</v>
      </c>
      <c r="J633" s="171" t="s">
        <v>989</v>
      </c>
      <c r="K633" s="178"/>
      <c r="L633" s="14" t="s">
        <v>5780</v>
      </c>
      <c r="M633" s="148">
        <v>1011145</v>
      </c>
      <c r="N633" s="192" t="s">
        <v>27</v>
      </c>
      <c r="O633" s="14" t="s">
        <v>4600</v>
      </c>
      <c r="P633" s="203">
        <v>1500000000</v>
      </c>
      <c r="Q633" s="203"/>
      <c r="R633" s="14"/>
      <c r="S633" s="14"/>
      <c r="T633" s="162"/>
      <c r="U633" s="14"/>
    </row>
    <row r="634" spans="1:24" ht="26.4" hidden="1">
      <c r="A634" s="14">
        <v>619</v>
      </c>
      <c r="B634" s="15">
        <v>44015</v>
      </c>
      <c r="C634" s="14" t="s">
        <v>9</v>
      </c>
      <c r="D634" s="192" t="s">
        <v>23</v>
      </c>
      <c r="E634" s="189" t="s">
        <v>202</v>
      </c>
      <c r="F634" s="72">
        <v>44029</v>
      </c>
      <c r="G634" s="239" t="s">
        <v>5091</v>
      </c>
      <c r="H634" s="171" t="s">
        <v>1144</v>
      </c>
      <c r="I634" s="171" t="s">
        <v>617</v>
      </c>
      <c r="J634" s="171" t="s">
        <v>1203</v>
      </c>
      <c r="K634" s="178" t="s">
        <v>374</v>
      </c>
      <c r="L634" s="14" t="s">
        <v>5761</v>
      </c>
      <c r="M634" s="113" t="s">
        <v>5781</v>
      </c>
      <c r="N634" s="192" t="s">
        <v>23</v>
      </c>
      <c r="O634" s="98" t="s">
        <v>4600</v>
      </c>
      <c r="P634" s="203">
        <v>1300000000</v>
      </c>
      <c r="Q634" s="203"/>
      <c r="R634" s="14"/>
      <c r="S634" s="14"/>
      <c r="T634" s="162"/>
      <c r="U634" s="14"/>
    </row>
    <row r="635" spans="1:24" ht="26.4" hidden="1">
      <c r="A635" s="14">
        <v>620</v>
      </c>
      <c r="B635" s="15">
        <v>44015</v>
      </c>
      <c r="C635" s="14" t="s">
        <v>9</v>
      </c>
      <c r="D635" s="192" t="s">
        <v>15</v>
      </c>
      <c r="E635" s="14" t="s">
        <v>1270</v>
      </c>
      <c r="F635" s="72">
        <v>44029</v>
      </c>
      <c r="G635" s="239" t="s">
        <v>5782</v>
      </c>
      <c r="H635" s="171" t="s">
        <v>1147</v>
      </c>
      <c r="I635" s="171" t="s">
        <v>1185</v>
      </c>
      <c r="J635" s="171" t="s">
        <v>1058</v>
      </c>
      <c r="K635" s="178" t="s">
        <v>1611</v>
      </c>
      <c r="L635" s="14" t="s">
        <v>5780</v>
      </c>
      <c r="M635" s="98" t="s">
        <v>5783</v>
      </c>
      <c r="N635" s="192" t="s">
        <v>15</v>
      </c>
      <c r="O635" s="178" t="s">
        <v>1611</v>
      </c>
      <c r="P635" s="211" t="s">
        <v>1611</v>
      </c>
      <c r="Q635" s="203"/>
      <c r="R635" s="14"/>
      <c r="S635" s="14"/>
      <c r="T635" s="162"/>
      <c r="U635" s="14"/>
    </row>
    <row r="636" spans="1:24" ht="73.5" customHeight="1">
      <c r="A636" s="14">
        <v>621</v>
      </c>
      <c r="B636" s="15">
        <v>44015</v>
      </c>
      <c r="C636" s="14" t="s">
        <v>9</v>
      </c>
      <c r="D636" s="192" t="s">
        <v>23</v>
      </c>
      <c r="E636" s="189" t="s">
        <v>340</v>
      </c>
      <c r="F636" s="72">
        <v>44029</v>
      </c>
      <c r="G636" s="239" t="s">
        <v>5784</v>
      </c>
      <c r="H636" s="171" t="s">
        <v>1153</v>
      </c>
      <c r="I636" s="171" t="s">
        <v>5446</v>
      </c>
      <c r="J636" s="171" t="s">
        <v>989</v>
      </c>
      <c r="K636" s="217" t="s">
        <v>5785</v>
      </c>
      <c r="L636" s="14" t="s">
        <v>5786</v>
      </c>
      <c r="M636" s="113" t="s">
        <v>5787</v>
      </c>
      <c r="N636" s="192" t="s">
        <v>23</v>
      </c>
      <c r="O636" s="106" t="s">
        <v>5715</v>
      </c>
      <c r="P636" s="203">
        <v>124000000</v>
      </c>
      <c r="Q636" s="203"/>
      <c r="R636" s="14"/>
      <c r="S636" s="14"/>
      <c r="T636" s="162"/>
      <c r="U636" s="14"/>
    </row>
    <row r="637" spans="1:24" ht="39.6">
      <c r="A637" s="14">
        <v>622</v>
      </c>
      <c r="B637" s="15">
        <v>44015</v>
      </c>
      <c r="C637" s="14" t="s">
        <v>9</v>
      </c>
      <c r="D637" s="192" t="s">
        <v>27</v>
      </c>
      <c r="E637" s="14" t="s">
        <v>137</v>
      </c>
      <c r="F637" s="72">
        <v>44029</v>
      </c>
      <c r="G637" s="239" t="s">
        <v>4603</v>
      </c>
      <c r="H637" s="171" t="s">
        <v>1153</v>
      </c>
      <c r="I637" s="171" t="s">
        <v>120</v>
      </c>
      <c r="J637" s="171" t="s">
        <v>989</v>
      </c>
      <c r="K637" s="148">
        <v>1010779</v>
      </c>
      <c r="L637" s="14" t="s">
        <v>5788</v>
      </c>
      <c r="M637" s="148">
        <v>1065931</v>
      </c>
      <c r="N637" s="192" t="s">
        <v>27</v>
      </c>
      <c r="O637" s="14" t="s">
        <v>4600</v>
      </c>
      <c r="P637" s="203">
        <v>5600000000</v>
      </c>
      <c r="Q637" s="203"/>
      <c r="R637" s="14"/>
      <c r="S637" s="14"/>
      <c r="T637" s="162"/>
      <c r="U637" s="14"/>
    </row>
    <row r="638" spans="1:24" ht="26.4" hidden="1">
      <c r="A638" s="14">
        <v>623</v>
      </c>
      <c r="B638" s="15">
        <v>44015</v>
      </c>
      <c r="C638" s="14" t="s">
        <v>9</v>
      </c>
      <c r="D638" s="192" t="s">
        <v>15</v>
      </c>
      <c r="E638" s="189" t="s">
        <v>4147</v>
      </c>
      <c r="F638" s="72">
        <v>44029</v>
      </c>
      <c r="G638" s="239" t="s">
        <v>5789</v>
      </c>
      <c r="H638" s="171" t="s">
        <v>1144</v>
      </c>
      <c r="I638" s="171" t="s">
        <v>2090</v>
      </c>
      <c r="J638" s="171" t="s">
        <v>1327</v>
      </c>
      <c r="K638" s="178" t="s">
        <v>1611</v>
      </c>
      <c r="L638" s="14" t="s">
        <v>5780</v>
      </c>
      <c r="M638" s="98" t="s">
        <v>5790</v>
      </c>
      <c r="N638" s="192" t="s">
        <v>15</v>
      </c>
      <c r="O638" s="178" t="s">
        <v>1611</v>
      </c>
      <c r="P638" s="211" t="s">
        <v>1611</v>
      </c>
      <c r="Q638" s="203"/>
      <c r="R638" s="14"/>
      <c r="S638" s="14"/>
      <c r="T638" s="162"/>
      <c r="U638" s="14"/>
    </row>
    <row r="639" spans="1:24" ht="39.6">
      <c r="A639" s="14">
        <v>624</v>
      </c>
      <c r="B639" s="15">
        <v>44015</v>
      </c>
      <c r="C639" s="14" t="s">
        <v>9</v>
      </c>
      <c r="D639" s="192" t="s">
        <v>27</v>
      </c>
      <c r="E639" s="189" t="s">
        <v>1099</v>
      </c>
      <c r="F639" s="72">
        <v>44029</v>
      </c>
      <c r="G639" s="239" t="s">
        <v>5791</v>
      </c>
      <c r="H639" s="178" t="s">
        <v>1153</v>
      </c>
      <c r="I639" s="171" t="s">
        <v>5792</v>
      </c>
      <c r="J639" s="171" t="s">
        <v>989</v>
      </c>
      <c r="K639" s="148">
        <v>1011510</v>
      </c>
      <c r="L639" s="14" t="s">
        <v>5788</v>
      </c>
      <c r="M639" s="148">
        <v>1060452</v>
      </c>
      <c r="N639" s="192" t="s">
        <v>27</v>
      </c>
      <c r="O639" s="14" t="s">
        <v>5793</v>
      </c>
      <c r="P639" s="203">
        <v>2949400000</v>
      </c>
      <c r="Q639" s="203"/>
      <c r="R639" s="14"/>
      <c r="S639" s="14"/>
      <c r="T639" s="162"/>
      <c r="U639" s="14"/>
    </row>
    <row r="640" spans="1:24" ht="26.4">
      <c r="A640" s="14">
        <v>625</v>
      </c>
      <c r="B640" s="15">
        <v>44015</v>
      </c>
      <c r="C640" s="14" t="s">
        <v>9</v>
      </c>
      <c r="D640" s="192" t="s">
        <v>15</v>
      </c>
      <c r="E640" s="189" t="s">
        <v>4372</v>
      </c>
      <c r="F640" s="72">
        <v>44029</v>
      </c>
      <c r="G640" s="262" t="s">
        <v>5794</v>
      </c>
      <c r="H640" s="171" t="s">
        <v>1153</v>
      </c>
      <c r="I640" s="171" t="s">
        <v>1241</v>
      </c>
      <c r="J640" s="171" t="s">
        <v>1242</v>
      </c>
      <c r="K640" s="98" t="s">
        <v>5795</v>
      </c>
      <c r="L640" s="14" t="s">
        <v>5788</v>
      </c>
      <c r="M640" s="98" t="s">
        <v>3033</v>
      </c>
      <c r="N640" s="192" t="s">
        <v>15</v>
      </c>
      <c r="O640" s="14" t="s">
        <v>5796</v>
      </c>
      <c r="P640" s="203">
        <v>197246594</v>
      </c>
      <c r="Q640" s="203"/>
      <c r="R640" s="14"/>
      <c r="S640" s="14"/>
      <c r="T640" s="162"/>
      <c r="U640" s="14"/>
    </row>
    <row r="641" spans="1:24" ht="26.4">
      <c r="A641" s="14">
        <v>626</v>
      </c>
      <c r="B641" s="15">
        <v>44015</v>
      </c>
      <c r="C641" s="14" t="s">
        <v>9</v>
      </c>
      <c r="D641" s="192" t="s">
        <v>23</v>
      </c>
      <c r="E641" s="14" t="s">
        <v>4159</v>
      </c>
      <c r="F641" s="72">
        <v>44029</v>
      </c>
      <c r="G641" s="239" t="s">
        <v>5797</v>
      </c>
      <c r="H641" s="171" t="s">
        <v>952</v>
      </c>
      <c r="I641" s="171" t="s">
        <v>1241</v>
      </c>
      <c r="J641" s="171" t="s">
        <v>1242</v>
      </c>
      <c r="K641" s="178" t="s">
        <v>5798</v>
      </c>
      <c r="L641" s="14" t="s">
        <v>5724</v>
      </c>
      <c r="M641" s="113" t="s">
        <v>5799</v>
      </c>
      <c r="N641" s="192" t="s">
        <v>23</v>
      </c>
      <c r="O641" s="98" t="s">
        <v>4600</v>
      </c>
      <c r="P641" s="203"/>
      <c r="Q641" s="203"/>
      <c r="R641" s="14" t="s">
        <v>256</v>
      </c>
      <c r="S641" s="14" t="s">
        <v>5800</v>
      </c>
      <c r="T641" s="162">
        <v>1250017.23</v>
      </c>
      <c r="U641" s="14"/>
      <c r="V641" s="30"/>
      <c r="W641" s="30" t="s">
        <v>4518</v>
      </c>
      <c r="X641" s="226">
        <f>IF(W641="Тийм", T641, 0 )</f>
        <v>1250017.23</v>
      </c>
    </row>
    <row r="642" spans="1:24" ht="26.4">
      <c r="A642" s="14">
        <v>627</v>
      </c>
      <c r="B642" s="15">
        <v>44015</v>
      </c>
      <c r="C642" s="14" t="s">
        <v>9</v>
      </c>
      <c r="D642" s="192" t="s">
        <v>23</v>
      </c>
      <c r="E642" s="189" t="s">
        <v>3765</v>
      </c>
      <c r="F642" s="72">
        <v>44029</v>
      </c>
      <c r="G642" s="239" t="s">
        <v>5801</v>
      </c>
      <c r="H642" s="171" t="s">
        <v>1152</v>
      </c>
      <c r="I642" s="171" t="s">
        <v>515</v>
      </c>
      <c r="J642" s="171" t="s">
        <v>965</v>
      </c>
      <c r="K642" s="178" t="s">
        <v>5802</v>
      </c>
      <c r="L642" s="14" t="s">
        <v>5724</v>
      </c>
      <c r="M642" s="113" t="s">
        <v>5803</v>
      </c>
      <c r="N642" s="192" t="s">
        <v>23</v>
      </c>
      <c r="O642" s="98" t="s">
        <v>4600</v>
      </c>
      <c r="P642" s="203">
        <v>70000000</v>
      </c>
      <c r="Q642" s="203"/>
      <c r="R642" s="25"/>
      <c r="S642" s="25"/>
      <c r="T642" s="219"/>
      <c r="U642" s="25"/>
    </row>
    <row r="643" spans="1:24" ht="26.4">
      <c r="A643" s="14">
        <v>628</v>
      </c>
      <c r="B643" s="15">
        <v>44018</v>
      </c>
      <c r="C643" s="14" t="s">
        <v>4</v>
      </c>
      <c r="D643" s="192" t="s">
        <v>1145</v>
      </c>
      <c r="E643" s="189" t="s">
        <v>4291</v>
      </c>
      <c r="F643" s="72">
        <v>44032</v>
      </c>
      <c r="G643" s="239" t="s">
        <v>5804</v>
      </c>
      <c r="H643" s="171" t="s">
        <v>1153</v>
      </c>
      <c r="I643" s="171" t="s">
        <v>125</v>
      </c>
      <c r="J643" s="171" t="s">
        <v>121</v>
      </c>
      <c r="K643" s="148">
        <v>1009318</v>
      </c>
      <c r="L643" s="14" t="s">
        <v>5705</v>
      </c>
      <c r="M643" s="148">
        <v>1034154</v>
      </c>
      <c r="N643" s="192" t="s">
        <v>1145</v>
      </c>
      <c r="O643" s="14" t="s">
        <v>4497</v>
      </c>
      <c r="P643" s="203">
        <v>155743290</v>
      </c>
      <c r="Q643" s="223" t="s">
        <v>5805</v>
      </c>
      <c r="R643" s="14"/>
      <c r="S643" s="14"/>
      <c r="T643" s="162"/>
      <c r="U643" s="14"/>
      <c r="V643" s="14"/>
      <c r="W643" s="14"/>
    </row>
    <row r="644" spans="1:24" ht="26.4">
      <c r="A644" s="14">
        <v>629</v>
      </c>
      <c r="B644" s="15">
        <v>44018</v>
      </c>
      <c r="C644" s="14" t="s">
        <v>4</v>
      </c>
      <c r="D644" s="192" t="s">
        <v>1145</v>
      </c>
      <c r="E644" s="189" t="s">
        <v>4461</v>
      </c>
      <c r="F644" s="72">
        <v>44032</v>
      </c>
      <c r="G644" s="239" t="s">
        <v>5806</v>
      </c>
      <c r="H644" s="171" t="s">
        <v>952</v>
      </c>
      <c r="I644" s="171" t="s">
        <v>1218</v>
      </c>
      <c r="J644" s="171" t="s">
        <v>989</v>
      </c>
      <c r="K644" s="148">
        <v>1048034</v>
      </c>
      <c r="L644" s="14" t="s">
        <v>5807</v>
      </c>
      <c r="M644" s="148">
        <v>1077254</v>
      </c>
      <c r="N644" s="192" t="s">
        <v>1145</v>
      </c>
      <c r="O644" s="14" t="s">
        <v>4600</v>
      </c>
      <c r="P644" s="203">
        <v>1500000000</v>
      </c>
      <c r="Q644" s="223" t="s">
        <v>5805</v>
      </c>
      <c r="R644" s="14" t="s">
        <v>254</v>
      </c>
      <c r="S644" s="14" t="s">
        <v>5808</v>
      </c>
      <c r="T644" s="162">
        <v>3728000</v>
      </c>
      <c r="U644" s="14"/>
      <c r="V644" s="218">
        <v>1128023</v>
      </c>
      <c r="W644" s="30" t="s">
        <v>4518</v>
      </c>
      <c r="X644" s="226">
        <f>IF(W644="Тийм", T644, 0 )</f>
        <v>3728000</v>
      </c>
    </row>
    <row r="645" spans="1:24" ht="13.2">
      <c r="A645" s="14">
        <v>630</v>
      </c>
      <c r="B645" s="15">
        <v>44019</v>
      </c>
      <c r="C645" s="14" t="s">
        <v>4</v>
      </c>
      <c r="D645" s="192" t="s">
        <v>1142</v>
      </c>
      <c r="E645" s="189" t="s">
        <v>4277</v>
      </c>
      <c r="F645" s="72">
        <v>44033</v>
      </c>
      <c r="G645" s="239" t="s">
        <v>5809</v>
      </c>
      <c r="H645" s="171" t="s">
        <v>1153</v>
      </c>
      <c r="I645" s="171" t="s">
        <v>125</v>
      </c>
      <c r="J645" s="171" t="s">
        <v>121</v>
      </c>
      <c r="K645" s="148">
        <v>1011875</v>
      </c>
      <c r="L645" s="365" t="s">
        <v>5705</v>
      </c>
      <c r="M645" s="368" t="s">
        <v>2948</v>
      </c>
      <c r="N645" s="192" t="s">
        <v>1142</v>
      </c>
      <c r="O645" s="14" t="s">
        <v>4497</v>
      </c>
      <c r="P645" s="203">
        <v>412425000</v>
      </c>
      <c r="Q645" s="203"/>
      <c r="R645" s="42"/>
      <c r="S645" s="42"/>
      <c r="T645" s="220"/>
      <c r="U645" s="42"/>
    </row>
    <row r="646" spans="1:24" ht="26.4">
      <c r="A646" s="14">
        <v>631</v>
      </c>
      <c r="B646" s="15">
        <v>44019</v>
      </c>
      <c r="C646" s="14" t="s">
        <v>4</v>
      </c>
      <c r="D646" s="192" t="s">
        <v>1145</v>
      </c>
      <c r="E646" s="192" t="s">
        <v>129</v>
      </c>
      <c r="F646" s="72">
        <v>44033</v>
      </c>
      <c r="G646" s="239" t="s">
        <v>1134</v>
      </c>
      <c r="H646" s="171" t="s">
        <v>952</v>
      </c>
      <c r="I646" s="171" t="s">
        <v>125</v>
      </c>
      <c r="J646" s="171" t="s">
        <v>121</v>
      </c>
      <c r="K646" s="148">
        <v>1008953</v>
      </c>
      <c r="L646" s="14" t="s">
        <v>5807</v>
      </c>
      <c r="M646" s="148">
        <v>1076523</v>
      </c>
      <c r="N646" s="192" t="s">
        <v>1145</v>
      </c>
      <c r="O646" s="17" t="s">
        <v>4497</v>
      </c>
      <c r="P646" s="203">
        <v>1773900000</v>
      </c>
      <c r="Q646" s="223" t="s">
        <v>5805</v>
      </c>
      <c r="R646" s="14"/>
      <c r="S646" s="14"/>
      <c r="T646" s="162"/>
      <c r="U646" s="14"/>
      <c r="V646" s="225"/>
      <c r="W646" s="30"/>
      <c r="X646" s="226">
        <f>IF(W646="Тийм", T646, 0 )</f>
        <v>0</v>
      </c>
    </row>
    <row r="647" spans="1:24" ht="39.6">
      <c r="A647" s="14">
        <v>632</v>
      </c>
      <c r="B647" s="15">
        <v>44019</v>
      </c>
      <c r="C647" s="14" t="s">
        <v>4</v>
      </c>
      <c r="D647" s="192" t="s">
        <v>27</v>
      </c>
      <c r="E647" s="189" t="s">
        <v>495</v>
      </c>
      <c r="F647" s="72">
        <v>44033</v>
      </c>
      <c r="G647" s="239" t="s">
        <v>4603</v>
      </c>
      <c r="H647" s="171" t="s">
        <v>1153</v>
      </c>
      <c r="I647" s="171" t="s">
        <v>120</v>
      </c>
      <c r="J647" s="171" t="s">
        <v>989</v>
      </c>
      <c r="K647" s="148">
        <v>1010779</v>
      </c>
      <c r="L647" s="14" t="s">
        <v>5788</v>
      </c>
      <c r="M647" s="148">
        <v>1065931</v>
      </c>
      <c r="N647" s="192" t="s">
        <v>27</v>
      </c>
      <c r="O647" s="14" t="s">
        <v>4600</v>
      </c>
      <c r="P647" s="203">
        <v>5600000000</v>
      </c>
      <c r="Q647" s="203"/>
      <c r="R647" s="42"/>
      <c r="S647" s="42"/>
      <c r="T647" s="220"/>
      <c r="U647" s="42"/>
    </row>
    <row r="648" spans="1:24" ht="13.2">
      <c r="A648" s="14">
        <v>633</v>
      </c>
      <c r="B648" s="15">
        <v>44019</v>
      </c>
      <c r="C648" s="14" t="s">
        <v>4</v>
      </c>
      <c r="D648" s="192" t="s">
        <v>1145</v>
      </c>
      <c r="E648" s="14" t="s">
        <v>877</v>
      </c>
      <c r="F648" s="72">
        <v>44033</v>
      </c>
      <c r="G648" s="262" t="s">
        <v>5810</v>
      </c>
      <c r="H648" s="171" t="s">
        <v>1153</v>
      </c>
      <c r="I648" s="171" t="s">
        <v>1057</v>
      </c>
      <c r="J648" s="171" t="s">
        <v>1058</v>
      </c>
      <c r="K648" s="148">
        <v>1047303</v>
      </c>
      <c r="L648" s="14" t="s">
        <v>5811</v>
      </c>
      <c r="M648" s="148">
        <v>1080176</v>
      </c>
      <c r="N648" s="192" t="s">
        <v>1145</v>
      </c>
      <c r="O648" s="14" t="s">
        <v>5647</v>
      </c>
      <c r="P648" s="203">
        <v>320000000</v>
      </c>
      <c r="Q648" s="203"/>
      <c r="R648" s="14"/>
      <c r="S648" s="14"/>
      <c r="T648" s="162"/>
      <c r="U648" s="14"/>
      <c r="V648" s="14"/>
      <c r="W648" s="14"/>
    </row>
    <row r="649" spans="1:24" ht="26.4">
      <c r="A649" s="14">
        <v>634</v>
      </c>
      <c r="B649" s="15">
        <v>44019</v>
      </c>
      <c r="C649" s="14" t="s">
        <v>4</v>
      </c>
      <c r="D649" s="192" t="s">
        <v>27</v>
      </c>
      <c r="E649" s="189" t="s">
        <v>4437</v>
      </c>
      <c r="F649" s="72">
        <v>44033</v>
      </c>
      <c r="G649" s="239" t="s">
        <v>4043</v>
      </c>
      <c r="H649" s="171" t="s">
        <v>1153</v>
      </c>
      <c r="I649" s="171" t="s">
        <v>170</v>
      </c>
      <c r="J649" s="171" t="s">
        <v>121</v>
      </c>
      <c r="K649" s="148">
        <v>1031232</v>
      </c>
      <c r="L649" s="14" t="s">
        <v>5811</v>
      </c>
      <c r="M649" s="148">
        <v>1091133</v>
      </c>
      <c r="N649" s="192" t="s">
        <v>27</v>
      </c>
      <c r="O649" s="14" t="s">
        <v>4497</v>
      </c>
      <c r="P649" s="203">
        <v>110000000</v>
      </c>
      <c r="Q649" s="203"/>
      <c r="R649" s="42"/>
      <c r="S649" s="42"/>
      <c r="T649" s="220"/>
      <c r="U649" s="42"/>
    </row>
    <row r="650" spans="1:24" ht="13.2">
      <c r="A650" s="14">
        <v>635</v>
      </c>
      <c r="B650" s="15">
        <v>44019</v>
      </c>
      <c r="C650" s="14" t="s">
        <v>4</v>
      </c>
      <c r="D650" s="192" t="s">
        <v>1145</v>
      </c>
      <c r="E650" s="189" t="s">
        <v>161</v>
      </c>
      <c r="F650" s="72">
        <v>44033</v>
      </c>
      <c r="G650" s="239" t="s">
        <v>5812</v>
      </c>
      <c r="H650" s="171" t="s">
        <v>1153</v>
      </c>
      <c r="I650" s="171" t="s">
        <v>125</v>
      </c>
      <c r="J650" s="171" t="s">
        <v>121</v>
      </c>
      <c r="K650" s="148">
        <v>1047669</v>
      </c>
      <c r="L650" s="14" t="s">
        <v>5811</v>
      </c>
      <c r="M650" s="148">
        <v>1079811</v>
      </c>
      <c r="N650" s="192" t="s">
        <v>1145</v>
      </c>
      <c r="O650" s="14" t="s">
        <v>5647</v>
      </c>
      <c r="P650" s="203">
        <v>106614900</v>
      </c>
      <c r="Q650" s="203"/>
      <c r="R650" s="14"/>
      <c r="S650" s="14"/>
      <c r="T650" s="162"/>
      <c r="U650" s="14"/>
      <c r="V650" s="14"/>
      <c r="W650" s="14"/>
    </row>
    <row r="651" spans="1:24" ht="13.2">
      <c r="A651" s="14">
        <v>636</v>
      </c>
      <c r="B651" s="15">
        <v>44019</v>
      </c>
      <c r="C651" s="14" t="s">
        <v>4</v>
      </c>
      <c r="D651" s="192" t="s">
        <v>1142</v>
      </c>
      <c r="E651" s="189" t="s">
        <v>4389</v>
      </c>
      <c r="F651" s="72">
        <v>44033</v>
      </c>
      <c r="G651" s="239" t="s">
        <v>5813</v>
      </c>
      <c r="H651" s="171" t="s">
        <v>1153</v>
      </c>
      <c r="I651" s="171" t="s">
        <v>125</v>
      </c>
      <c r="J651" s="171" t="s">
        <v>121</v>
      </c>
      <c r="K651" s="178"/>
      <c r="L651" s="365" t="s">
        <v>5788</v>
      </c>
      <c r="M651" s="368" t="s">
        <v>5814</v>
      </c>
      <c r="N651" s="192" t="s">
        <v>1142</v>
      </c>
      <c r="O651" s="14" t="s">
        <v>4497</v>
      </c>
      <c r="P651" s="203" t="s">
        <v>5815</v>
      </c>
      <c r="Q651" s="203" t="s">
        <v>5816</v>
      </c>
      <c r="R651" s="42"/>
      <c r="S651" s="42"/>
      <c r="T651" s="220"/>
      <c r="U651" s="42"/>
    </row>
    <row r="652" spans="1:24" ht="26.4" hidden="1">
      <c r="A652" s="14">
        <v>637</v>
      </c>
      <c r="B652" s="15">
        <v>44019</v>
      </c>
      <c r="C652" s="14" t="s">
        <v>4</v>
      </c>
      <c r="D652" s="192" t="s">
        <v>1145</v>
      </c>
      <c r="E652" s="189" t="s">
        <v>4213</v>
      </c>
      <c r="F652" s="72">
        <v>44033</v>
      </c>
      <c r="G652" s="239" t="s">
        <v>5817</v>
      </c>
      <c r="H652" s="171" t="s">
        <v>1144</v>
      </c>
      <c r="I652" s="171" t="s">
        <v>4876</v>
      </c>
      <c r="J652" s="171" t="s">
        <v>1090</v>
      </c>
      <c r="K652" s="178"/>
      <c r="L652" s="14" t="s">
        <v>5705</v>
      </c>
      <c r="M652" s="148">
        <v>1046938</v>
      </c>
      <c r="N652" s="192" t="s">
        <v>1145</v>
      </c>
      <c r="O652" s="14"/>
      <c r="P652" s="203"/>
      <c r="Q652" s="203"/>
      <c r="R652" s="14"/>
      <c r="S652" s="14"/>
      <c r="T652" s="162"/>
      <c r="U652" s="14"/>
      <c r="V652" s="14"/>
      <c r="W652" s="14"/>
    </row>
    <row r="653" spans="1:24" ht="26.4">
      <c r="A653" s="14">
        <v>638</v>
      </c>
      <c r="B653" s="15">
        <v>44019</v>
      </c>
      <c r="C653" s="14" t="s">
        <v>4</v>
      </c>
      <c r="D653" s="192" t="s">
        <v>23</v>
      </c>
      <c r="E653" s="14" t="s">
        <v>2396</v>
      </c>
      <c r="F653" s="72">
        <v>44033</v>
      </c>
      <c r="G653" s="239" t="s">
        <v>5818</v>
      </c>
      <c r="H653" s="171" t="s">
        <v>1153</v>
      </c>
      <c r="I653" s="171" t="s">
        <v>256</v>
      </c>
      <c r="J653" s="171" t="s">
        <v>1341</v>
      </c>
      <c r="K653" s="178" t="s">
        <v>5819</v>
      </c>
      <c r="L653" s="14" t="s">
        <v>5820</v>
      </c>
      <c r="M653" s="113" t="s">
        <v>5821</v>
      </c>
      <c r="N653" s="192" t="s">
        <v>23</v>
      </c>
      <c r="O653" s="106" t="s">
        <v>5715</v>
      </c>
      <c r="P653" s="203">
        <v>394383212</v>
      </c>
      <c r="Q653" s="203"/>
      <c r="R653" s="45"/>
      <c r="S653" s="45"/>
      <c r="T653" s="167"/>
      <c r="U653" s="45"/>
    </row>
    <row r="654" spans="1:24" ht="39.6">
      <c r="A654" s="14">
        <v>639</v>
      </c>
      <c r="B654" s="15">
        <v>44019</v>
      </c>
      <c r="C654" s="14" t="s">
        <v>4</v>
      </c>
      <c r="D654" s="192" t="s">
        <v>15</v>
      </c>
      <c r="E654" s="361" t="s">
        <v>4288</v>
      </c>
      <c r="F654" s="72">
        <v>44033</v>
      </c>
      <c r="G654" s="239" t="s">
        <v>5822</v>
      </c>
      <c r="H654" s="171" t="s">
        <v>952</v>
      </c>
      <c r="I654" s="171" t="s">
        <v>3762</v>
      </c>
      <c r="J654" s="171" t="s">
        <v>1952</v>
      </c>
      <c r="K654" s="98" t="s">
        <v>5823</v>
      </c>
      <c r="L654" s="14" t="s">
        <v>5824</v>
      </c>
      <c r="M654" s="113" t="s">
        <v>5825</v>
      </c>
      <c r="N654" s="192" t="s">
        <v>15</v>
      </c>
      <c r="O654" s="192" t="s">
        <v>4502</v>
      </c>
      <c r="P654" s="203">
        <v>40000000</v>
      </c>
      <c r="Q654" s="203"/>
      <c r="R654" s="14"/>
      <c r="S654" s="14"/>
      <c r="T654" s="162"/>
      <c r="U654" s="14"/>
      <c r="V654" s="30"/>
      <c r="W654" s="30"/>
      <c r="X654" s="226">
        <f>IF(W654="Тийм", T654, 0 )</f>
        <v>0</v>
      </c>
    </row>
    <row r="655" spans="1:24" ht="13.2" hidden="1">
      <c r="A655" s="14">
        <v>640</v>
      </c>
      <c r="B655" s="15">
        <v>44019</v>
      </c>
      <c r="C655" s="14" t="s">
        <v>4</v>
      </c>
      <c r="D655" s="192" t="s">
        <v>1142</v>
      </c>
      <c r="E655" s="189" t="s">
        <v>4262</v>
      </c>
      <c r="F655" s="72">
        <v>44033</v>
      </c>
      <c r="G655" s="239" t="s">
        <v>5826</v>
      </c>
      <c r="H655" s="171" t="s">
        <v>1141</v>
      </c>
      <c r="I655" s="171" t="s">
        <v>5827</v>
      </c>
      <c r="J655" s="171" t="s">
        <v>5257</v>
      </c>
      <c r="K655" s="178"/>
      <c r="L655" s="14"/>
      <c r="M655" s="113"/>
      <c r="N655" s="192" t="s">
        <v>1142</v>
      </c>
      <c r="O655" s="14"/>
      <c r="P655" s="203"/>
      <c r="Q655" s="203"/>
      <c r="R655" s="14"/>
      <c r="S655" s="14"/>
      <c r="T655" s="162"/>
      <c r="U655" s="14"/>
    </row>
    <row r="656" spans="1:24" ht="26.4" hidden="1">
      <c r="A656" s="14">
        <v>641</v>
      </c>
      <c r="B656" s="15">
        <v>44019</v>
      </c>
      <c r="C656" s="14" t="s">
        <v>4</v>
      </c>
      <c r="D656" s="192" t="s">
        <v>1142</v>
      </c>
      <c r="E656" s="189" t="s">
        <v>4401</v>
      </c>
      <c r="F656" s="72">
        <v>44033</v>
      </c>
      <c r="G656" s="262" t="s">
        <v>5555</v>
      </c>
      <c r="H656" s="171" t="s">
        <v>1147</v>
      </c>
      <c r="I656" s="171" t="s">
        <v>538</v>
      </c>
      <c r="J656" s="171" t="s">
        <v>1052</v>
      </c>
      <c r="K656" s="178"/>
      <c r="L656" s="14"/>
      <c r="M656" s="113">
        <v>1062279</v>
      </c>
      <c r="N656" s="192" t="s">
        <v>1142</v>
      </c>
      <c r="O656" s="14"/>
      <c r="P656" s="203"/>
      <c r="Q656" s="203"/>
      <c r="R656" s="14"/>
      <c r="S656" s="14"/>
      <c r="T656" s="162"/>
      <c r="U656" s="14"/>
    </row>
    <row r="657" spans="1:24" ht="26.4" hidden="1">
      <c r="A657" s="14">
        <v>642</v>
      </c>
      <c r="B657" s="15">
        <v>44020</v>
      </c>
      <c r="C657" s="14" t="s">
        <v>4</v>
      </c>
      <c r="D657" s="192" t="s">
        <v>23</v>
      </c>
      <c r="E657" s="189" t="s">
        <v>240</v>
      </c>
      <c r="F657" s="72">
        <v>44034</v>
      </c>
      <c r="G657" s="239" t="s">
        <v>5828</v>
      </c>
      <c r="H657" s="171" t="s">
        <v>1141</v>
      </c>
      <c r="I657" s="171" t="s">
        <v>1026</v>
      </c>
      <c r="J657" s="171" t="s">
        <v>1027</v>
      </c>
      <c r="K657" s="178" t="s">
        <v>5829</v>
      </c>
      <c r="L657" s="14" t="s">
        <v>5365</v>
      </c>
      <c r="M657" s="113" t="s">
        <v>5830</v>
      </c>
      <c r="N657" s="192" t="s">
        <v>23</v>
      </c>
      <c r="O657" s="106" t="s">
        <v>5715</v>
      </c>
      <c r="P657" s="203">
        <v>1100000000</v>
      </c>
      <c r="Q657" s="203"/>
      <c r="R657" s="14"/>
      <c r="S657" s="14"/>
      <c r="T657" s="162"/>
      <c r="U657" s="14"/>
    </row>
    <row r="658" spans="1:24" ht="26.4">
      <c r="A658" s="14">
        <v>643</v>
      </c>
      <c r="B658" s="15">
        <v>44020</v>
      </c>
      <c r="C658" s="14" t="s">
        <v>4</v>
      </c>
      <c r="D658" s="192" t="s">
        <v>27</v>
      </c>
      <c r="E658" s="189" t="s">
        <v>353</v>
      </c>
      <c r="F658" s="72">
        <v>44034</v>
      </c>
      <c r="G658" s="239" t="s">
        <v>5831</v>
      </c>
      <c r="H658" s="171" t="s">
        <v>1153</v>
      </c>
      <c r="I658" s="171" t="s">
        <v>354</v>
      </c>
      <c r="J658" s="171" t="s">
        <v>1475</v>
      </c>
      <c r="K658" s="148">
        <v>1060818</v>
      </c>
      <c r="L658" s="14" t="s">
        <v>5832</v>
      </c>
      <c r="M658" s="148">
        <v>1098803</v>
      </c>
      <c r="N658" s="192" t="s">
        <v>27</v>
      </c>
      <c r="O658" s="14" t="s">
        <v>4600</v>
      </c>
      <c r="P658" s="203">
        <v>200000000</v>
      </c>
      <c r="Q658" s="203"/>
      <c r="R658" s="14"/>
      <c r="S658" s="14"/>
      <c r="T658" s="162"/>
      <c r="U658" s="14"/>
    </row>
    <row r="659" spans="1:24" ht="39.6">
      <c r="A659" s="14">
        <v>644</v>
      </c>
      <c r="B659" s="15">
        <v>44020</v>
      </c>
      <c r="C659" s="14" t="s">
        <v>4</v>
      </c>
      <c r="D659" s="192" t="s">
        <v>1142</v>
      </c>
      <c r="E659" s="14" t="s">
        <v>2636</v>
      </c>
      <c r="F659" s="72">
        <v>44034</v>
      </c>
      <c r="G659" s="239" t="s">
        <v>5833</v>
      </c>
      <c r="H659" s="171" t="s">
        <v>1153</v>
      </c>
      <c r="I659" s="171" t="s">
        <v>5834</v>
      </c>
      <c r="J659" s="171" t="s">
        <v>1058</v>
      </c>
      <c r="K659" s="178"/>
      <c r="L659" s="365" t="s">
        <v>5788</v>
      </c>
      <c r="M659" s="368" t="s">
        <v>5835</v>
      </c>
      <c r="N659" s="192" t="s">
        <v>1142</v>
      </c>
      <c r="O659" s="14" t="s">
        <v>4600</v>
      </c>
      <c r="P659" s="203">
        <v>4003600000</v>
      </c>
      <c r="Q659" s="203"/>
      <c r="R659" s="25"/>
      <c r="S659" s="25"/>
      <c r="T659" s="219"/>
      <c r="U659" s="25"/>
    </row>
    <row r="660" spans="1:24" ht="26.4">
      <c r="A660" s="14">
        <v>645</v>
      </c>
      <c r="B660" s="15">
        <v>44020</v>
      </c>
      <c r="C660" s="14" t="s">
        <v>4</v>
      </c>
      <c r="D660" s="192" t="s">
        <v>1145</v>
      </c>
      <c r="E660" s="189" t="s">
        <v>4291</v>
      </c>
      <c r="F660" s="72">
        <v>44034</v>
      </c>
      <c r="G660" s="239" t="s">
        <v>5836</v>
      </c>
      <c r="H660" s="171" t="s">
        <v>1153</v>
      </c>
      <c r="I660" s="171" t="s">
        <v>125</v>
      </c>
      <c r="J660" s="171" t="s">
        <v>121</v>
      </c>
      <c r="K660" s="148">
        <v>1033059</v>
      </c>
      <c r="L660" s="14" t="s">
        <v>5832</v>
      </c>
      <c r="M660" s="148">
        <v>1096976</v>
      </c>
      <c r="N660" s="192" t="s">
        <v>1145</v>
      </c>
      <c r="O660" s="14" t="s">
        <v>4497</v>
      </c>
      <c r="P660" s="203">
        <v>39460500</v>
      </c>
      <c r="Q660" s="223" t="s">
        <v>5805</v>
      </c>
      <c r="R660" s="14"/>
      <c r="S660" s="14"/>
      <c r="T660" s="162"/>
      <c r="U660" s="14"/>
      <c r="V660" s="14"/>
      <c r="W660" s="14"/>
    </row>
    <row r="661" spans="1:24" ht="39.6" hidden="1">
      <c r="A661" s="14">
        <v>646</v>
      </c>
      <c r="B661" s="118">
        <v>44020</v>
      </c>
      <c r="C661" s="14" t="s">
        <v>4</v>
      </c>
      <c r="D661" s="192" t="s">
        <v>27</v>
      </c>
      <c r="E661" s="189" t="s">
        <v>208</v>
      </c>
      <c r="F661" s="72">
        <v>44034</v>
      </c>
      <c r="G661" s="239" t="s">
        <v>4603</v>
      </c>
      <c r="H661" s="171" t="s">
        <v>1151</v>
      </c>
      <c r="I661" s="171" t="s">
        <v>120</v>
      </c>
      <c r="J661" s="171" t="s">
        <v>989</v>
      </c>
      <c r="K661" s="178"/>
      <c r="L661" s="14" t="s">
        <v>5788</v>
      </c>
      <c r="M661" s="148">
        <v>1058261</v>
      </c>
      <c r="N661" s="192" t="s">
        <v>27</v>
      </c>
      <c r="O661" s="14" t="s">
        <v>4600</v>
      </c>
      <c r="P661" s="203">
        <v>5600000000</v>
      </c>
      <c r="Q661" s="203"/>
      <c r="R661" s="42"/>
      <c r="S661" s="42"/>
      <c r="T661" s="220"/>
      <c r="U661" s="42"/>
    </row>
    <row r="662" spans="1:24" ht="39.6">
      <c r="A662" s="14">
        <v>647</v>
      </c>
      <c r="B662" s="15">
        <v>44021</v>
      </c>
      <c r="C662" s="14" t="s">
        <v>4</v>
      </c>
      <c r="D662" s="192" t="s">
        <v>1145</v>
      </c>
      <c r="E662" s="189" t="s">
        <v>4135</v>
      </c>
      <c r="F662" s="72">
        <v>44035</v>
      </c>
      <c r="G662" s="239" t="s">
        <v>5837</v>
      </c>
      <c r="H662" s="171" t="s">
        <v>1153</v>
      </c>
      <c r="I662" s="171" t="s">
        <v>5838</v>
      </c>
      <c r="J662" s="171" t="s">
        <v>954</v>
      </c>
      <c r="K662" s="148">
        <v>1033424</v>
      </c>
      <c r="L662" s="14" t="s">
        <v>5839</v>
      </c>
      <c r="M662" s="148">
        <v>1113413</v>
      </c>
      <c r="N662" s="192" t="s">
        <v>1145</v>
      </c>
      <c r="O662" s="14" t="s">
        <v>5277</v>
      </c>
      <c r="P662" s="203">
        <v>35000000</v>
      </c>
      <c r="Q662" s="203"/>
      <c r="R662" s="14"/>
      <c r="S662" s="14"/>
      <c r="T662" s="162"/>
      <c r="U662" s="14"/>
      <c r="V662" s="14"/>
      <c r="W662" s="14"/>
    </row>
    <row r="663" spans="1:24" ht="26.4">
      <c r="A663" s="14">
        <v>648</v>
      </c>
      <c r="B663" s="15">
        <v>44021</v>
      </c>
      <c r="C663" s="14" t="s">
        <v>4</v>
      </c>
      <c r="D663" s="192" t="s">
        <v>27</v>
      </c>
      <c r="E663" s="189" t="s">
        <v>4151</v>
      </c>
      <c r="F663" s="72">
        <v>44035</v>
      </c>
      <c r="G663" s="239" t="s">
        <v>5840</v>
      </c>
      <c r="H663" s="171" t="s">
        <v>1153</v>
      </c>
      <c r="I663" s="171" t="s">
        <v>354</v>
      </c>
      <c r="J663" s="171" t="s">
        <v>1475</v>
      </c>
      <c r="K663" s="148">
        <v>1031598</v>
      </c>
      <c r="L663" s="14" t="s">
        <v>5839</v>
      </c>
      <c r="M663" s="148">
        <v>1099898</v>
      </c>
      <c r="N663" s="192" t="s">
        <v>27</v>
      </c>
      <c r="O663" s="14" t="s">
        <v>4600</v>
      </c>
      <c r="P663" s="203">
        <v>5000000000</v>
      </c>
      <c r="Q663" s="203"/>
      <c r="R663" s="45"/>
      <c r="S663" s="45"/>
      <c r="T663" s="167"/>
      <c r="U663" s="45"/>
    </row>
    <row r="664" spans="1:24" ht="26.4">
      <c r="A664" s="14">
        <v>649</v>
      </c>
      <c r="B664" s="15">
        <v>44021</v>
      </c>
      <c r="C664" s="14" t="s">
        <v>4</v>
      </c>
      <c r="D664" s="192" t="s">
        <v>1143</v>
      </c>
      <c r="E664" s="189" t="s">
        <v>3681</v>
      </c>
      <c r="F664" s="72">
        <v>44035</v>
      </c>
      <c r="G664" s="239" t="s">
        <v>5841</v>
      </c>
      <c r="H664" s="171" t="s">
        <v>1153</v>
      </c>
      <c r="I664" s="171" t="s">
        <v>5842</v>
      </c>
      <c r="J664" s="171" t="s">
        <v>954</v>
      </c>
      <c r="K664" s="178"/>
      <c r="L664" s="14" t="s">
        <v>5839</v>
      </c>
      <c r="M664" s="148">
        <v>1112317</v>
      </c>
      <c r="N664" s="192" t="s">
        <v>1143</v>
      </c>
      <c r="O664" s="14"/>
      <c r="P664" s="203"/>
      <c r="Q664" s="203"/>
      <c r="R664" s="25"/>
      <c r="S664" s="25"/>
      <c r="T664" s="219"/>
      <c r="U664" s="25"/>
    </row>
    <row r="665" spans="1:24" ht="26.4">
      <c r="A665" s="14">
        <v>650</v>
      </c>
      <c r="B665" s="15">
        <v>44021</v>
      </c>
      <c r="C665" s="14" t="s">
        <v>4</v>
      </c>
      <c r="D665" s="192" t="s">
        <v>1145</v>
      </c>
      <c r="E665" s="189" t="s">
        <v>1660</v>
      </c>
      <c r="F665" s="72">
        <v>44035</v>
      </c>
      <c r="G665" s="239" t="s">
        <v>5843</v>
      </c>
      <c r="H665" s="171" t="s">
        <v>1153</v>
      </c>
      <c r="I665" s="171" t="s">
        <v>5446</v>
      </c>
      <c r="J665" s="171" t="s">
        <v>989</v>
      </c>
      <c r="K665" s="148">
        <v>1033789</v>
      </c>
      <c r="L665" s="14" t="s">
        <v>5839</v>
      </c>
      <c r="M665" s="148">
        <v>1113778</v>
      </c>
      <c r="N665" s="192" t="s">
        <v>1145</v>
      </c>
      <c r="O665" s="14" t="s">
        <v>4497</v>
      </c>
      <c r="P665" s="203">
        <v>49500000</v>
      </c>
      <c r="Q665" s="203"/>
      <c r="R665" s="14"/>
      <c r="S665" s="14"/>
      <c r="T665" s="162"/>
      <c r="U665" s="14"/>
      <c r="V665" s="14"/>
      <c r="W665" s="14"/>
    </row>
    <row r="666" spans="1:24" ht="26.4" hidden="1">
      <c r="A666" s="14">
        <v>651</v>
      </c>
      <c r="B666" s="15">
        <v>44021</v>
      </c>
      <c r="C666" s="14" t="s">
        <v>4</v>
      </c>
      <c r="D666" s="14" t="s">
        <v>27</v>
      </c>
      <c r="E666" s="189" t="s">
        <v>4332</v>
      </c>
      <c r="F666" s="72">
        <v>44035</v>
      </c>
      <c r="G666" s="239" t="s">
        <v>5844</v>
      </c>
      <c r="H666" s="171" t="s">
        <v>1144</v>
      </c>
      <c r="I666" s="171" t="s">
        <v>5845</v>
      </c>
      <c r="J666" s="171" t="s">
        <v>989</v>
      </c>
      <c r="K666" s="178"/>
      <c r="L666" s="14" t="s">
        <v>5788</v>
      </c>
      <c r="M666" s="148">
        <v>1059722</v>
      </c>
      <c r="N666" s="113" t="s">
        <v>27</v>
      </c>
      <c r="O666" s="14" t="s">
        <v>5151</v>
      </c>
      <c r="P666" s="203">
        <v>124000000</v>
      </c>
      <c r="Q666" s="203"/>
      <c r="R666" s="45"/>
      <c r="S666" s="45"/>
      <c r="T666" s="167"/>
      <c r="U666" s="45"/>
    </row>
    <row r="667" spans="1:24" ht="26.4">
      <c r="A667" s="14">
        <v>652</v>
      </c>
      <c r="B667" s="15">
        <v>44021</v>
      </c>
      <c r="C667" s="14" t="s">
        <v>4</v>
      </c>
      <c r="D667" s="14" t="s">
        <v>1143</v>
      </c>
      <c r="E667" s="189" t="s">
        <v>2567</v>
      </c>
      <c r="F667" s="72">
        <v>44035</v>
      </c>
      <c r="G667" s="239" t="s">
        <v>5846</v>
      </c>
      <c r="H667" s="171" t="s">
        <v>1153</v>
      </c>
      <c r="I667" s="171" t="s">
        <v>617</v>
      </c>
      <c r="J667" s="171" t="s">
        <v>1203</v>
      </c>
      <c r="K667" s="178"/>
      <c r="L667" s="14" t="s">
        <v>5839</v>
      </c>
      <c r="M667" s="148">
        <v>1111952</v>
      </c>
      <c r="N667" s="113" t="s">
        <v>1143</v>
      </c>
      <c r="O667" s="14"/>
      <c r="P667" s="203"/>
      <c r="Q667" s="203"/>
      <c r="R667" s="14"/>
      <c r="S667" s="14"/>
      <c r="T667" s="162"/>
      <c r="U667" s="14"/>
    </row>
    <row r="668" spans="1:24" ht="39.6">
      <c r="A668" s="14">
        <v>653</v>
      </c>
      <c r="B668" s="15">
        <v>44022</v>
      </c>
      <c r="C668" s="14" t="s">
        <v>4</v>
      </c>
      <c r="D668" s="192" t="s">
        <v>23</v>
      </c>
      <c r="E668" s="189" t="s">
        <v>513</v>
      </c>
      <c r="F668" s="72">
        <v>44036</v>
      </c>
      <c r="G668" s="239" t="s">
        <v>5847</v>
      </c>
      <c r="H668" s="171" t="s">
        <v>952</v>
      </c>
      <c r="I668" s="171" t="s">
        <v>4650</v>
      </c>
      <c r="J668" s="171" t="s">
        <v>1236</v>
      </c>
      <c r="K668" s="178" t="s">
        <v>5848</v>
      </c>
      <c r="L668" s="14" t="s">
        <v>5849</v>
      </c>
      <c r="M668" s="113" t="s">
        <v>5850</v>
      </c>
      <c r="N668" s="192" t="s">
        <v>23</v>
      </c>
      <c r="O668" s="98" t="s">
        <v>4600</v>
      </c>
      <c r="P668" s="203">
        <v>350000000</v>
      </c>
      <c r="Q668" s="203"/>
      <c r="R668" s="14"/>
      <c r="S668" s="14"/>
      <c r="T668" s="162"/>
      <c r="U668" s="14"/>
      <c r="V668" s="30"/>
      <c r="W668" s="30"/>
      <c r="X668" s="226">
        <f>IF(W668="Тийм", T668, 0 )</f>
        <v>0</v>
      </c>
    </row>
    <row r="669" spans="1:24" ht="39.6">
      <c r="A669" s="14">
        <v>654</v>
      </c>
      <c r="B669" s="15">
        <v>44022</v>
      </c>
      <c r="C669" s="14" t="s">
        <v>4</v>
      </c>
      <c r="D669" s="192" t="s">
        <v>27</v>
      </c>
      <c r="E669" s="189" t="s">
        <v>4252</v>
      </c>
      <c r="F669" s="72">
        <v>44036</v>
      </c>
      <c r="G669" s="239" t="s">
        <v>5851</v>
      </c>
      <c r="H669" s="171" t="s">
        <v>952</v>
      </c>
      <c r="I669" s="171" t="s">
        <v>388</v>
      </c>
      <c r="J669" s="171" t="s">
        <v>1212</v>
      </c>
      <c r="K669" s="148">
        <v>1058626</v>
      </c>
      <c r="L669" s="14" t="s">
        <v>5852</v>
      </c>
      <c r="M669" s="148">
        <v>1117065</v>
      </c>
      <c r="N669" s="113" t="s">
        <v>27</v>
      </c>
      <c r="O669" s="14" t="s">
        <v>4541</v>
      </c>
      <c r="P669" s="203">
        <v>53565000</v>
      </c>
      <c r="Q669" s="203"/>
      <c r="R669" s="25"/>
      <c r="S669" s="25"/>
      <c r="T669" s="219">
        <v>535650</v>
      </c>
      <c r="U669" s="25"/>
      <c r="V669" s="30"/>
      <c r="W669" s="30" t="s">
        <v>4518</v>
      </c>
      <c r="X669" s="226">
        <f>IF(W669="Тийм", T669, 0 )</f>
        <v>535650</v>
      </c>
    </row>
    <row r="670" spans="1:24" ht="26.4">
      <c r="A670" s="14">
        <v>655</v>
      </c>
      <c r="B670" s="15">
        <v>44022</v>
      </c>
      <c r="C670" s="14" t="s">
        <v>4</v>
      </c>
      <c r="D670" s="192" t="s">
        <v>1145</v>
      </c>
      <c r="E670" s="189" t="s">
        <v>4312</v>
      </c>
      <c r="F670" s="72">
        <v>44036</v>
      </c>
      <c r="G670" s="239" t="s">
        <v>5853</v>
      </c>
      <c r="H670" s="171" t="s">
        <v>1153</v>
      </c>
      <c r="I670" s="171" t="s">
        <v>125</v>
      </c>
      <c r="J670" s="171" t="s">
        <v>121</v>
      </c>
      <c r="K670" s="148">
        <v>1056800</v>
      </c>
      <c r="L670" s="14" t="s">
        <v>5839</v>
      </c>
      <c r="M670" s="148">
        <v>1114143</v>
      </c>
      <c r="N670" s="192" t="s">
        <v>1145</v>
      </c>
      <c r="O670" s="14" t="s">
        <v>4497</v>
      </c>
      <c r="P670" s="203">
        <v>203328360</v>
      </c>
      <c r="Q670" s="223" t="s">
        <v>5805</v>
      </c>
      <c r="R670" s="14"/>
      <c r="S670" s="14"/>
      <c r="T670" s="162"/>
      <c r="U670" s="14"/>
      <c r="V670" s="14"/>
      <c r="W670" s="14"/>
    </row>
    <row r="671" spans="1:24" ht="26.4" hidden="1">
      <c r="A671" s="14">
        <v>656</v>
      </c>
      <c r="B671" s="15">
        <v>44022</v>
      </c>
      <c r="C671" s="14" t="s">
        <v>4</v>
      </c>
      <c r="D671" s="192" t="s">
        <v>1143</v>
      </c>
      <c r="E671" s="189" t="s">
        <v>4351</v>
      </c>
      <c r="F671" s="72">
        <v>44036</v>
      </c>
      <c r="G671" s="239" t="s">
        <v>5619</v>
      </c>
      <c r="H671" s="171" t="s">
        <v>1147</v>
      </c>
      <c r="I671" s="171" t="s">
        <v>1129</v>
      </c>
      <c r="J671" s="171" t="s">
        <v>1171</v>
      </c>
      <c r="K671" s="178" t="s">
        <v>464</v>
      </c>
      <c r="L671" s="14" t="s">
        <v>5786</v>
      </c>
      <c r="M671" s="113" t="s">
        <v>5854</v>
      </c>
      <c r="N671" s="192" t="s">
        <v>23</v>
      </c>
      <c r="O671" s="14"/>
      <c r="P671" s="203"/>
      <c r="Q671" s="203"/>
      <c r="R671" s="45"/>
      <c r="S671" s="45"/>
      <c r="T671" s="167"/>
      <c r="U671" s="45"/>
    </row>
    <row r="672" spans="1:24" ht="13.2">
      <c r="A672" s="14">
        <v>657</v>
      </c>
      <c r="B672" s="15">
        <v>44022</v>
      </c>
      <c r="C672" s="14" t="s">
        <v>4</v>
      </c>
      <c r="D672" s="192" t="s">
        <v>15</v>
      </c>
      <c r="E672" s="189" t="s">
        <v>4186</v>
      </c>
      <c r="F672" s="72">
        <v>44036</v>
      </c>
      <c r="G672" s="239" t="s">
        <v>5855</v>
      </c>
      <c r="H672" s="171" t="s">
        <v>1153</v>
      </c>
      <c r="I672" s="171" t="s">
        <v>125</v>
      </c>
      <c r="J672" s="171" t="s">
        <v>121</v>
      </c>
      <c r="K672" s="98" t="s">
        <v>5856</v>
      </c>
      <c r="L672" s="14" t="s">
        <v>5849</v>
      </c>
      <c r="M672" s="113" t="s">
        <v>5857</v>
      </c>
      <c r="N672" s="192" t="s">
        <v>15</v>
      </c>
      <c r="O672" s="14" t="s">
        <v>4497</v>
      </c>
      <c r="P672" s="203">
        <v>270000000</v>
      </c>
      <c r="Q672" s="203"/>
      <c r="R672" s="14"/>
      <c r="S672" s="14"/>
      <c r="T672" s="162"/>
      <c r="U672" s="14"/>
    </row>
    <row r="673" spans="1:24" ht="52.8" hidden="1">
      <c r="A673" s="14">
        <v>658</v>
      </c>
      <c r="B673" s="15">
        <v>44028</v>
      </c>
      <c r="C673" s="14" t="s">
        <v>4</v>
      </c>
      <c r="D673" s="192" t="s">
        <v>23</v>
      </c>
      <c r="E673" s="189" t="s">
        <v>4138</v>
      </c>
      <c r="F673" s="72">
        <v>44042</v>
      </c>
      <c r="G673" s="239" t="s">
        <v>5858</v>
      </c>
      <c r="H673" s="171" t="s">
        <v>1141</v>
      </c>
      <c r="I673" s="171" t="s">
        <v>4650</v>
      </c>
      <c r="J673" s="171" t="s">
        <v>1236</v>
      </c>
      <c r="K673" s="178" t="s">
        <v>5859</v>
      </c>
      <c r="L673" s="14" t="s">
        <v>5860</v>
      </c>
      <c r="M673" s="113" t="s">
        <v>5861</v>
      </c>
      <c r="N673" s="192" t="s">
        <v>23</v>
      </c>
      <c r="O673" s="98" t="s">
        <v>4600</v>
      </c>
      <c r="P673" s="203">
        <v>305000000</v>
      </c>
      <c r="Q673" s="203"/>
      <c r="R673" s="14"/>
      <c r="S673" s="14"/>
      <c r="T673" s="162"/>
      <c r="U673" s="14"/>
    </row>
    <row r="674" spans="1:24" ht="26.4">
      <c r="A674" s="14">
        <v>659</v>
      </c>
      <c r="B674" s="15">
        <v>44028</v>
      </c>
      <c r="C674" s="14" t="s">
        <v>4</v>
      </c>
      <c r="D674" s="192" t="s">
        <v>27</v>
      </c>
      <c r="E674" s="189" t="s">
        <v>399</v>
      </c>
      <c r="F674" s="72">
        <v>44042</v>
      </c>
      <c r="G674" s="239" t="s">
        <v>5862</v>
      </c>
      <c r="H674" s="171" t="s">
        <v>1153</v>
      </c>
      <c r="I674" s="171" t="s">
        <v>5052</v>
      </c>
      <c r="J674" s="171" t="s">
        <v>1232</v>
      </c>
      <c r="K674" s="148">
        <v>1059357</v>
      </c>
      <c r="L674" s="14" t="s">
        <v>5863</v>
      </c>
      <c r="M674" s="148">
        <v>1132405</v>
      </c>
      <c r="N674" s="113" t="s">
        <v>27</v>
      </c>
      <c r="O674" s="14" t="s">
        <v>5277</v>
      </c>
      <c r="P674" s="203">
        <v>84000000</v>
      </c>
      <c r="Q674" s="203"/>
      <c r="R674" s="14"/>
      <c r="S674" s="14"/>
      <c r="T674" s="162"/>
      <c r="U674" s="14"/>
    </row>
    <row r="675" spans="1:24" ht="26.4">
      <c r="A675" s="14">
        <v>660</v>
      </c>
      <c r="B675" s="15">
        <v>44028</v>
      </c>
      <c r="C675" s="14" t="s">
        <v>4</v>
      </c>
      <c r="D675" s="192" t="s">
        <v>1142</v>
      </c>
      <c r="E675" s="189" t="s">
        <v>4145</v>
      </c>
      <c r="F675" s="72">
        <v>44042</v>
      </c>
      <c r="G675" s="239" t="s">
        <v>5864</v>
      </c>
      <c r="H675" s="171" t="s">
        <v>1153</v>
      </c>
      <c r="I675" s="171" t="s">
        <v>125</v>
      </c>
      <c r="J675" s="171" t="s">
        <v>121</v>
      </c>
      <c r="K675" s="98" t="s">
        <v>3056</v>
      </c>
      <c r="L675" s="365" t="s">
        <v>5865</v>
      </c>
      <c r="M675" s="368" t="s">
        <v>5866</v>
      </c>
      <c r="N675" s="192" t="s">
        <v>15</v>
      </c>
      <c r="O675" s="14" t="s">
        <v>4497</v>
      </c>
      <c r="P675" s="203">
        <v>2323404000</v>
      </c>
      <c r="Q675" s="203"/>
      <c r="R675" s="14"/>
      <c r="S675" s="14"/>
      <c r="T675" s="162"/>
      <c r="U675" s="14"/>
    </row>
    <row r="676" spans="1:24" ht="26.4">
      <c r="A676" s="14">
        <v>661</v>
      </c>
      <c r="B676" s="15">
        <v>44028</v>
      </c>
      <c r="C676" s="14" t="s">
        <v>4</v>
      </c>
      <c r="D676" s="192" t="s">
        <v>23</v>
      </c>
      <c r="E676" s="14" t="s">
        <v>179</v>
      </c>
      <c r="F676" s="72">
        <v>44042</v>
      </c>
      <c r="G676" s="239" t="s">
        <v>5867</v>
      </c>
      <c r="H676" s="171" t="s">
        <v>1153</v>
      </c>
      <c r="I676" s="171" t="s">
        <v>1026</v>
      </c>
      <c r="J676" s="171" t="s">
        <v>1027</v>
      </c>
      <c r="K676" s="148">
        <v>1057165</v>
      </c>
      <c r="L676" s="14" t="s">
        <v>5365</v>
      </c>
      <c r="M676" s="113" t="s">
        <v>5830</v>
      </c>
      <c r="N676" s="192" t="s">
        <v>1145</v>
      </c>
      <c r="O676" s="106" t="s">
        <v>5715</v>
      </c>
      <c r="P676" s="203">
        <v>1100000000</v>
      </c>
      <c r="Q676" s="203" t="s">
        <v>14</v>
      </c>
      <c r="R676" s="14"/>
      <c r="S676" s="14"/>
      <c r="T676" s="162"/>
      <c r="U676" s="14"/>
    </row>
    <row r="677" spans="1:24" ht="39.6">
      <c r="A677" s="14">
        <v>662</v>
      </c>
      <c r="B677" s="15">
        <v>44028</v>
      </c>
      <c r="C677" s="14" t="s">
        <v>4</v>
      </c>
      <c r="D677" s="192" t="s">
        <v>1142</v>
      </c>
      <c r="E677" s="189" t="s">
        <v>4365</v>
      </c>
      <c r="F677" s="72">
        <v>44042</v>
      </c>
      <c r="G677" s="239" t="s">
        <v>5868</v>
      </c>
      <c r="H677" s="171" t="s">
        <v>952</v>
      </c>
      <c r="I677" s="171" t="s">
        <v>5869</v>
      </c>
      <c r="J677" s="171" t="s">
        <v>2676</v>
      </c>
      <c r="K677" s="98" t="s">
        <v>3049</v>
      </c>
      <c r="L677" s="14" t="s">
        <v>5865</v>
      </c>
      <c r="M677" s="113" t="s">
        <v>5870</v>
      </c>
      <c r="N677" s="192" t="s">
        <v>15</v>
      </c>
      <c r="O677" s="14" t="s">
        <v>5277</v>
      </c>
      <c r="P677" s="203">
        <v>30000000</v>
      </c>
      <c r="Q677" s="203"/>
      <c r="R677" s="14"/>
      <c r="S677" s="14"/>
      <c r="T677" s="162"/>
      <c r="U677" s="14"/>
      <c r="V677" s="30"/>
      <c r="W677" s="30"/>
      <c r="X677" s="226">
        <f>IF(W677="Тийм", T677, 0 )</f>
        <v>0</v>
      </c>
    </row>
    <row r="678" spans="1:24" ht="26.4">
      <c r="A678" s="14">
        <v>663</v>
      </c>
      <c r="B678" s="15">
        <v>44029</v>
      </c>
      <c r="C678" s="14" t="s">
        <v>4</v>
      </c>
      <c r="D678" s="192" t="s">
        <v>1142</v>
      </c>
      <c r="E678" s="189" t="s">
        <v>2949</v>
      </c>
      <c r="F678" s="72">
        <v>44043</v>
      </c>
      <c r="G678" s="239" t="s">
        <v>4031</v>
      </c>
      <c r="H678" s="171" t="s">
        <v>1153</v>
      </c>
      <c r="I678" s="171" t="s">
        <v>2569</v>
      </c>
      <c r="J678" s="171" t="s">
        <v>1327</v>
      </c>
      <c r="K678" s="178"/>
      <c r="L678" s="365" t="s">
        <v>5865</v>
      </c>
      <c r="M678" s="368" t="s">
        <v>5871</v>
      </c>
      <c r="N678" s="192" t="s">
        <v>1142</v>
      </c>
      <c r="O678" s="14" t="s">
        <v>4600</v>
      </c>
      <c r="P678" s="203">
        <v>2050000000</v>
      </c>
      <c r="Q678" s="203"/>
      <c r="R678" s="14"/>
      <c r="S678" s="14"/>
      <c r="T678" s="162"/>
      <c r="U678" s="14"/>
    </row>
    <row r="679" spans="1:24" ht="49.5" customHeight="1">
      <c r="A679" s="14">
        <v>664</v>
      </c>
      <c r="B679" s="15">
        <v>44029</v>
      </c>
      <c r="C679" s="14" t="s">
        <v>4</v>
      </c>
      <c r="D679" s="192" t="s">
        <v>27</v>
      </c>
      <c r="E679" s="189" t="s">
        <v>4344</v>
      </c>
      <c r="F679" s="72">
        <v>44043</v>
      </c>
      <c r="G679" s="239" t="s">
        <v>5872</v>
      </c>
      <c r="H679" s="171" t="s">
        <v>1153</v>
      </c>
      <c r="I679" s="171" t="s">
        <v>3031</v>
      </c>
      <c r="J679" s="171" t="s">
        <v>989</v>
      </c>
      <c r="K679" s="148">
        <v>1073601</v>
      </c>
      <c r="L679" s="14" t="s">
        <v>5873</v>
      </c>
      <c r="M679" s="148">
        <v>787982</v>
      </c>
      <c r="N679" s="192" t="s">
        <v>27</v>
      </c>
      <c r="O679" s="14" t="s">
        <v>4600</v>
      </c>
      <c r="P679" s="202">
        <v>426000000</v>
      </c>
      <c r="Q679" s="202"/>
      <c r="R679" s="14"/>
      <c r="S679" s="14"/>
      <c r="T679" s="162"/>
      <c r="U679" s="14"/>
    </row>
    <row r="680" spans="1:24" ht="62.25" customHeight="1">
      <c r="A680" s="14">
        <v>665</v>
      </c>
      <c r="B680" s="15">
        <v>44029</v>
      </c>
      <c r="C680" s="14" t="s">
        <v>4</v>
      </c>
      <c r="D680" s="192" t="s">
        <v>23</v>
      </c>
      <c r="E680" s="189" t="s">
        <v>4481</v>
      </c>
      <c r="F680" s="72">
        <v>44043</v>
      </c>
      <c r="G680" s="239" t="s">
        <v>5447</v>
      </c>
      <c r="H680" s="171" t="s">
        <v>1153</v>
      </c>
      <c r="I680" s="171" t="s">
        <v>4504</v>
      </c>
      <c r="J680" s="171" t="s">
        <v>965</v>
      </c>
      <c r="K680" s="178" t="s">
        <v>5874</v>
      </c>
      <c r="L680" s="14" t="s">
        <v>5365</v>
      </c>
      <c r="M680" s="113" t="s">
        <v>5875</v>
      </c>
      <c r="N680" s="192" t="s">
        <v>23</v>
      </c>
      <c r="O680" s="106" t="s">
        <v>5715</v>
      </c>
      <c r="P680" s="203">
        <v>627496000</v>
      </c>
      <c r="Q680" s="203" t="s">
        <v>14</v>
      </c>
      <c r="R680" s="25"/>
      <c r="S680" s="25"/>
      <c r="T680" s="219"/>
      <c r="U680" s="25"/>
    </row>
    <row r="681" spans="1:24" ht="26.4">
      <c r="A681" s="14">
        <v>666</v>
      </c>
      <c r="B681" s="15">
        <v>44029</v>
      </c>
      <c r="C681" s="14" t="s">
        <v>4</v>
      </c>
      <c r="D681" s="192" t="s">
        <v>1145</v>
      </c>
      <c r="E681" s="189" t="s">
        <v>4480</v>
      </c>
      <c r="F681" s="72">
        <v>44043</v>
      </c>
      <c r="G681" s="239" t="s">
        <v>5843</v>
      </c>
      <c r="H681" s="171" t="s">
        <v>952</v>
      </c>
      <c r="I681" s="171" t="s">
        <v>5446</v>
      </c>
      <c r="J681" s="171" t="s">
        <v>989</v>
      </c>
      <c r="K681" s="178"/>
      <c r="L681" s="14" t="s">
        <v>5839</v>
      </c>
      <c r="M681" s="148">
        <v>1113778</v>
      </c>
      <c r="N681" s="192" t="s">
        <v>1145</v>
      </c>
      <c r="O681" s="14"/>
      <c r="P681" s="203"/>
      <c r="Q681" s="203"/>
      <c r="R681" s="14"/>
      <c r="S681" s="14"/>
      <c r="T681" s="162"/>
      <c r="U681" s="14"/>
      <c r="V681" s="30"/>
      <c r="W681" s="30"/>
      <c r="X681" s="226">
        <f>IF(W681="Тийм", T681, 0 )</f>
        <v>0</v>
      </c>
    </row>
    <row r="682" spans="1:24" ht="26.4" hidden="1">
      <c r="A682" s="14">
        <v>667</v>
      </c>
      <c r="B682" s="15">
        <v>44029</v>
      </c>
      <c r="C682" s="14" t="s">
        <v>4</v>
      </c>
      <c r="D682" s="192" t="s">
        <v>23</v>
      </c>
      <c r="E682" s="192" t="s">
        <v>4205</v>
      </c>
      <c r="F682" s="72">
        <v>44043</v>
      </c>
      <c r="G682" s="239" t="s">
        <v>5626</v>
      </c>
      <c r="H682" s="171" t="s">
        <v>1147</v>
      </c>
      <c r="I682" s="171" t="s">
        <v>125</v>
      </c>
      <c r="J682" s="171" t="s">
        <v>121</v>
      </c>
      <c r="K682" s="178" t="s">
        <v>374</v>
      </c>
      <c r="L682" s="14" t="s">
        <v>5876</v>
      </c>
      <c r="M682" s="113" t="s">
        <v>5877</v>
      </c>
      <c r="N682" s="192" t="s">
        <v>23</v>
      </c>
      <c r="O682" s="106" t="s">
        <v>5715</v>
      </c>
      <c r="P682" s="203">
        <v>2913300000</v>
      </c>
      <c r="Q682" s="203" t="s">
        <v>14</v>
      </c>
      <c r="R682" s="45"/>
      <c r="S682" s="45"/>
      <c r="T682" s="167"/>
      <c r="U682" s="45"/>
    </row>
    <row r="683" spans="1:24" ht="52.8" hidden="1">
      <c r="A683" s="14">
        <v>668</v>
      </c>
      <c r="B683" s="15">
        <v>44029</v>
      </c>
      <c r="C683" s="14" t="s">
        <v>4</v>
      </c>
      <c r="D683" s="192" t="s">
        <v>23</v>
      </c>
      <c r="E683" s="192" t="s">
        <v>4424</v>
      </c>
      <c r="F683" s="72">
        <v>44043</v>
      </c>
      <c r="G683" s="239" t="s">
        <v>5858</v>
      </c>
      <c r="H683" s="171" t="s">
        <v>1141</v>
      </c>
      <c r="I683" s="171" t="s">
        <v>4650</v>
      </c>
      <c r="J683" s="171" t="s">
        <v>1236</v>
      </c>
      <c r="K683" s="178" t="s">
        <v>5859</v>
      </c>
      <c r="L683" s="14" t="s">
        <v>5860</v>
      </c>
      <c r="M683" s="113" t="s">
        <v>5861</v>
      </c>
      <c r="N683" s="192" t="s">
        <v>23</v>
      </c>
      <c r="O683" s="98" t="s">
        <v>4600</v>
      </c>
      <c r="P683" s="203">
        <v>350000000</v>
      </c>
      <c r="Q683" s="203"/>
      <c r="R683" s="14"/>
      <c r="S683" s="14"/>
      <c r="T683" s="162"/>
      <c r="U683" s="14"/>
    </row>
    <row r="684" spans="1:24" ht="26.4" hidden="1">
      <c r="A684" s="14">
        <v>669</v>
      </c>
      <c r="B684" s="15">
        <v>44029</v>
      </c>
      <c r="C684" s="14" t="s">
        <v>4</v>
      </c>
      <c r="D684" s="192" t="s">
        <v>23</v>
      </c>
      <c r="E684" s="192" t="s">
        <v>4418</v>
      </c>
      <c r="F684" s="72">
        <v>44043</v>
      </c>
      <c r="G684" s="239" t="s">
        <v>5878</v>
      </c>
      <c r="H684" s="171" t="s">
        <v>1144</v>
      </c>
      <c r="I684" s="171" t="s">
        <v>125</v>
      </c>
      <c r="J684" s="171" t="s">
        <v>121</v>
      </c>
      <c r="K684" s="178" t="s">
        <v>374</v>
      </c>
      <c r="L684" s="14" t="s">
        <v>5832</v>
      </c>
      <c r="M684" s="113" t="s">
        <v>5879</v>
      </c>
      <c r="N684" s="192" t="s">
        <v>23</v>
      </c>
      <c r="O684" s="14"/>
      <c r="P684" s="203"/>
      <c r="Q684" s="203" t="s">
        <v>14</v>
      </c>
      <c r="R684" s="14"/>
      <c r="S684" s="14"/>
      <c r="T684" s="162"/>
      <c r="U684" s="14"/>
    </row>
    <row r="685" spans="1:24" ht="26.4" hidden="1">
      <c r="A685" s="14">
        <v>670</v>
      </c>
      <c r="B685" s="15">
        <v>44029</v>
      </c>
      <c r="C685" s="14" t="s">
        <v>4</v>
      </c>
      <c r="D685" s="192" t="s">
        <v>23</v>
      </c>
      <c r="E685" s="192" t="s">
        <v>4418</v>
      </c>
      <c r="F685" s="72">
        <v>44043</v>
      </c>
      <c r="G685" s="239" t="s">
        <v>5880</v>
      </c>
      <c r="H685" s="171" t="s">
        <v>1144</v>
      </c>
      <c r="I685" s="171" t="s">
        <v>125</v>
      </c>
      <c r="J685" s="171" t="s">
        <v>121</v>
      </c>
      <c r="K685" s="178" t="s">
        <v>374</v>
      </c>
      <c r="L685" s="14" t="s">
        <v>5832</v>
      </c>
      <c r="M685" s="113" t="s">
        <v>5879</v>
      </c>
      <c r="N685" s="192" t="s">
        <v>23</v>
      </c>
      <c r="O685" s="14"/>
      <c r="P685" s="203"/>
      <c r="Q685" s="203" t="s">
        <v>14</v>
      </c>
      <c r="R685" s="14"/>
      <c r="S685" s="14"/>
      <c r="T685" s="162"/>
      <c r="U685" s="14"/>
    </row>
    <row r="686" spans="1:24" ht="13.2">
      <c r="A686" s="14">
        <v>671</v>
      </c>
      <c r="B686" s="15">
        <v>44029</v>
      </c>
      <c r="C686" s="14" t="s">
        <v>4</v>
      </c>
      <c r="D686" s="192" t="s">
        <v>27</v>
      </c>
      <c r="E686" s="189" t="s">
        <v>376</v>
      </c>
      <c r="F686" s="72">
        <v>44043</v>
      </c>
      <c r="G686" s="239" t="s">
        <v>5881</v>
      </c>
      <c r="H686" s="171" t="s">
        <v>1153</v>
      </c>
      <c r="I686" s="171" t="s">
        <v>125</v>
      </c>
      <c r="J686" s="171" t="s">
        <v>121</v>
      </c>
      <c r="K686" s="148">
        <v>1084924</v>
      </c>
      <c r="L686" s="14" t="s">
        <v>5865</v>
      </c>
      <c r="M686" s="148">
        <v>1155415</v>
      </c>
      <c r="N686" s="192" t="s">
        <v>27</v>
      </c>
      <c r="O686" s="14" t="s">
        <v>4497</v>
      </c>
      <c r="P686" s="203">
        <v>376650000</v>
      </c>
      <c r="Q686" s="203"/>
      <c r="R686" s="14"/>
      <c r="S686" s="14"/>
      <c r="T686" s="162"/>
      <c r="U686" s="14"/>
    </row>
    <row r="687" spans="1:24" ht="26.4" hidden="1">
      <c r="A687" s="14">
        <v>672</v>
      </c>
      <c r="B687" s="15">
        <v>44029</v>
      </c>
      <c r="C687" s="14" t="s">
        <v>4</v>
      </c>
      <c r="D687" s="192" t="s">
        <v>15</v>
      </c>
      <c r="E687" s="189" t="s">
        <v>4156</v>
      </c>
      <c r="F687" s="72">
        <v>44043</v>
      </c>
      <c r="G687" s="239" t="s">
        <v>5107</v>
      </c>
      <c r="H687" s="171" t="s">
        <v>1144</v>
      </c>
      <c r="I687" s="171" t="s">
        <v>4928</v>
      </c>
      <c r="J687" s="171" t="s">
        <v>121</v>
      </c>
      <c r="K687" s="178" t="s">
        <v>1611</v>
      </c>
      <c r="L687" s="14" t="s">
        <v>5839</v>
      </c>
      <c r="M687" s="98" t="s">
        <v>5882</v>
      </c>
      <c r="N687" s="192" t="s">
        <v>15</v>
      </c>
      <c r="O687" s="178" t="s">
        <v>1611</v>
      </c>
      <c r="P687" s="211" t="s">
        <v>1611</v>
      </c>
      <c r="Q687" s="203"/>
      <c r="R687" s="25"/>
      <c r="S687" s="25"/>
      <c r="T687" s="219"/>
      <c r="U687" s="25"/>
    </row>
    <row r="688" spans="1:24" ht="23.25" customHeight="1">
      <c r="A688" s="14">
        <v>673</v>
      </c>
      <c r="B688" s="15">
        <v>44029</v>
      </c>
      <c r="C688" s="14" t="s">
        <v>4</v>
      </c>
      <c r="D688" s="192" t="s">
        <v>1145</v>
      </c>
      <c r="E688" s="189" t="s">
        <v>4186</v>
      </c>
      <c r="F688" s="72">
        <v>44043</v>
      </c>
      <c r="G688" s="239" t="s">
        <v>5883</v>
      </c>
      <c r="H688" s="171" t="s">
        <v>1153</v>
      </c>
      <c r="I688" s="171" t="s">
        <v>388</v>
      </c>
      <c r="J688" s="171" t="s">
        <v>1212</v>
      </c>
      <c r="K688" s="148">
        <v>1093325</v>
      </c>
      <c r="L688" s="14" t="s">
        <v>5873</v>
      </c>
      <c r="M688" s="148">
        <v>1153954</v>
      </c>
      <c r="N688" s="192" t="s">
        <v>1145</v>
      </c>
      <c r="O688" s="14" t="s">
        <v>5884</v>
      </c>
      <c r="P688" s="203">
        <v>400000000</v>
      </c>
      <c r="Q688" s="203"/>
      <c r="R688" s="14"/>
      <c r="S688" s="14"/>
      <c r="T688" s="162"/>
      <c r="U688" s="14"/>
      <c r="V688" s="14"/>
      <c r="W688" s="14"/>
    </row>
    <row r="689" spans="1:24" ht="39.6">
      <c r="A689" s="14">
        <v>674</v>
      </c>
      <c r="B689" s="15">
        <v>44029</v>
      </c>
      <c r="C689" s="14" t="s">
        <v>4</v>
      </c>
      <c r="D689" s="192" t="s">
        <v>27</v>
      </c>
      <c r="E689" s="192" t="s">
        <v>4315</v>
      </c>
      <c r="F689" s="72">
        <v>44043</v>
      </c>
      <c r="G689" s="239" t="s">
        <v>5885</v>
      </c>
      <c r="H689" s="171" t="s">
        <v>1153</v>
      </c>
      <c r="I689" s="171" t="s">
        <v>1598</v>
      </c>
      <c r="J689" s="171" t="s">
        <v>989</v>
      </c>
      <c r="K689" s="148">
        <v>1093690</v>
      </c>
      <c r="L689" s="14" t="s">
        <v>5886</v>
      </c>
      <c r="M689" s="148">
        <v>1182808</v>
      </c>
      <c r="N689" s="192" t="s">
        <v>27</v>
      </c>
      <c r="O689" s="14" t="s">
        <v>5151</v>
      </c>
      <c r="P689" s="203">
        <v>129000000</v>
      </c>
      <c r="Q689" s="203"/>
      <c r="R689" s="45"/>
      <c r="S689" s="45"/>
      <c r="T689" s="167"/>
      <c r="U689" s="45"/>
    </row>
    <row r="690" spans="1:24" ht="26.4">
      <c r="A690" s="14">
        <v>675</v>
      </c>
      <c r="B690" s="15">
        <v>44032</v>
      </c>
      <c r="C690" s="14" t="s">
        <v>9</v>
      </c>
      <c r="D690" s="192" t="s">
        <v>23</v>
      </c>
      <c r="E690" s="189" t="s">
        <v>2949</v>
      </c>
      <c r="F690" s="72">
        <v>44046</v>
      </c>
      <c r="G690" s="239" t="s">
        <v>5887</v>
      </c>
      <c r="H690" s="171" t="s">
        <v>1153</v>
      </c>
      <c r="I690" s="171" t="s">
        <v>617</v>
      </c>
      <c r="J690" s="171" t="s">
        <v>1203</v>
      </c>
      <c r="K690" s="178" t="s">
        <v>5888</v>
      </c>
      <c r="L690" s="14" t="s">
        <v>5889</v>
      </c>
      <c r="M690" s="113" t="s">
        <v>5890</v>
      </c>
      <c r="N690" s="192" t="s">
        <v>23</v>
      </c>
      <c r="O690" s="98" t="s">
        <v>4600</v>
      </c>
      <c r="P690" s="203">
        <v>2500000000</v>
      </c>
      <c r="Q690" s="203"/>
      <c r="R690" s="25"/>
      <c r="S690" s="25"/>
      <c r="T690" s="219"/>
      <c r="U690" s="25"/>
    </row>
    <row r="691" spans="1:24" ht="26.4" hidden="1">
      <c r="A691" s="14">
        <v>676</v>
      </c>
      <c r="B691" s="15">
        <v>44032</v>
      </c>
      <c r="C691" s="14" t="s">
        <v>9</v>
      </c>
      <c r="D691" s="192" t="s">
        <v>1145</v>
      </c>
      <c r="E691" s="189" t="s">
        <v>4314</v>
      </c>
      <c r="F691" s="72">
        <v>44046</v>
      </c>
      <c r="G691" s="239" t="s">
        <v>5891</v>
      </c>
      <c r="H691" s="171" t="s">
        <v>1144</v>
      </c>
      <c r="I691" s="171" t="s">
        <v>1364</v>
      </c>
      <c r="J691" s="171" t="s">
        <v>1058</v>
      </c>
      <c r="K691" s="178"/>
      <c r="L691" s="14" t="s">
        <v>5852</v>
      </c>
      <c r="M691" s="148">
        <v>1105377</v>
      </c>
      <c r="N691" s="192" t="s">
        <v>1145</v>
      </c>
      <c r="O691" s="14"/>
      <c r="P691" s="203"/>
      <c r="Q691" s="203"/>
      <c r="R691" s="14"/>
      <c r="S691" s="14"/>
      <c r="T691" s="162"/>
      <c r="U691" s="14"/>
      <c r="V691" s="14"/>
      <c r="W691" s="14"/>
    </row>
    <row r="692" spans="1:24" ht="26.4">
      <c r="A692" s="14">
        <v>677</v>
      </c>
      <c r="B692" s="15">
        <v>44033</v>
      </c>
      <c r="C692" s="14" t="s">
        <v>9</v>
      </c>
      <c r="D692" s="192" t="s">
        <v>27</v>
      </c>
      <c r="E692" s="192" t="s">
        <v>4307</v>
      </c>
      <c r="F692" s="72">
        <v>44047</v>
      </c>
      <c r="G692" s="239" t="s">
        <v>5892</v>
      </c>
      <c r="H692" s="171" t="s">
        <v>1152</v>
      </c>
      <c r="I692" s="171" t="s">
        <v>125</v>
      </c>
      <c r="J692" s="171" t="s">
        <v>121</v>
      </c>
      <c r="K692" s="148">
        <v>1099533</v>
      </c>
      <c r="L692" s="14" t="s">
        <v>5893</v>
      </c>
      <c r="M692" s="148">
        <v>1175503</v>
      </c>
      <c r="N692" s="192" t="s">
        <v>27</v>
      </c>
      <c r="O692" s="14" t="s">
        <v>4497</v>
      </c>
      <c r="P692" s="203">
        <v>286740000</v>
      </c>
      <c r="Q692" s="203"/>
      <c r="R692" s="14"/>
      <c r="S692" s="14"/>
      <c r="T692" s="162"/>
      <c r="U692" s="14"/>
    </row>
    <row r="693" spans="1:24" ht="52.8">
      <c r="A693" s="14">
        <v>678</v>
      </c>
      <c r="B693" s="15">
        <v>44033</v>
      </c>
      <c r="C693" s="14" t="s">
        <v>9</v>
      </c>
      <c r="D693" s="178" t="s">
        <v>1142</v>
      </c>
      <c r="E693" s="189" t="s">
        <v>506</v>
      </c>
      <c r="F693" s="72">
        <v>44047</v>
      </c>
      <c r="G693" s="239" t="s">
        <v>5894</v>
      </c>
      <c r="H693" s="171" t="s">
        <v>1153</v>
      </c>
      <c r="I693" s="171" t="s">
        <v>125</v>
      </c>
      <c r="J693" s="171" t="s">
        <v>121</v>
      </c>
      <c r="K693" s="178" t="s">
        <v>1142</v>
      </c>
      <c r="L693" s="365" t="s">
        <v>5895</v>
      </c>
      <c r="M693" s="368" t="s">
        <v>5896</v>
      </c>
      <c r="N693" s="192" t="s">
        <v>1142</v>
      </c>
      <c r="O693" s="14" t="s">
        <v>4497</v>
      </c>
      <c r="P693" s="203">
        <v>2700000000</v>
      </c>
      <c r="Q693" s="203"/>
      <c r="R693" s="14"/>
      <c r="S693" s="14"/>
      <c r="T693" s="162"/>
      <c r="U693" s="14"/>
    </row>
    <row r="694" spans="1:24" ht="49.5" hidden="1" customHeight="1">
      <c r="A694" s="14">
        <v>679</v>
      </c>
      <c r="B694" s="15">
        <v>44033</v>
      </c>
      <c r="C694" s="14" t="s">
        <v>9</v>
      </c>
      <c r="D694" s="192" t="s">
        <v>23</v>
      </c>
      <c r="E694" s="189" t="s">
        <v>4306</v>
      </c>
      <c r="F694" s="72">
        <v>44047</v>
      </c>
      <c r="G694" s="239" t="s">
        <v>5897</v>
      </c>
      <c r="H694" s="171" t="s">
        <v>1144</v>
      </c>
      <c r="I694" s="171" t="s">
        <v>5898</v>
      </c>
      <c r="J694" s="171" t="s">
        <v>1236</v>
      </c>
      <c r="K694" s="178" t="s">
        <v>374</v>
      </c>
      <c r="L694" s="14" t="s">
        <v>5863</v>
      </c>
      <c r="M694" s="113" t="s">
        <v>5899</v>
      </c>
      <c r="N694" s="192" t="s">
        <v>23</v>
      </c>
      <c r="O694" s="17" t="s">
        <v>4600</v>
      </c>
      <c r="P694" s="203">
        <v>30900000</v>
      </c>
      <c r="Q694" s="203"/>
      <c r="R694" s="25"/>
      <c r="S694" s="25"/>
      <c r="T694" s="219"/>
      <c r="U694" s="25"/>
    </row>
    <row r="695" spans="1:24" ht="118.8">
      <c r="A695" s="14">
        <v>680</v>
      </c>
      <c r="B695" s="15">
        <v>44033</v>
      </c>
      <c r="C695" s="14" t="s">
        <v>9</v>
      </c>
      <c r="D695" s="192" t="s">
        <v>1145</v>
      </c>
      <c r="E695" s="189" t="s">
        <v>4249</v>
      </c>
      <c r="F695" s="72">
        <v>44047</v>
      </c>
      <c r="G695" s="239" t="s">
        <v>5900</v>
      </c>
      <c r="H695" s="171" t="s">
        <v>952</v>
      </c>
      <c r="I695" s="171" t="s">
        <v>125</v>
      </c>
      <c r="J695" s="171" t="s">
        <v>121</v>
      </c>
      <c r="K695" s="195">
        <v>1126562</v>
      </c>
      <c r="L695" s="14" t="s">
        <v>5895</v>
      </c>
      <c r="M695" s="148">
        <v>1193769</v>
      </c>
      <c r="N695" s="171" t="s">
        <v>1145</v>
      </c>
      <c r="O695" s="17" t="s">
        <v>5647</v>
      </c>
      <c r="P695" s="203">
        <v>124632000</v>
      </c>
      <c r="Q695" s="223" t="s">
        <v>5805</v>
      </c>
      <c r="R695" s="14" t="s">
        <v>155</v>
      </c>
      <c r="S695" s="14" t="s">
        <v>5901</v>
      </c>
      <c r="T695" s="162">
        <v>1300000</v>
      </c>
      <c r="U695" s="14" t="s">
        <v>5902</v>
      </c>
      <c r="V695" s="225">
        <v>1227734</v>
      </c>
      <c r="W695" s="30" t="s">
        <v>14</v>
      </c>
      <c r="X695" s="226">
        <f>IF(W695="Тийм", T695, 0 )</f>
        <v>1300000</v>
      </c>
    </row>
    <row r="696" spans="1:24" ht="39.6">
      <c r="A696" s="14">
        <v>681</v>
      </c>
      <c r="B696" s="15">
        <v>44033</v>
      </c>
      <c r="C696" s="14" t="s">
        <v>9</v>
      </c>
      <c r="D696" s="192" t="s">
        <v>1145</v>
      </c>
      <c r="E696" s="189" t="s">
        <v>671</v>
      </c>
      <c r="F696" s="72">
        <v>44047</v>
      </c>
      <c r="G696" s="239" t="s">
        <v>5903</v>
      </c>
      <c r="H696" s="171" t="s">
        <v>1153</v>
      </c>
      <c r="I696" s="171" t="s">
        <v>4860</v>
      </c>
      <c r="J696" s="171" t="s">
        <v>1608</v>
      </c>
      <c r="K696" s="195">
        <v>1126927</v>
      </c>
      <c r="L696" s="14" t="s">
        <v>5865</v>
      </c>
      <c r="M696" s="148">
        <v>1163816</v>
      </c>
      <c r="N696" s="171" t="s">
        <v>1145</v>
      </c>
      <c r="O696" s="17" t="s">
        <v>5277</v>
      </c>
      <c r="P696" s="203">
        <v>1267056500</v>
      </c>
      <c r="Q696" s="203"/>
      <c r="R696" s="14"/>
      <c r="S696" s="14"/>
      <c r="T696" s="162"/>
      <c r="U696" s="14"/>
      <c r="V696" s="14"/>
      <c r="W696" s="14"/>
    </row>
    <row r="697" spans="1:24" ht="26.4" hidden="1">
      <c r="A697" s="14">
        <v>682</v>
      </c>
      <c r="B697" s="15">
        <v>44033</v>
      </c>
      <c r="C697" s="14" t="s">
        <v>9</v>
      </c>
      <c r="D697" s="192" t="s">
        <v>15</v>
      </c>
      <c r="E697" s="189" t="s">
        <v>1434</v>
      </c>
      <c r="F697" s="72">
        <v>44047</v>
      </c>
      <c r="G697" s="239" t="s">
        <v>5864</v>
      </c>
      <c r="H697" s="171" t="s">
        <v>1144</v>
      </c>
      <c r="I697" s="171" t="s">
        <v>125</v>
      </c>
      <c r="J697" s="171" t="s">
        <v>121</v>
      </c>
      <c r="K697" s="178" t="s">
        <v>374</v>
      </c>
      <c r="L697" s="14" t="s">
        <v>5365</v>
      </c>
      <c r="M697" s="113" t="s">
        <v>5904</v>
      </c>
      <c r="N697" s="192" t="s">
        <v>15</v>
      </c>
      <c r="O697" s="178" t="s">
        <v>1611</v>
      </c>
      <c r="P697" s="211" t="s">
        <v>1611</v>
      </c>
      <c r="Q697" s="203"/>
      <c r="R697" s="45"/>
      <c r="S697" s="45"/>
      <c r="T697" s="167"/>
      <c r="U697" s="45"/>
    </row>
    <row r="698" spans="1:24" ht="39.6">
      <c r="A698" s="14">
        <v>683</v>
      </c>
      <c r="B698" s="15">
        <v>44034</v>
      </c>
      <c r="C698" s="14" t="s">
        <v>9</v>
      </c>
      <c r="D698" s="192" t="s">
        <v>27</v>
      </c>
      <c r="E698" s="189" t="s">
        <v>4251</v>
      </c>
      <c r="F698" s="72">
        <f t="shared" ref="F698:F729" si="10">B698+14</f>
        <v>44048</v>
      </c>
      <c r="G698" s="239" t="s">
        <v>5905</v>
      </c>
      <c r="H698" s="171" t="s">
        <v>1152</v>
      </c>
      <c r="I698" s="171" t="s">
        <v>1951</v>
      </c>
      <c r="J698" s="171" t="s">
        <v>2676</v>
      </c>
      <c r="K698" s="148">
        <v>1121448</v>
      </c>
      <c r="L698" s="14" t="s">
        <v>5893</v>
      </c>
      <c r="M698" s="148">
        <v>1174773</v>
      </c>
      <c r="N698" s="192" t="s">
        <v>27</v>
      </c>
      <c r="O698" s="17" t="s">
        <v>4600</v>
      </c>
      <c r="P698" s="203">
        <v>830000000</v>
      </c>
      <c r="Q698" s="203"/>
      <c r="R698" s="14"/>
      <c r="S698" s="14"/>
      <c r="T698" s="162"/>
      <c r="U698" s="14"/>
    </row>
    <row r="699" spans="1:24" ht="26.4" hidden="1">
      <c r="A699" s="14">
        <v>684</v>
      </c>
      <c r="B699" s="118">
        <v>44034</v>
      </c>
      <c r="C699" s="14" t="s">
        <v>9</v>
      </c>
      <c r="D699" s="192" t="s">
        <v>27</v>
      </c>
      <c r="E699" s="113" t="s">
        <v>4267</v>
      </c>
      <c r="F699" s="72">
        <f t="shared" si="10"/>
        <v>44048</v>
      </c>
      <c r="G699" s="239" t="s">
        <v>5906</v>
      </c>
      <c r="H699" s="171" t="s">
        <v>1151</v>
      </c>
      <c r="I699" s="171" t="s">
        <v>2569</v>
      </c>
      <c r="J699" s="171" t="s">
        <v>5665</v>
      </c>
      <c r="K699" s="178"/>
      <c r="L699" s="14" t="s">
        <v>5895</v>
      </c>
      <c r="M699" s="148">
        <v>1187556</v>
      </c>
      <c r="N699" s="192" t="s">
        <v>27</v>
      </c>
      <c r="O699" s="17" t="s">
        <v>4600</v>
      </c>
      <c r="P699" s="203">
        <v>105000000</v>
      </c>
      <c r="Q699" s="203"/>
      <c r="R699" s="25"/>
      <c r="S699" s="25"/>
      <c r="T699" s="219"/>
      <c r="U699" s="25"/>
    </row>
    <row r="700" spans="1:24" ht="26.4">
      <c r="A700" s="14">
        <v>685</v>
      </c>
      <c r="B700" s="15">
        <v>44034</v>
      </c>
      <c r="C700" s="14" t="s">
        <v>9</v>
      </c>
      <c r="D700" s="192" t="s">
        <v>1145</v>
      </c>
      <c r="E700" s="189" t="s">
        <v>4452</v>
      </c>
      <c r="F700" s="72">
        <f t="shared" si="10"/>
        <v>44048</v>
      </c>
      <c r="G700" s="239" t="s">
        <v>5907</v>
      </c>
      <c r="H700" s="171" t="s">
        <v>952</v>
      </c>
      <c r="I700" s="171" t="s">
        <v>1337</v>
      </c>
      <c r="J700" s="171" t="s">
        <v>121</v>
      </c>
      <c r="K700" s="195">
        <v>1127292</v>
      </c>
      <c r="L700" s="14" t="s">
        <v>5908</v>
      </c>
      <c r="M700" s="148">
        <v>1205819</v>
      </c>
      <c r="N700" s="171" t="s">
        <v>1145</v>
      </c>
      <c r="O700" s="17" t="s">
        <v>5647</v>
      </c>
      <c r="P700" s="203">
        <v>320000000</v>
      </c>
      <c r="Q700" s="203"/>
      <c r="R700" s="14" t="s">
        <v>256</v>
      </c>
      <c r="S700" s="14" t="s">
        <v>5909</v>
      </c>
      <c r="T700" s="162">
        <v>3200000</v>
      </c>
      <c r="U700" s="14"/>
      <c r="V700" s="225">
        <v>1227003</v>
      </c>
      <c r="W700" s="30"/>
      <c r="X700" s="226">
        <f>IF(W700="Тийм", T700, 0 )</f>
        <v>0</v>
      </c>
    </row>
    <row r="701" spans="1:24" ht="39.6" hidden="1">
      <c r="A701" s="14">
        <v>686</v>
      </c>
      <c r="B701" s="118">
        <v>44034</v>
      </c>
      <c r="C701" s="14" t="s">
        <v>9</v>
      </c>
      <c r="D701" s="192" t="s">
        <v>34</v>
      </c>
      <c r="E701" s="189" t="s">
        <v>4239</v>
      </c>
      <c r="F701" s="72">
        <f t="shared" si="10"/>
        <v>44048</v>
      </c>
      <c r="G701" s="239" t="s">
        <v>5910</v>
      </c>
      <c r="H701" s="171" t="s">
        <v>1151</v>
      </c>
      <c r="I701" s="171" t="s">
        <v>5911</v>
      </c>
      <c r="J701" s="171" t="s">
        <v>1314</v>
      </c>
      <c r="K701" s="195">
        <v>1127292</v>
      </c>
      <c r="L701" s="414">
        <v>44072</v>
      </c>
      <c r="M701" s="23">
        <v>1166373</v>
      </c>
      <c r="N701" s="171" t="s">
        <v>34</v>
      </c>
      <c r="O701" s="17" t="s">
        <v>5912</v>
      </c>
      <c r="P701" s="203"/>
      <c r="Q701" s="203"/>
      <c r="R701" s="42"/>
      <c r="S701" s="42"/>
      <c r="T701" s="220"/>
      <c r="U701" s="42"/>
    </row>
    <row r="702" spans="1:24" ht="26.4" hidden="1">
      <c r="A702" s="14">
        <v>687</v>
      </c>
      <c r="B702" s="15">
        <v>44034</v>
      </c>
      <c r="C702" s="14" t="s">
        <v>9</v>
      </c>
      <c r="D702" s="192" t="s">
        <v>1145</v>
      </c>
      <c r="E702" s="189" t="s">
        <v>4143</v>
      </c>
      <c r="F702" s="72">
        <f t="shared" si="10"/>
        <v>44048</v>
      </c>
      <c r="G702" s="239" t="s">
        <v>5913</v>
      </c>
      <c r="H702" s="171" t="s">
        <v>1144</v>
      </c>
      <c r="I702" s="171" t="s">
        <v>125</v>
      </c>
      <c r="J702" s="171" t="s">
        <v>121</v>
      </c>
      <c r="K702" s="178"/>
      <c r="L702" s="14" t="s">
        <v>5863</v>
      </c>
      <c r="M702" s="148">
        <v>1128388</v>
      </c>
      <c r="N702" s="171" t="s">
        <v>1145</v>
      </c>
      <c r="O702" s="17"/>
      <c r="P702" s="203"/>
      <c r="Q702" s="203"/>
      <c r="R702" s="14"/>
      <c r="S702" s="14"/>
      <c r="T702" s="162"/>
      <c r="U702" s="14"/>
      <c r="V702" s="14"/>
      <c r="W702" s="14"/>
    </row>
    <row r="703" spans="1:24" ht="52.8" hidden="1">
      <c r="A703" s="14">
        <v>688</v>
      </c>
      <c r="B703" s="15">
        <v>44034</v>
      </c>
      <c r="C703" s="14" t="s">
        <v>9</v>
      </c>
      <c r="D703" s="192" t="s">
        <v>23</v>
      </c>
      <c r="E703" s="189" t="s">
        <v>4470</v>
      </c>
      <c r="F703" s="72">
        <f t="shared" si="10"/>
        <v>44048</v>
      </c>
      <c r="G703" s="239" t="s">
        <v>5447</v>
      </c>
      <c r="H703" s="171" t="s">
        <v>1147</v>
      </c>
      <c r="I703" s="171" t="s">
        <v>4504</v>
      </c>
      <c r="J703" s="171" t="s">
        <v>965</v>
      </c>
      <c r="K703" s="178" t="s">
        <v>374</v>
      </c>
      <c r="L703" s="14" t="s">
        <v>5365</v>
      </c>
      <c r="M703" s="113" t="s">
        <v>5914</v>
      </c>
      <c r="N703" s="192" t="s">
        <v>23</v>
      </c>
      <c r="O703" s="106" t="s">
        <v>5715</v>
      </c>
      <c r="P703" s="203">
        <v>627496000</v>
      </c>
      <c r="Q703" s="203"/>
      <c r="R703" s="45"/>
      <c r="S703" s="45"/>
      <c r="T703" s="167"/>
      <c r="U703" s="45"/>
    </row>
    <row r="704" spans="1:24" ht="26.4">
      <c r="A704" s="14">
        <v>689</v>
      </c>
      <c r="B704" s="15">
        <v>44034</v>
      </c>
      <c r="C704" s="14" t="s">
        <v>9</v>
      </c>
      <c r="D704" s="192" t="s">
        <v>23</v>
      </c>
      <c r="E704" s="189" t="s">
        <v>4421</v>
      </c>
      <c r="F704" s="72">
        <f t="shared" si="10"/>
        <v>44048</v>
      </c>
      <c r="G704" s="239" t="s">
        <v>5915</v>
      </c>
      <c r="H704" s="171" t="s">
        <v>952</v>
      </c>
      <c r="I704" s="171" t="s">
        <v>2495</v>
      </c>
      <c r="J704" s="171" t="s">
        <v>2496</v>
      </c>
      <c r="K704" s="178" t="s">
        <v>5916</v>
      </c>
      <c r="L704" s="14" t="s">
        <v>5917</v>
      </c>
      <c r="M704" s="113" t="s">
        <v>5918</v>
      </c>
      <c r="N704" s="192" t="s">
        <v>23</v>
      </c>
      <c r="O704" s="98" t="s">
        <v>4600</v>
      </c>
      <c r="P704" s="203">
        <v>1850000000</v>
      </c>
      <c r="Q704" s="203"/>
      <c r="R704" s="14"/>
      <c r="S704" s="14"/>
      <c r="T704" s="162"/>
      <c r="U704" s="14"/>
    </row>
    <row r="705" spans="1:23" ht="39.6" hidden="1">
      <c r="A705" s="14">
        <v>690</v>
      </c>
      <c r="B705" s="15">
        <v>44034</v>
      </c>
      <c r="C705" s="14" t="s">
        <v>9</v>
      </c>
      <c r="D705" s="192" t="s">
        <v>1143</v>
      </c>
      <c r="E705" s="189" t="s">
        <v>4164</v>
      </c>
      <c r="F705" s="72">
        <f t="shared" si="10"/>
        <v>44048</v>
      </c>
      <c r="G705" s="239" t="s">
        <v>5618</v>
      </c>
      <c r="H705" s="171" t="s">
        <v>1144</v>
      </c>
      <c r="I705" s="171" t="s">
        <v>515</v>
      </c>
      <c r="J705" s="171" t="s">
        <v>965</v>
      </c>
      <c r="K705" s="178" t="s">
        <v>195</v>
      </c>
      <c r="L705" s="14" t="s">
        <v>5863</v>
      </c>
      <c r="M705" s="148">
        <v>1133135</v>
      </c>
      <c r="N705" s="171" t="s">
        <v>1143</v>
      </c>
      <c r="O705" s="17"/>
      <c r="P705" s="203"/>
      <c r="Q705" s="203"/>
      <c r="R705" s="25"/>
      <c r="S705" s="25"/>
      <c r="T705" s="219"/>
      <c r="U705" s="25"/>
    </row>
    <row r="706" spans="1:23" ht="26.4" hidden="1">
      <c r="A706" s="14">
        <v>691</v>
      </c>
      <c r="B706" s="15">
        <v>44035</v>
      </c>
      <c r="C706" s="14" t="s">
        <v>9</v>
      </c>
      <c r="D706" s="192" t="s">
        <v>1145</v>
      </c>
      <c r="E706" s="189" t="s">
        <v>4487</v>
      </c>
      <c r="F706" s="72">
        <f t="shared" si="10"/>
        <v>44049</v>
      </c>
      <c r="G706" s="239" t="s">
        <v>5919</v>
      </c>
      <c r="H706" s="171" t="s">
        <v>1147</v>
      </c>
      <c r="I706" s="171" t="s">
        <v>5920</v>
      </c>
      <c r="J706" s="171" t="s">
        <v>1475</v>
      </c>
      <c r="K706" s="178"/>
      <c r="L706" s="14" t="s">
        <v>5921</v>
      </c>
      <c r="M706" s="148">
        <v>1137518</v>
      </c>
      <c r="N706" s="171" t="s">
        <v>1145</v>
      </c>
      <c r="O706" s="17"/>
      <c r="P706" s="203"/>
      <c r="Q706" s="203"/>
      <c r="R706" s="14"/>
      <c r="S706" s="14"/>
      <c r="T706" s="162"/>
      <c r="U706" s="14"/>
      <c r="V706" s="14"/>
      <c r="W706" s="14"/>
    </row>
    <row r="707" spans="1:23" ht="26.4" hidden="1">
      <c r="A707" s="14">
        <v>692</v>
      </c>
      <c r="B707" s="15">
        <v>44035</v>
      </c>
      <c r="C707" s="14" t="s">
        <v>9</v>
      </c>
      <c r="D707" s="192" t="s">
        <v>1145</v>
      </c>
      <c r="E707" s="189" t="s">
        <v>4429</v>
      </c>
      <c r="F707" s="72">
        <f t="shared" si="10"/>
        <v>44049</v>
      </c>
      <c r="G707" s="239" t="s">
        <v>5922</v>
      </c>
      <c r="H707" s="171" t="s">
        <v>1147</v>
      </c>
      <c r="I707" s="171" t="s">
        <v>5923</v>
      </c>
      <c r="J707" s="171" t="s">
        <v>2496</v>
      </c>
      <c r="K707" s="178"/>
      <c r="L707" s="14" t="s">
        <v>5921</v>
      </c>
      <c r="M707" s="148">
        <v>1137153</v>
      </c>
      <c r="N707" s="171" t="s">
        <v>1145</v>
      </c>
      <c r="O707" s="17"/>
      <c r="P707" s="203"/>
      <c r="Q707" s="203"/>
      <c r="R707" s="14"/>
      <c r="S707" s="14"/>
      <c r="T707" s="162"/>
      <c r="U707" s="14"/>
      <c r="V707" s="14"/>
      <c r="W707" s="14"/>
    </row>
    <row r="708" spans="1:23" ht="39.6" hidden="1">
      <c r="A708" s="14">
        <v>693</v>
      </c>
      <c r="B708" s="15">
        <v>44035</v>
      </c>
      <c r="C708" s="14" t="s">
        <v>9</v>
      </c>
      <c r="D708" s="192" t="s">
        <v>1143</v>
      </c>
      <c r="E708" s="14" t="s">
        <v>4042</v>
      </c>
      <c r="F708" s="72">
        <f t="shared" si="10"/>
        <v>44049</v>
      </c>
      <c r="G708" s="239" t="s">
        <v>5105</v>
      </c>
      <c r="H708" s="171" t="s">
        <v>1147</v>
      </c>
      <c r="I708" s="171" t="s">
        <v>125</v>
      </c>
      <c r="J708" s="171" t="s">
        <v>121</v>
      </c>
      <c r="K708" s="178" t="s">
        <v>195</v>
      </c>
      <c r="L708" s="14" t="s">
        <v>5863</v>
      </c>
      <c r="M708" s="148">
        <v>1131310</v>
      </c>
      <c r="N708" s="171" t="s">
        <v>1143</v>
      </c>
      <c r="O708" s="14"/>
      <c r="P708" s="203"/>
      <c r="Q708" s="203"/>
      <c r="R708" s="45"/>
      <c r="S708" s="45"/>
      <c r="T708" s="167"/>
      <c r="U708" s="45"/>
    </row>
    <row r="709" spans="1:23" ht="26.4">
      <c r="A709" s="14">
        <v>694</v>
      </c>
      <c r="B709" s="15">
        <v>44035</v>
      </c>
      <c r="C709" s="14" t="s">
        <v>9</v>
      </c>
      <c r="D709" s="192" t="s">
        <v>23</v>
      </c>
      <c r="E709" s="14" t="s">
        <v>179</v>
      </c>
      <c r="F709" s="72">
        <f t="shared" si="10"/>
        <v>44049</v>
      </c>
      <c r="G709" s="239" t="s">
        <v>5924</v>
      </c>
      <c r="H709" s="171" t="s">
        <v>1153</v>
      </c>
      <c r="I709" s="171" t="s">
        <v>5925</v>
      </c>
      <c r="J709" s="171" t="s">
        <v>1058</v>
      </c>
      <c r="K709" s="178" t="s">
        <v>5926</v>
      </c>
      <c r="L709" s="14" t="s">
        <v>5927</v>
      </c>
      <c r="M709" s="113" t="s">
        <v>5928</v>
      </c>
      <c r="N709" s="192" t="s">
        <v>23</v>
      </c>
      <c r="O709" s="106" t="s">
        <v>5715</v>
      </c>
      <c r="P709" s="203">
        <v>100000000</v>
      </c>
      <c r="Q709" s="203"/>
      <c r="R709" s="14"/>
      <c r="S709" s="14"/>
      <c r="T709" s="162"/>
      <c r="U709" s="14"/>
    </row>
    <row r="710" spans="1:23" ht="39.6">
      <c r="A710" s="14">
        <v>695</v>
      </c>
      <c r="B710" s="15">
        <v>44035</v>
      </c>
      <c r="C710" s="14" t="s">
        <v>9</v>
      </c>
      <c r="D710" s="192" t="s">
        <v>27</v>
      </c>
      <c r="E710" s="189" t="s">
        <v>4295</v>
      </c>
      <c r="F710" s="72">
        <f t="shared" si="10"/>
        <v>44049</v>
      </c>
      <c r="G710" s="239" t="s">
        <v>5929</v>
      </c>
      <c r="H710" s="171" t="s">
        <v>1153</v>
      </c>
      <c r="I710" s="171" t="s">
        <v>4504</v>
      </c>
      <c r="J710" s="171" t="s">
        <v>965</v>
      </c>
      <c r="K710" s="148">
        <v>1132040</v>
      </c>
      <c r="L710" s="14" t="s">
        <v>5895</v>
      </c>
      <c r="M710" s="148">
        <v>1188287</v>
      </c>
      <c r="N710" s="192" t="s">
        <v>27</v>
      </c>
      <c r="O710" s="14" t="s">
        <v>4497</v>
      </c>
      <c r="P710" s="203">
        <v>1330000000</v>
      </c>
      <c r="Q710" s="203"/>
      <c r="R710" s="25"/>
      <c r="S710" s="25"/>
      <c r="T710" s="219"/>
      <c r="U710" s="25"/>
    </row>
    <row r="711" spans="1:23" ht="57" customHeight="1">
      <c r="A711" s="14">
        <v>696</v>
      </c>
      <c r="B711" s="15">
        <v>44035</v>
      </c>
      <c r="C711" s="14" t="s">
        <v>9</v>
      </c>
      <c r="D711" s="192" t="s">
        <v>1145</v>
      </c>
      <c r="E711" s="189" t="s">
        <v>4200</v>
      </c>
      <c r="F711" s="72">
        <f t="shared" si="10"/>
        <v>44049</v>
      </c>
      <c r="G711" s="239" t="s">
        <v>5930</v>
      </c>
      <c r="H711" s="171" t="s">
        <v>1153</v>
      </c>
      <c r="I711" s="332" t="s">
        <v>5931</v>
      </c>
      <c r="J711" s="171" t="s">
        <v>954</v>
      </c>
      <c r="K711" s="148">
        <v>1127657</v>
      </c>
      <c r="L711" s="14" t="s">
        <v>5932</v>
      </c>
      <c r="M711" s="148">
        <v>1213854</v>
      </c>
      <c r="N711" s="171" t="s">
        <v>1145</v>
      </c>
      <c r="O711" s="14" t="s">
        <v>5884</v>
      </c>
      <c r="P711" s="203">
        <v>150000000</v>
      </c>
      <c r="Q711" s="203"/>
      <c r="R711" s="14"/>
      <c r="S711" s="14"/>
      <c r="T711" s="162"/>
      <c r="U711" s="14"/>
      <c r="V711" s="14"/>
      <c r="W711" s="14"/>
    </row>
    <row r="712" spans="1:23" ht="39.6" hidden="1">
      <c r="A712" s="14">
        <v>697</v>
      </c>
      <c r="B712" s="15">
        <v>44035</v>
      </c>
      <c r="C712" s="14" t="s">
        <v>9</v>
      </c>
      <c r="D712" s="192" t="s">
        <v>27</v>
      </c>
      <c r="E712" s="14" t="s">
        <v>137</v>
      </c>
      <c r="F712" s="72">
        <f t="shared" si="10"/>
        <v>44049</v>
      </c>
      <c r="G712" s="239" t="s">
        <v>4603</v>
      </c>
      <c r="H712" s="171" t="s">
        <v>1147</v>
      </c>
      <c r="I712" s="171" t="s">
        <v>120</v>
      </c>
      <c r="J712" s="171" t="s">
        <v>989</v>
      </c>
      <c r="K712" s="178"/>
      <c r="L712" s="14" t="s">
        <v>5865</v>
      </c>
      <c r="M712" s="148">
        <v>1163451</v>
      </c>
      <c r="N712" s="192" t="s">
        <v>27</v>
      </c>
      <c r="O712" s="14" t="s">
        <v>4600</v>
      </c>
      <c r="P712" s="203">
        <v>5600000000</v>
      </c>
      <c r="Q712" s="203"/>
      <c r="R712" s="45"/>
      <c r="S712" s="45"/>
      <c r="T712" s="167"/>
      <c r="U712" s="45"/>
    </row>
    <row r="713" spans="1:23" ht="39.6">
      <c r="A713" s="14">
        <v>698</v>
      </c>
      <c r="B713" s="15">
        <v>44036</v>
      </c>
      <c r="C713" s="14" t="s">
        <v>9</v>
      </c>
      <c r="D713" s="178" t="s">
        <v>1142</v>
      </c>
      <c r="E713" s="189" t="s">
        <v>801</v>
      </c>
      <c r="F713" s="72">
        <f t="shared" si="10"/>
        <v>44050</v>
      </c>
      <c r="G713" s="239" t="s">
        <v>5933</v>
      </c>
      <c r="H713" s="171" t="s">
        <v>1152</v>
      </c>
      <c r="I713" s="171" t="s">
        <v>794</v>
      </c>
      <c r="J713" s="171" t="s">
        <v>121</v>
      </c>
      <c r="K713" s="178"/>
      <c r="L713" s="14" t="s">
        <v>5934</v>
      </c>
      <c r="M713" s="113" t="s">
        <v>5935</v>
      </c>
      <c r="N713" s="178" t="s">
        <v>1142</v>
      </c>
      <c r="O713" s="14" t="s">
        <v>5936</v>
      </c>
      <c r="P713" s="203">
        <v>400000000</v>
      </c>
      <c r="Q713" s="203"/>
      <c r="R713" s="14"/>
      <c r="S713" s="14"/>
      <c r="T713" s="162"/>
      <c r="U713" s="14"/>
    </row>
    <row r="714" spans="1:23" ht="39.6" hidden="1">
      <c r="A714" s="14">
        <v>699</v>
      </c>
      <c r="B714" s="118">
        <v>44036</v>
      </c>
      <c r="C714" s="14" t="s">
        <v>9</v>
      </c>
      <c r="D714" s="192" t="s">
        <v>27</v>
      </c>
      <c r="E714" s="189" t="s">
        <v>208</v>
      </c>
      <c r="F714" s="72">
        <f t="shared" si="10"/>
        <v>44050</v>
      </c>
      <c r="G714" s="239" t="s">
        <v>4603</v>
      </c>
      <c r="H714" s="171" t="s">
        <v>1151</v>
      </c>
      <c r="I714" s="171" t="s">
        <v>120</v>
      </c>
      <c r="J714" s="171" t="s">
        <v>989</v>
      </c>
      <c r="K714" s="178"/>
      <c r="L714" s="14" t="s">
        <v>5865</v>
      </c>
      <c r="M714" s="148">
        <v>1163086</v>
      </c>
      <c r="N714" s="192" t="s">
        <v>27</v>
      </c>
      <c r="O714" s="14" t="s">
        <v>4600</v>
      </c>
      <c r="P714" s="203">
        <v>5600000000</v>
      </c>
      <c r="Q714" s="203"/>
      <c r="R714" s="14"/>
      <c r="S714" s="14"/>
      <c r="T714" s="164"/>
      <c r="U714" s="14"/>
    </row>
    <row r="715" spans="1:23" ht="26.4">
      <c r="A715" s="14">
        <v>700</v>
      </c>
      <c r="B715" s="15">
        <v>44036</v>
      </c>
      <c r="C715" s="14" t="s">
        <v>9</v>
      </c>
      <c r="D715" s="192" t="s">
        <v>1143</v>
      </c>
      <c r="E715" s="189" t="s">
        <v>4407</v>
      </c>
      <c r="F715" s="72">
        <f t="shared" si="10"/>
        <v>44050</v>
      </c>
      <c r="G715" s="239" t="s">
        <v>5937</v>
      </c>
      <c r="H715" s="171" t="s">
        <v>1153</v>
      </c>
      <c r="I715" s="171" t="s">
        <v>3081</v>
      </c>
      <c r="J715" s="171" t="s">
        <v>1341</v>
      </c>
      <c r="K715" s="98" t="s">
        <v>5938</v>
      </c>
      <c r="L715" s="14" t="s">
        <v>5895</v>
      </c>
      <c r="M715" s="148">
        <v>1185365</v>
      </c>
      <c r="N715" s="171" t="s">
        <v>1143</v>
      </c>
      <c r="O715" s="14"/>
      <c r="P715" s="203"/>
      <c r="Q715" s="203"/>
      <c r="R715" s="14"/>
      <c r="S715" s="14"/>
      <c r="T715" s="162"/>
      <c r="U715" s="14"/>
    </row>
    <row r="716" spans="1:23" ht="26.4" hidden="1">
      <c r="A716" s="14">
        <v>701</v>
      </c>
      <c r="B716" s="15">
        <v>44036</v>
      </c>
      <c r="C716" s="14" t="s">
        <v>9</v>
      </c>
      <c r="D716" s="192" t="s">
        <v>34</v>
      </c>
      <c r="E716" s="14" t="s">
        <v>4395</v>
      </c>
      <c r="F716" s="72">
        <f t="shared" si="10"/>
        <v>44050</v>
      </c>
      <c r="G716" s="239" t="s">
        <v>5939</v>
      </c>
      <c r="H716" s="171" t="s">
        <v>1147</v>
      </c>
      <c r="I716" s="171" t="s">
        <v>125</v>
      </c>
      <c r="J716" s="171" t="s">
        <v>121</v>
      </c>
      <c r="K716" s="178"/>
      <c r="L716" s="14" t="s">
        <v>5940</v>
      </c>
      <c r="M716" s="148">
        <v>1152128</v>
      </c>
      <c r="N716" s="171" t="s">
        <v>34</v>
      </c>
      <c r="O716" s="14" t="s">
        <v>4497</v>
      </c>
      <c r="P716" s="224" t="s">
        <v>5941</v>
      </c>
      <c r="Q716" s="203"/>
      <c r="R716" s="14"/>
      <c r="S716" s="14"/>
      <c r="T716" s="162"/>
      <c r="U716" s="14"/>
    </row>
    <row r="717" spans="1:23" ht="39.6">
      <c r="A717" s="14">
        <v>702</v>
      </c>
      <c r="B717" s="15">
        <v>44039</v>
      </c>
      <c r="C717" s="14" t="s">
        <v>9</v>
      </c>
      <c r="D717" s="178" t="s">
        <v>1142</v>
      </c>
      <c r="E717" s="189" t="s">
        <v>4234</v>
      </c>
      <c r="F717" s="72">
        <f t="shared" si="10"/>
        <v>44053</v>
      </c>
      <c r="G717" s="239" t="s">
        <v>5942</v>
      </c>
      <c r="H717" s="171" t="s">
        <v>1153</v>
      </c>
      <c r="I717" s="171" t="s">
        <v>523</v>
      </c>
      <c r="J717" s="171" t="s">
        <v>1031</v>
      </c>
      <c r="K717" s="178"/>
      <c r="L717" s="365" t="s">
        <v>5895</v>
      </c>
      <c r="M717" s="368" t="s">
        <v>5943</v>
      </c>
      <c r="N717" s="178" t="s">
        <v>1142</v>
      </c>
      <c r="O717" s="14" t="s">
        <v>4600</v>
      </c>
      <c r="P717" s="203">
        <v>450000000</v>
      </c>
      <c r="Q717" s="203"/>
      <c r="R717" s="14"/>
      <c r="S717" s="14"/>
      <c r="T717" s="162"/>
      <c r="U717" s="14"/>
    </row>
    <row r="718" spans="1:23" ht="26.4">
      <c r="A718" s="14">
        <v>703</v>
      </c>
      <c r="B718" s="15">
        <v>44039</v>
      </c>
      <c r="C718" s="14" t="s">
        <v>9</v>
      </c>
      <c r="D718" s="178" t="s">
        <v>1142</v>
      </c>
      <c r="E718" s="189" t="s">
        <v>4478</v>
      </c>
      <c r="F718" s="72">
        <f t="shared" si="10"/>
        <v>44053</v>
      </c>
      <c r="G718" s="239" t="s">
        <v>5944</v>
      </c>
      <c r="H718" s="171" t="s">
        <v>1153</v>
      </c>
      <c r="I718" s="171" t="s">
        <v>5945</v>
      </c>
      <c r="J718" s="171" t="s">
        <v>954</v>
      </c>
      <c r="K718" s="178"/>
      <c r="L718" s="365" t="s">
        <v>5946</v>
      </c>
      <c r="M718" s="368" t="s">
        <v>5947</v>
      </c>
      <c r="N718" s="178" t="s">
        <v>1142</v>
      </c>
      <c r="O718" s="14" t="s">
        <v>4541</v>
      </c>
      <c r="P718" s="202">
        <v>200000000</v>
      </c>
      <c r="Q718" s="203"/>
      <c r="R718" s="14"/>
      <c r="S718" s="14"/>
      <c r="T718" s="162"/>
      <c r="U718" s="14"/>
    </row>
    <row r="719" spans="1:23" ht="25.5" customHeight="1">
      <c r="A719" s="14">
        <v>704</v>
      </c>
      <c r="B719" s="15">
        <v>44040</v>
      </c>
      <c r="C719" s="14" t="s">
        <v>9</v>
      </c>
      <c r="D719" s="14" t="s">
        <v>23</v>
      </c>
      <c r="E719" s="189" t="s">
        <v>3330</v>
      </c>
      <c r="F719" s="72">
        <f t="shared" si="10"/>
        <v>44054</v>
      </c>
      <c r="G719" s="239" t="s">
        <v>5948</v>
      </c>
      <c r="H719" s="171" t="s">
        <v>1153</v>
      </c>
      <c r="I719" s="171" t="s">
        <v>1129</v>
      </c>
      <c r="J719" s="171" t="s">
        <v>1171</v>
      </c>
      <c r="K719" s="178" t="s">
        <v>5949</v>
      </c>
      <c r="L719" s="14"/>
      <c r="M719" s="113"/>
      <c r="N719" s="192" t="s">
        <v>23</v>
      </c>
      <c r="O719" s="14" t="s">
        <v>5522</v>
      </c>
      <c r="P719" s="202">
        <v>200000000</v>
      </c>
      <c r="Q719" s="203"/>
      <c r="R719" s="14"/>
      <c r="S719" s="14"/>
      <c r="T719" s="162"/>
      <c r="U719" s="14"/>
    </row>
    <row r="720" spans="1:23" ht="39.6" hidden="1">
      <c r="A720" s="14">
        <v>705</v>
      </c>
      <c r="B720" s="15">
        <v>44040</v>
      </c>
      <c r="C720" s="14" t="s">
        <v>9</v>
      </c>
      <c r="D720" s="192" t="s">
        <v>27</v>
      </c>
      <c r="E720" s="189" t="s">
        <v>495</v>
      </c>
      <c r="F720" s="72">
        <f t="shared" si="10"/>
        <v>44054</v>
      </c>
      <c r="G720" s="239" t="s">
        <v>4603</v>
      </c>
      <c r="H720" s="171" t="s">
        <v>1147</v>
      </c>
      <c r="I720" s="171" t="s">
        <v>120</v>
      </c>
      <c r="J720" s="171" t="s">
        <v>989</v>
      </c>
      <c r="K720" s="178"/>
      <c r="L720" s="14" t="s">
        <v>5895</v>
      </c>
      <c r="M720" s="148">
        <v>1191939</v>
      </c>
      <c r="N720" s="192" t="s">
        <v>27</v>
      </c>
      <c r="O720" s="14" t="s">
        <v>4600</v>
      </c>
      <c r="P720" s="203">
        <v>5600000000</v>
      </c>
      <c r="Q720" s="203"/>
      <c r="R720" s="14"/>
      <c r="S720" s="14"/>
      <c r="T720" s="162"/>
      <c r="U720" s="14"/>
    </row>
    <row r="721" spans="1:21" ht="26.4">
      <c r="A721" s="14">
        <v>706</v>
      </c>
      <c r="B721" s="15">
        <v>44040</v>
      </c>
      <c r="C721" s="14" t="s">
        <v>9</v>
      </c>
      <c r="D721" s="192" t="s">
        <v>1143</v>
      </c>
      <c r="E721" s="189" t="s">
        <v>4313</v>
      </c>
      <c r="F721" s="72">
        <f t="shared" si="10"/>
        <v>44054</v>
      </c>
      <c r="G721" s="239" t="s">
        <v>5950</v>
      </c>
      <c r="H721" s="171" t="s">
        <v>1153</v>
      </c>
      <c r="I721" s="171" t="s">
        <v>5760</v>
      </c>
      <c r="J721" s="171" t="s">
        <v>1090</v>
      </c>
      <c r="K721" s="148">
        <v>1165642</v>
      </c>
      <c r="L721" s="14"/>
      <c r="M721" s="113"/>
      <c r="N721" s="171" t="s">
        <v>1143</v>
      </c>
      <c r="O721" s="14"/>
      <c r="P721" s="203"/>
      <c r="Q721" s="203"/>
      <c r="R721" s="14"/>
      <c r="S721" s="14"/>
      <c r="T721" s="162"/>
      <c r="U721" s="14"/>
    </row>
    <row r="722" spans="1:21" ht="26.4">
      <c r="A722" s="14">
        <v>707</v>
      </c>
      <c r="B722" s="15">
        <v>44040</v>
      </c>
      <c r="C722" s="14" t="s">
        <v>9</v>
      </c>
      <c r="D722" s="192" t="s">
        <v>1143</v>
      </c>
      <c r="E722" s="14" t="s">
        <v>469</v>
      </c>
      <c r="F722" s="72">
        <f t="shared" si="10"/>
        <v>44054</v>
      </c>
      <c r="G722" s="239" t="s">
        <v>5951</v>
      </c>
      <c r="H722" s="171" t="s">
        <v>1153</v>
      </c>
      <c r="I722" s="171" t="s">
        <v>2158</v>
      </c>
      <c r="J722" s="171" t="s">
        <v>1510</v>
      </c>
      <c r="K722" s="148">
        <v>1166008</v>
      </c>
      <c r="L722" s="14"/>
      <c r="M722" s="113"/>
      <c r="N722" s="171" t="s">
        <v>1143</v>
      </c>
      <c r="O722" s="14"/>
      <c r="P722" s="203"/>
      <c r="Q722" s="203"/>
      <c r="R722" s="14"/>
      <c r="S722" s="14"/>
      <c r="T722" s="162"/>
      <c r="U722" s="14"/>
    </row>
    <row r="723" spans="1:21" ht="26.4">
      <c r="A723" s="14">
        <v>708</v>
      </c>
      <c r="B723" s="15">
        <v>44040</v>
      </c>
      <c r="C723" s="14" t="s">
        <v>9</v>
      </c>
      <c r="D723" s="192" t="s">
        <v>1143</v>
      </c>
      <c r="E723" s="189" t="s">
        <v>4435</v>
      </c>
      <c r="F723" s="72">
        <f t="shared" si="10"/>
        <v>44054</v>
      </c>
      <c r="G723" s="239" t="s">
        <v>5952</v>
      </c>
      <c r="H723" s="171" t="s">
        <v>1153</v>
      </c>
      <c r="I723" s="171" t="s">
        <v>617</v>
      </c>
      <c r="J723" s="171" t="s">
        <v>1203</v>
      </c>
      <c r="K723" s="148">
        <v>1166738</v>
      </c>
      <c r="L723" s="14" t="s">
        <v>5895</v>
      </c>
      <c r="M723" s="148">
        <v>1192670</v>
      </c>
      <c r="N723" s="171" t="s">
        <v>1143</v>
      </c>
      <c r="O723" s="14"/>
      <c r="P723" s="203"/>
      <c r="Q723" s="203"/>
      <c r="R723" s="14"/>
      <c r="S723" s="14"/>
      <c r="T723" s="162"/>
      <c r="U723" s="14"/>
    </row>
    <row r="724" spans="1:21" ht="26.4" hidden="1">
      <c r="A724" s="14">
        <v>709</v>
      </c>
      <c r="B724" s="15">
        <v>44040</v>
      </c>
      <c r="C724" s="14" t="s">
        <v>9</v>
      </c>
      <c r="D724" s="178" t="s">
        <v>1142</v>
      </c>
      <c r="E724" s="189" t="s">
        <v>3326</v>
      </c>
      <c r="F724" s="72">
        <f t="shared" si="10"/>
        <v>44054</v>
      </c>
      <c r="G724" s="239" t="s">
        <v>5069</v>
      </c>
      <c r="H724" s="171" t="s">
        <v>1149</v>
      </c>
      <c r="I724" s="171" t="s">
        <v>1185</v>
      </c>
      <c r="J724" s="171" t="s">
        <v>1058</v>
      </c>
      <c r="K724" s="178"/>
      <c r="L724" s="14"/>
      <c r="M724" s="113"/>
      <c r="N724" s="171"/>
      <c r="O724" s="14"/>
      <c r="P724" s="203"/>
      <c r="Q724" s="203"/>
      <c r="R724" s="14"/>
      <c r="S724" s="14"/>
      <c r="T724" s="162"/>
      <c r="U724" s="14"/>
    </row>
    <row r="725" spans="1:21" ht="26.4" hidden="1">
      <c r="A725" s="14">
        <v>710</v>
      </c>
      <c r="B725" s="15">
        <v>44040</v>
      </c>
      <c r="C725" s="14" t="s">
        <v>9</v>
      </c>
      <c r="D725" s="192" t="s">
        <v>27</v>
      </c>
      <c r="E725" s="189" t="s">
        <v>4270</v>
      </c>
      <c r="F725" s="72">
        <f t="shared" si="10"/>
        <v>44054</v>
      </c>
      <c r="G725" s="239" t="s">
        <v>4043</v>
      </c>
      <c r="H725" s="171" t="s">
        <v>1147</v>
      </c>
      <c r="I725" s="171" t="s">
        <v>170</v>
      </c>
      <c r="J725" s="171" t="s">
        <v>121</v>
      </c>
      <c r="K725" s="178"/>
      <c r="L725" s="14" t="s">
        <v>5893</v>
      </c>
      <c r="M725" s="148">
        <v>1175138</v>
      </c>
      <c r="N725" s="192" t="s">
        <v>27</v>
      </c>
      <c r="O725" s="14" t="s">
        <v>4497</v>
      </c>
      <c r="P725" s="203">
        <v>110000000</v>
      </c>
      <c r="Q725" s="203"/>
      <c r="R725" s="14"/>
      <c r="S725" s="14"/>
      <c r="T725" s="162"/>
      <c r="U725" s="14"/>
    </row>
    <row r="726" spans="1:21" ht="26.4">
      <c r="A726" s="14">
        <v>711</v>
      </c>
      <c r="B726" s="15">
        <v>44040</v>
      </c>
      <c r="C726" s="14" t="s">
        <v>9</v>
      </c>
      <c r="D726" s="192" t="s">
        <v>23</v>
      </c>
      <c r="E726" s="192" t="s">
        <v>478</v>
      </c>
      <c r="F726" s="72">
        <f t="shared" si="10"/>
        <v>44054</v>
      </c>
      <c r="G726" s="239" t="s">
        <v>5953</v>
      </c>
      <c r="H726" s="171" t="s">
        <v>1153</v>
      </c>
      <c r="I726" s="171" t="s">
        <v>5193</v>
      </c>
      <c r="J726" s="171" t="s">
        <v>989</v>
      </c>
      <c r="K726" s="178" t="s">
        <v>5954</v>
      </c>
      <c r="L726" s="14" t="s">
        <v>5955</v>
      </c>
      <c r="M726" s="113" t="s">
        <v>5956</v>
      </c>
      <c r="N726" s="192" t="s">
        <v>23</v>
      </c>
      <c r="O726" s="14" t="s">
        <v>5574</v>
      </c>
      <c r="P726" s="282">
        <v>236479216</v>
      </c>
      <c r="Q726" s="282"/>
      <c r="R726" s="14"/>
      <c r="S726" s="14"/>
      <c r="T726" s="162"/>
      <c r="U726" s="14"/>
    </row>
    <row r="727" spans="1:21" ht="39.6">
      <c r="A727" s="14">
        <v>712</v>
      </c>
      <c r="B727" s="15">
        <v>44040</v>
      </c>
      <c r="C727" s="14" t="s">
        <v>9</v>
      </c>
      <c r="D727" s="192" t="s">
        <v>23</v>
      </c>
      <c r="E727" s="189" t="s">
        <v>2055</v>
      </c>
      <c r="F727" s="72">
        <f t="shared" si="10"/>
        <v>44054</v>
      </c>
      <c r="G727" s="239" t="s">
        <v>5957</v>
      </c>
      <c r="H727" s="171" t="s">
        <v>1153</v>
      </c>
      <c r="I727" s="171" t="s">
        <v>2027</v>
      </c>
      <c r="J727" s="171" t="s">
        <v>1058</v>
      </c>
      <c r="K727" s="178" t="s">
        <v>5958</v>
      </c>
      <c r="L727" s="14" t="s">
        <v>5959</v>
      </c>
      <c r="M727" s="113" t="s">
        <v>5960</v>
      </c>
      <c r="N727" s="192" t="s">
        <v>23</v>
      </c>
      <c r="O727" s="14" t="s">
        <v>4874</v>
      </c>
      <c r="P727" s="203">
        <v>48500000</v>
      </c>
      <c r="Q727" s="203"/>
      <c r="R727" s="14"/>
      <c r="S727" s="14"/>
      <c r="T727" s="162"/>
      <c r="U727" s="14"/>
    </row>
    <row r="728" spans="1:21" ht="26.4" hidden="1">
      <c r="A728" s="14">
        <v>713</v>
      </c>
      <c r="B728" s="15">
        <v>44041</v>
      </c>
      <c r="C728" s="14" t="s">
        <v>9</v>
      </c>
      <c r="D728" s="178" t="s">
        <v>1142</v>
      </c>
      <c r="E728" s="189" t="s">
        <v>4276</v>
      </c>
      <c r="F728" s="72">
        <f t="shared" si="10"/>
        <v>44055</v>
      </c>
      <c r="G728" s="239" t="s">
        <v>5728</v>
      </c>
      <c r="H728" s="171" t="s">
        <v>1147</v>
      </c>
      <c r="I728" s="171" t="s">
        <v>617</v>
      </c>
      <c r="J728" s="171" t="s">
        <v>1203</v>
      </c>
      <c r="K728" s="178"/>
      <c r="L728" s="365" t="s">
        <v>5934</v>
      </c>
      <c r="M728" s="368" t="s">
        <v>5961</v>
      </c>
      <c r="N728" s="178" t="s">
        <v>1142</v>
      </c>
      <c r="O728" s="14"/>
      <c r="P728" s="203"/>
      <c r="Q728" s="203"/>
      <c r="R728" s="14"/>
      <c r="S728" s="14"/>
      <c r="T728" s="162"/>
      <c r="U728" s="14"/>
    </row>
    <row r="729" spans="1:21" ht="26.4">
      <c r="A729" s="14">
        <v>714</v>
      </c>
      <c r="B729" s="15">
        <v>44041</v>
      </c>
      <c r="C729" s="14" t="s">
        <v>9</v>
      </c>
      <c r="D729" s="192" t="s">
        <v>1145</v>
      </c>
      <c r="E729" s="189" t="s">
        <v>4157</v>
      </c>
      <c r="F729" s="72">
        <f t="shared" si="10"/>
        <v>44055</v>
      </c>
      <c r="G729" s="239" t="s">
        <v>5962</v>
      </c>
      <c r="H729" s="171" t="s">
        <v>1153</v>
      </c>
      <c r="I729" s="171" t="s">
        <v>5048</v>
      </c>
      <c r="J729" s="171" t="s">
        <v>989</v>
      </c>
      <c r="K729" s="148">
        <v>1172581</v>
      </c>
      <c r="L729" s="14" t="s">
        <v>5963</v>
      </c>
      <c r="M729" s="148">
        <v>1253300</v>
      </c>
      <c r="N729" s="171" t="s">
        <v>1145</v>
      </c>
      <c r="O729" s="14" t="s">
        <v>5884</v>
      </c>
      <c r="P729" s="203">
        <v>98961300</v>
      </c>
      <c r="Q729" s="223" t="s">
        <v>5816</v>
      </c>
      <c r="R729" s="14"/>
      <c r="S729" s="14"/>
      <c r="T729" s="162"/>
      <c r="U729" s="14"/>
    </row>
    <row r="730" spans="1:21" ht="26.4">
      <c r="A730" s="14">
        <v>715</v>
      </c>
      <c r="B730" s="15">
        <v>44041</v>
      </c>
      <c r="C730" s="14" t="s">
        <v>9</v>
      </c>
      <c r="D730" s="192" t="s">
        <v>27</v>
      </c>
      <c r="E730" s="189" t="s">
        <v>4455</v>
      </c>
      <c r="F730" s="72">
        <f t="shared" ref="F730:F761" si="11">B730+14</f>
        <v>44055</v>
      </c>
      <c r="G730" s="239" t="s">
        <v>5036</v>
      </c>
      <c r="H730" s="171" t="s">
        <v>1153</v>
      </c>
      <c r="I730" s="171" t="s">
        <v>5331</v>
      </c>
      <c r="J730" s="171" t="s">
        <v>121</v>
      </c>
      <c r="K730" s="148">
        <v>1175868</v>
      </c>
      <c r="L730" s="14" t="s">
        <v>5934</v>
      </c>
      <c r="M730" s="148">
        <v>1214220</v>
      </c>
      <c r="N730" s="192" t="s">
        <v>27</v>
      </c>
      <c r="O730" s="14" t="s">
        <v>4497</v>
      </c>
      <c r="P730" s="203">
        <f>SUM(1014618750+1072509000)</f>
        <v>2087127750</v>
      </c>
      <c r="Q730" s="203"/>
      <c r="R730" s="14"/>
      <c r="S730" s="14"/>
      <c r="T730" s="162"/>
      <c r="U730" s="14"/>
    </row>
    <row r="731" spans="1:21" ht="36.75" customHeight="1">
      <c r="A731" s="14">
        <v>716</v>
      </c>
      <c r="B731" s="15">
        <v>44042</v>
      </c>
      <c r="C731" s="14" t="s">
        <v>9</v>
      </c>
      <c r="D731" s="192" t="s">
        <v>1145</v>
      </c>
      <c r="E731" s="189" t="s">
        <v>4372</v>
      </c>
      <c r="F731" s="72">
        <f t="shared" si="11"/>
        <v>44056</v>
      </c>
      <c r="G731" s="239" t="s">
        <v>5964</v>
      </c>
      <c r="H731" s="171" t="s">
        <v>1153</v>
      </c>
      <c r="I731" s="171" t="s">
        <v>1241</v>
      </c>
      <c r="J731" s="171" t="s">
        <v>1242</v>
      </c>
      <c r="K731" s="148">
        <v>1172946</v>
      </c>
      <c r="L731" s="14" t="s">
        <v>5965</v>
      </c>
      <c r="M731" s="148">
        <v>1228099</v>
      </c>
      <c r="N731" s="171" t="s">
        <v>1145</v>
      </c>
      <c r="O731" s="14" t="s">
        <v>5796</v>
      </c>
      <c r="P731" s="203">
        <v>197246594</v>
      </c>
      <c r="Q731" s="223" t="s">
        <v>5816</v>
      </c>
      <c r="R731" s="14"/>
      <c r="S731" s="14"/>
      <c r="T731" s="162"/>
      <c r="U731" s="14"/>
    </row>
    <row r="732" spans="1:21" ht="21.75" hidden="1" customHeight="1">
      <c r="A732" s="14">
        <v>717</v>
      </c>
      <c r="B732" s="15">
        <v>44042</v>
      </c>
      <c r="C732" s="14" t="s">
        <v>9</v>
      </c>
      <c r="D732" s="178" t="s">
        <v>1142</v>
      </c>
      <c r="E732" s="189" t="s">
        <v>4291</v>
      </c>
      <c r="F732" s="72">
        <f t="shared" si="11"/>
        <v>44056</v>
      </c>
      <c r="G732" s="239" t="s">
        <v>5966</v>
      </c>
      <c r="H732" s="171" t="s">
        <v>1141</v>
      </c>
      <c r="I732" s="171" t="s">
        <v>125</v>
      </c>
      <c r="J732" s="171" t="s">
        <v>121</v>
      </c>
      <c r="K732" s="178"/>
      <c r="L732" s="14"/>
      <c r="M732" s="113"/>
      <c r="N732" s="178" t="s">
        <v>1142</v>
      </c>
      <c r="O732" s="14"/>
      <c r="P732" s="203"/>
      <c r="Q732" s="203"/>
      <c r="R732" s="14"/>
      <c r="S732" s="14"/>
      <c r="T732" s="162"/>
      <c r="U732" s="14"/>
    </row>
    <row r="733" spans="1:21" ht="26.4">
      <c r="A733" s="14">
        <v>718</v>
      </c>
      <c r="B733" s="15">
        <v>44042</v>
      </c>
      <c r="C733" s="14" t="s">
        <v>9</v>
      </c>
      <c r="D733" s="192" t="s">
        <v>23</v>
      </c>
      <c r="E733" s="189" t="s">
        <v>4421</v>
      </c>
      <c r="F733" s="72">
        <f t="shared" si="11"/>
        <v>44056</v>
      </c>
      <c r="G733" s="239" t="s">
        <v>5915</v>
      </c>
      <c r="H733" s="171" t="s">
        <v>952</v>
      </c>
      <c r="I733" s="171" t="s">
        <v>2495</v>
      </c>
      <c r="J733" s="171" t="s">
        <v>2496</v>
      </c>
      <c r="K733" s="178" t="s">
        <v>5916</v>
      </c>
      <c r="L733" s="14" t="s">
        <v>5917</v>
      </c>
      <c r="M733" s="113" t="s">
        <v>5918</v>
      </c>
      <c r="N733" s="192" t="s">
        <v>23</v>
      </c>
      <c r="O733" s="98" t="s">
        <v>4600</v>
      </c>
      <c r="P733" s="203">
        <v>1850000000</v>
      </c>
      <c r="Q733" s="203"/>
      <c r="R733" s="14"/>
      <c r="S733" s="14"/>
      <c r="T733" s="162"/>
      <c r="U733" s="14"/>
    </row>
    <row r="734" spans="1:21" ht="26.4">
      <c r="A734" s="14">
        <v>719</v>
      </c>
      <c r="B734" s="15">
        <v>44042</v>
      </c>
      <c r="C734" s="14" t="s">
        <v>9</v>
      </c>
      <c r="D734" s="178" t="s">
        <v>1142</v>
      </c>
      <c r="E734" s="189" t="s">
        <v>4291</v>
      </c>
      <c r="F734" s="72">
        <f t="shared" si="11"/>
        <v>44056</v>
      </c>
      <c r="G734" s="239" t="s">
        <v>5967</v>
      </c>
      <c r="H734" s="171" t="s">
        <v>1153</v>
      </c>
      <c r="I734" s="171" t="s">
        <v>125</v>
      </c>
      <c r="J734" s="171" t="s">
        <v>121</v>
      </c>
      <c r="K734" s="178"/>
      <c r="L734" s="365" t="s">
        <v>5968</v>
      </c>
      <c r="M734" s="368" t="s">
        <v>5969</v>
      </c>
      <c r="N734" s="192" t="s">
        <v>1142</v>
      </c>
      <c r="O734" s="14" t="s">
        <v>4497</v>
      </c>
      <c r="P734" s="203">
        <v>337500000</v>
      </c>
      <c r="Q734" s="203"/>
      <c r="R734" s="14"/>
      <c r="S734" s="14"/>
      <c r="T734" s="162"/>
      <c r="U734" s="14"/>
    </row>
    <row r="735" spans="1:21" ht="26.4" hidden="1">
      <c r="A735" s="14">
        <v>720</v>
      </c>
      <c r="B735" s="15">
        <v>44042</v>
      </c>
      <c r="C735" s="14" t="s">
        <v>9</v>
      </c>
      <c r="D735" s="192" t="s">
        <v>1145</v>
      </c>
      <c r="E735" s="189" t="s">
        <v>4220</v>
      </c>
      <c r="F735" s="72">
        <f t="shared" si="11"/>
        <v>44056</v>
      </c>
      <c r="G735" s="239" t="s">
        <v>5970</v>
      </c>
      <c r="H735" s="171" t="s">
        <v>1147</v>
      </c>
      <c r="I735" s="171" t="s">
        <v>2569</v>
      </c>
      <c r="J735" s="171" t="s">
        <v>5665</v>
      </c>
      <c r="K735" s="148">
        <v>1173312</v>
      </c>
      <c r="L735" s="14" t="s">
        <v>5971</v>
      </c>
      <c r="M735" s="148">
        <v>1240152</v>
      </c>
      <c r="N735" s="171" t="s">
        <v>1145</v>
      </c>
      <c r="O735" s="14"/>
      <c r="P735" s="203"/>
      <c r="Q735" s="203"/>
      <c r="R735" s="14"/>
      <c r="S735" s="14"/>
      <c r="T735" s="162"/>
      <c r="U735" s="14"/>
    </row>
    <row r="736" spans="1:21" ht="52.8">
      <c r="A736" s="14">
        <v>721</v>
      </c>
      <c r="B736" s="15">
        <v>44042</v>
      </c>
      <c r="C736" s="14" t="s">
        <v>9</v>
      </c>
      <c r="D736" s="192" t="s">
        <v>23</v>
      </c>
      <c r="E736" s="189" t="s">
        <v>4470</v>
      </c>
      <c r="F736" s="72">
        <f t="shared" si="11"/>
        <v>44056</v>
      </c>
      <c r="G736" s="239" t="s">
        <v>5972</v>
      </c>
      <c r="H736" s="171" t="s">
        <v>1153</v>
      </c>
      <c r="I736" s="171" t="s">
        <v>4504</v>
      </c>
      <c r="J736" s="171" t="s">
        <v>965</v>
      </c>
      <c r="K736" s="178" t="s">
        <v>5973</v>
      </c>
      <c r="L736" s="14" t="s">
        <v>5974</v>
      </c>
      <c r="M736" s="113" t="s">
        <v>5975</v>
      </c>
      <c r="N736" s="192" t="s">
        <v>23</v>
      </c>
      <c r="O736" s="14" t="s">
        <v>4874</v>
      </c>
      <c r="P736" s="203">
        <v>627496000</v>
      </c>
      <c r="Q736" s="203" t="s">
        <v>14</v>
      </c>
      <c r="R736" s="14"/>
      <c r="S736" s="14"/>
      <c r="T736" s="162"/>
      <c r="U736" s="14"/>
    </row>
    <row r="737" spans="1:24" ht="26.4" hidden="1">
      <c r="A737" s="14">
        <v>722</v>
      </c>
      <c r="B737" s="15">
        <v>44042</v>
      </c>
      <c r="C737" s="14" t="s">
        <v>9</v>
      </c>
      <c r="D737" s="192" t="s">
        <v>27</v>
      </c>
      <c r="E737" s="14" t="s">
        <v>4149</v>
      </c>
      <c r="F737" s="72">
        <f t="shared" si="11"/>
        <v>44056</v>
      </c>
      <c r="G737" s="239" t="s">
        <v>5840</v>
      </c>
      <c r="H737" s="171" t="s">
        <v>1147</v>
      </c>
      <c r="I737" s="171" t="s">
        <v>354</v>
      </c>
      <c r="J737" s="171" t="s">
        <v>1475</v>
      </c>
      <c r="K737" s="178"/>
      <c r="L737" s="14" t="s">
        <v>5895</v>
      </c>
      <c r="M737" s="148">
        <v>1184269</v>
      </c>
      <c r="N737" s="192" t="s">
        <v>27</v>
      </c>
      <c r="O737" s="14" t="s">
        <v>4600</v>
      </c>
      <c r="P737" s="203">
        <v>5000000000</v>
      </c>
      <c r="Q737" s="203"/>
      <c r="R737" s="14"/>
      <c r="S737" s="14"/>
      <c r="T737" s="162"/>
      <c r="U737" s="14"/>
    </row>
    <row r="738" spans="1:24" ht="26.4">
      <c r="A738" s="14">
        <v>723</v>
      </c>
      <c r="B738" s="15">
        <v>44043</v>
      </c>
      <c r="C738" s="14" t="s">
        <v>9</v>
      </c>
      <c r="D738" s="178" t="s">
        <v>1142</v>
      </c>
      <c r="E738" s="189" t="s">
        <v>4137</v>
      </c>
      <c r="F738" s="72">
        <f t="shared" si="11"/>
        <v>44057</v>
      </c>
      <c r="G738" s="239" t="s">
        <v>5976</v>
      </c>
      <c r="H738" s="171" t="s">
        <v>952</v>
      </c>
      <c r="I738" s="171" t="s">
        <v>4504</v>
      </c>
      <c r="J738" s="171" t="s">
        <v>965</v>
      </c>
      <c r="K738" s="178"/>
      <c r="L738" s="365" t="s">
        <v>5968</v>
      </c>
      <c r="M738" s="368" t="s">
        <v>5977</v>
      </c>
      <c r="N738" s="192" t="s">
        <v>1142</v>
      </c>
      <c r="O738" s="14" t="s">
        <v>4497</v>
      </c>
      <c r="P738" s="203">
        <v>385800000</v>
      </c>
      <c r="Q738" s="203"/>
      <c r="R738" s="14" t="s">
        <v>254</v>
      </c>
      <c r="S738" s="14" t="s">
        <v>5978</v>
      </c>
      <c r="T738" s="162">
        <v>38588000</v>
      </c>
      <c r="U738" s="14"/>
      <c r="W738" s="19" t="s">
        <v>14</v>
      </c>
      <c r="X738" s="162">
        <v>38588000</v>
      </c>
    </row>
    <row r="739" spans="1:24" ht="13.2">
      <c r="A739" s="14">
        <v>724</v>
      </c>
      <c r="B739" s="15">
        <v>44043</v>
      </c>
      <c r="C739" s="14" t="s">
        <v>9</v>
      </c>
      <c r="D739" s="192" t="s">
        <v>1145</v>
      </c>
      <c r="E739" s="189" t="s">
        <v>208</v>
      </c>
      <c r="F739" s="72">
        <f t="shared" si="11"/>
        <v>44057</v>
      </c>
      <c r="G739" s="239" t="s">
        <v>5979</v>
      </c>
      <c r="H739" s="171" t="s">
        <v>1153</v>
      </c>
      <c r="I739" s="171" t="s">
        <v>125</v>
      </c>
      <c r="J739" s="171" t="s">
        <v>121</v>
      </c>
      <c r="K739" s="148">
        <v>1188652</v>
      </c>
      <c r="L739" s="14" t="s">
        <v>5980</v>
      </c>
      <c r="M739" s="148">
        <v>1284346</v>
      </c>
      <c r="N739" s="171" t="s">
        <v>1145</v>
      </c>
      <c r="O739" s="14"/>
      <c r="P739" s="203"/>
      <c r="Q739" s="203"/>
      <c r="R739" s="14"/>
      <c r="S739" s="14"/>
      <c r="T739" s="162"/>
      <c r="U739" s="14"/>
    </row>
    <row r="740" spans="1:24" ht="26.4">
      <c r="A740" s="14">
        <v>725</v>
      </c>
      <c r="B740" s="15">
        <v>44043</v>
      </c>
      <c r="C740" s="14" t="s">
        <v>9</v>
      </c>
      <c r="D740" s="192" t="s">
        <v>1143</v>
      </c>
      <c r="E740" s="361" t="s">
        <v>4296</v>
      </c>
      <c r="F740" s="72">
        <f t="shared" si="11"/>
        <v>44057</v>
      </c>
      <c r="G740" s="239" t="s">
        <v>5981</v>
      </c>
      <c r="H740" s="171" t="s">
        <v>1152</v>
      </c>
      <c r="I740" s="171" t="s">
        <v>554</v>
      </c>
      <c r="J740" s="171" t="s">
        <v>1236</v>
      </c>
      <c r="K740" s="148">
        <v>1185000</v>
      </c>
      <c r="L740" s="14" t="s">
        <v>5980</v>
      </c>
      <c r="M740" s="148">
        <v>1275946</v>
      </c>
      <c r="N740" s="171" t="s">
        <v>1143</v>
      </c>
      <c r="O740" s="14"/>
      <c r="P740" s="203"/>
      <c r="Q740" s="203"/>
      <c r="R740" s="14"/>
      <c r="S740" s="14"/>
      <c r="T740" s="162"/>
      <c r="U740" s="14"/>
    </row>
    <row r="741" spans="1:24" ht="26.4">
      <c r="A741" s="14">
        <v>726</v>
      </c>
      <c r="B741" s="15">
        <v>44043</v>
      </c>
      <c r="C741" s="14" t="s">
        <v>9</v>
      </c>
      <c r="D741" s="192" t="s">
        <v>27</v>
      </c>
      <c r="E741" s="189" t="s">
        <v>4223</v>
      </c>
      <c r="F741" s="72">
        <f t="shared" si="11"/>
        <v>44057</v>
      </c>
      <c r="G741" s="239" t="s">
        <v>5982</v>
      </c>
      <c r="H741" s="171" t="s">
        <v>1153</v>
      </c>
      <c r="I741" s="171" t="s">
        <v>354</v>
      </c>
      <c r="J741" s="171" t="s">
        <v>1475</v>
      </c>
      <c r="K741" s="148">
        <v>1187922</v>
      </c>
      <c r="L741" s="14" t="s">
        <v>5968</v>
      </c>
      <c r="M741" s="148">
        <v>1259875</v>
      </c>
      <c r="N741" s="192" t="s">
        <v>27</v>
      </c>
      <c r="O741" s="14" t="s">
        <v>4600</v>
      </c>
      <c r="P741" s="203">
        <v>1500000000</v>
      </c>
      <c r="Q741" s="203"/>
      <c r="R741" s="14"/>
      <c r="S741" s="14"/>
      <c r="T741" s="162"/>
      <c r="U741" s="14"/>
    </row>
    <row r="742" spans="1:24" ht="26.4">
      <c r="A742" s="14">
        <v>727</v>
      </c>
      <c r="B742" s="15">
        <v>44043</v>
      </c>
      <c r="C742" s="14" t="s">
        <v>9</v>
      </c>
      <c r="D742" s="192" t="s">
        <v>27</v>
      </c>
      <c r="E742" s="189" t="s">
        <v>4439</v>
      </c>
      <c r="F742" s="72">
        <f t="shared" si="11"/>
        <v>44057</v>
      </c>
      <c r="G742" s="239" t="s">
        <v>5983</v>
      </c>
      <c r="H742" s="171" t="s">
        <v>952</v>
      </c>
      <c r="I742" s="171" t="s">
        <v>5945</v>
      </c>
      <c r="J742" s="171" t="s">
        <v>954</v>
      </c>
      <c r="K742" s="148">
        <v>1167834</v>
      </c>
      <c r="L742" s="14" t="s">
        <v>5971</v>
      </c>
      <c r="M742" s="148">
        <v>1239422</v>
      </c>
      <c r="N742" s="192" t="s">
        <v>27</v>
      </c>
      <c r="O742" s="14" t="s">
        <v>4600</v>
      </c>
      <c r="P742" s="203">
        <v>129000000</v>
      </c>
      <c r="Q742" s="203"/>
      <c r="R742" s="14"/>
      <c r="S742" s="14"/>
      <c r="T742" s="162"/>
      <c r="U742" s="14"/>
      <c r="V742" s="30"/>
      <c r="W742" s="30"/>
      <c r="X742" s="226">
        <f>IF(W742="Тийм", T742, 0 )</f>
        <v>0</v>
      </c>
    </row>
    <row r="743" spans="1:24" ht="39.6">
      <c r="A743" s="14">
        <v>728</v>
      </c>
      <c r="B743" s="15">
        <v>44043</v>
      </c>
      <c r="C743" s="14" t="s">
        <v>9</v>
      </c>
      <c r="D743" s="192" t="s">
        <v>23</v>
      </c>
      <c r="E743" s="189" t="s">
        <v>2990</v>
      </c>
      <c r="F743" s="72">
        <f t="shared" si="11"/>
        <v>44057</v>
      </c>
      <c r="G743" s="239" t="s">
        <v>5984</v>
      </c>
      <c r="H743" s="171" t="s">
        <v>1153</v>
      </c>
      <c r="I743" s="171" t="s">
        <v>1598</v>
      </c>
      <c r="J743" s="171" t="s">
        <v>989</v>
      </c>
      <c r="K743" s="178" t="s">
        <v>5985</v>
      </c>
      <c r="L743" s="14" t="s">
        <v>5974</v>
      </c>
      <c r="M743" s="113" t="s">
        <v>5986</v>
      </c>
      <c r="N743" s="192" t="s">
        <v>23</v>
      </c>
      <c r="O743" s="14" t="s">
        <v>4606</v>
      </c>
      <c r="P743" s="203">
        <v>1050000000</v>
      </c>
      <c r="Q743" s="203"/>
      <c r="R743" s="14"/>
      <c r="S743" s="14"/>
      <c r="T743" s="162"/>
      <c r="U743" s="14"/>
    </row>
    <row r="744" spans="1:24" ht="26.4">
      <c r="A744" s="14">
        <v>729</v>
      </c>
      <c r="B744" s="15">
        <v>44043</v>
      </c>
      <c r="C744" s="14" t="s">
        <v>9</v>
      </c>
      <c r="D744" s="192" t="s">
        <v>1142</v>
      </c>
      <c r="E744" s="189" t="s">
        <v>4343</v>
      </c>
      <c r="F744" s="72">
        <f t="shared" si="11"/>
        <v>44057</v>
      </c>
      <c r="G744" s="239" t="s">
        <v>5987</v>
      </c>
      <c r="H744" s="171" t="s">
        <v>1153</v>
      </c>
      <c r="I744" s="171" t="s">
        <v>1364</v>
      </c>
      <c r="J744" s="171" t="s">
        <v>1058</v>
      </c>
      <c r="K744" s="178"/>
      <c r="L744" s="365" t="s">
        <v>5980</v>
      </c>
      <c r="M744" s="368" t="s">
        <v>3290</v>
      </c>
      <c r="N744" s="192" t="s">
        <v>1142</v>
      </c>
      <c r="O744" s="14" t="s">
        <v>4600</v>
      </c>
      <c r="P744" s="203">
        <v>502791524</v>
      </c>
      <c r="Q744" s="203"/>
      <c r="R744" s="14"/>
      <c r="S744" s="14"/>
      <c r="T744" s="162"/>
      <c r="U744" s="14"/>
    </row>
    <row r="745" spans="1:24" ht="26.4">
      <c r="A745" s="14">
        <v>730</v>
      </c>
      <c r="B745" s="15">
        <v>44043</v>
      </c>
      <c r="C745" s="14" t="s">
        <v>9</v>
      </c>
      <c r="D745" s="192" t="s">
        <v>1143</v>
      </c>
      <c r="E745" s="189" t="s">
        <v>381</v>
      </c>
      <c r="F745" s="72">
        <f t="shared" si="11"/>
        <v>44057</v>
      </c>
      <c r="G745" s="239" t="s">
        <v>5988</v>
      </c>
      <c r="H745" s="171" t="s">
        <v>1152</v>
      </c>
      <c r="I745" s="171" t="s">
        <v>515</v>
      </c>
      <c r="J745" s="171" t="s">
        <v>965</v>
      </c>
      <c r="K745" s="148">
        <v>1184634</v>
      </c>
      <c r="L745" s="14" t="s">
        <v>5980</v>
      </c>
      <c r="M745" s="148">
        <v>1275581</v>
      </c>
      <c r="N745" s="171" t="s">
        <v>1143</v>
      </c>
      <c r="O745" s="14"/>
      <c r="P745" s="203"/>
      <c r="Q745" s="203"/>
      <c r="R745" s="14"/>
      <c r="S745" s="14"/>
      <c r="T745" s="162"/>
      <c r="U745" s="14"/>
    </row>
    <row r="746" spans="1:24" ht="26.4">
      <c r="A746" s="14">
        <v>731</v>
      </c>
      <c r="B746" s="15">
        <v>44046</v>
      </c>
      <c r="C746" s="14" t="s">
        <v>9</v>
      </c>
      <c r="D746" s="192" t="s">
        <v>1145</v>
      </c>
      <c r="E746" s="189" t="s">
        <v>255</v>
      </c>
      <c r="F746" s="72">
        <f t="shared" si="11"/>
        <v>44060</v>
      </c>
      <c r="G746" s="239" t="s">
        <v>5989</v>
      </c>
      <c r="H746" s="171" t="s">
        <v>952</v>
      </c>
      <c r="I746" s="171" t="s">
        <v>5990</v>
      </c>
      <c r="J746" s="171" t="s">
        <v>1301</v>
      </c>
      <c r="K746" s="148">
        <v>1207280</v>
      </c>
      <c r="L746" s="14" t="s">
        <v>5991</v>
      </c>
      <c r="M746" s="148">
        <v>1291651</v>
      </c>
      <c r="N746" s="171" t="s">
        <v>1145</v>
      </c>
      <c r="O746" s="14"/>
      <c r="P746" s="203"/>
      <c r="Q746" s="203"/>
      <c r="R746" s="14"/>
      <c r="S746" s="14"/>
      <c r="T746" s="162"/>
      <c r="U746" s="14"/>
    </row>
    <row r="747" spans="1:24" ht="26.4">
      <c r="A747" s="14">
        <v>732</v>
      </c>
      <c r="B747" s="15">
        <v>44046</v>
      </c>
      <c r="C747" s="14" t="s">
        <v>9</v>
      </c>
      <c r="D747" s="192" t="s">
        <v>10</v>
      </c>
      <c r="E747" s="192" t="s">
        <v>4287</v>
      </c>
      <c r="F747" s="72">
        <f t="shared" si="11"/>
        <v>44060</v>
      </c>
      <c r="G747" s="239" t="s">
        <v>5711</v>
      </c>
      <c r="H747" s="171" t="s">
        <v>1153</v>
      </c>
      <c r="I747" s="171" t="s">
        <v>3128</v>
      </c>
      <c r="J747" s="171" t="s">
        <v>1090</v>
      </c>
      <c r="K747" s="178"/>
      <c r="L747" s="14" t="s">
        <v>5968</v>
      </c>
      <c r="M747" s="148">
        <v>1256588</v>
      </c>
      <c r="N747" s="171" t="s">
        <v>10</v>
      </c>
      <c r="O747" s="14"/>
      <c r="P747" s="203"/>
      <c r="Q747" s="203"/>
      <c r="R747" s="14"/>
      <c r="S747" s="14"/>
      <c r="T747" s="162"/>
      <c r="U747" s="14"/>
    </row>
    <row r="748" spans="1:24" ht="13.2">
      <c r="A748" s="14">
        <v>733</v>
      </c>
      <c r="B748" s="15">
        <v>44047</v>
      </c>
      <c r="C748" s="14" t="s">
        <v>9</v>
      </c>
      <c r="D748" s="192" t="s">
        <v>1143</v>
      </c>
      <c r="E748" s="14" t="s">
        <v>4450</v>
      </c>
      <c r="F748" s="72">
        <f t="shared" si="11"/>
        <v>44061</v>
      </c>
      <c r="G748" s="239" t="s">
        <v>5605</v>
      </c>
      <c r="H748" s="171" t="s">
        <v>1153</v>
      </c>
      <c r="I748" s="171" t="s">
        <v>125</v>
      </c>
      <c r="J748" s="171" t="s">
        <v>121</v>
      </c>
      <c r="K748" s="148">
        <v>1212393</v>
      </c>
      <c r="L748" s="14" t="s">
        <v>5991</v>
      </c>
      <c r="M748" s="148">
        <v>1289094</v>
      </c>
      <c r="N748" s="171" t="s">
        <v>1143</v>
      </c>
      <c r="O748" s="14"/>
      <c r="P748" s="203"/>
      <c r="Q748" s="203"/>
      <c r="R748" s="14"/>
      <c r="S748" s="14"/>
      <c r="T748" s="162"/>
      <c r="U748" s="14"/>
    </row>
    <row r="749" spans="1:24" ht="26.4" hidden="1">
      <c r="A749" s="14">
        <v>734</v>
      </c>
      <c r="B749" s="15">
        <v>44047</v>
      </c>
      <c r="C749" s="14" t="s">
        <v>9</v>
      </c>
      <c r="D749" s="192" t="s">
        <v>10</v>
      </c>
      <c r="E749" s="189" t="s">
        <v>4323</v>
      </c>
      <c r="F749" s="72">
        <f t="shared" si="11"/>
        <v>44061</v>
      </c>
      <c r="G749" s="239" t="s">
        <v>5992</v>
      </c>
      <c r="H749" s="171" t="s">
        <v>1144</v>
      </c>
      <c r="I749" s="171" t="s">
        <v>125</v>
      </c>
      <c r="J749" s="171" t="s">
        <v>121</v>
      </c>
      <c r="K749" s="178"/>
      <c r="L749" s="14" t="s">
        <v>5934</v>
      </c>
      <c r="M749" s="148">
        <v>1213124</v>
      </c>
      <c r="N749" s="171" t="s">
        <v>10</v>
      </c>
      <c r="O749" s="14"/>
      <c r="P749" s="203"/>
      <c r="Q749" s="203"/>
      <c r="R749" s="14"/>
      <c r="S749" s="14"/>
      <c r="T749" s="162"/>
      <c r="U749" s="14"/>
    </row>
    <row r="750" spans="1:24" ht="26.4">
      <c r="A750" s="14">
        <v>735</v>
      </c>
      <c r="B750" s="15">
        <v>44048</v>
      </c>
      <c r="C750" s="14" t="s">
        <v>9</v>
      </c>
      <c r="D750" s="192" t="s">
        <v>27</v>
      </c>
      <c r="E750" s="189" t="s">
        <v>4392</v>
      </c>
      <c r="F750" s="72">
        <f t="shared" si="11"/>
        <v>44062</v>
      </c>
      <c r="G750" s="239" t="s">
        <v>5993</v>
      </c>
      <c r="H750" s="171" t="s">
        <v>1153</v>
      </c>
      <c r="I750" s="171" t="s">
        <v>5994</v>
      </c>
      <c r="J750" s="171" t="s">
        <v>1650</v>
      </c>
      <c r="K750" s="148">
        <v>1214585</v>
      </c>
      <c r="L750" s="14" t="s">
        <v>5995</v>
      </c>
      <c r="M750" s="148">
        <v>1306626</v>
      </c>
      <c r="N750" s="192" t="s">
        <v>27</v>
      </c>
      <c r="O750" s="14" t="s">
        <v>4541</v>
      </c>
      <c r="P750" s="203">
        <v>85000000</v>
      </c>
      <c r="Q750" s="203"/>
      <c r="R750" s="14"/>
      <c r="S750" s="14"/>
      <c r="T750" s="162"/>
      <c r="U750" s="14"/>
    </row>
    <row r="751" spans="1:24" ht="39.6">
      <c r="A751" s="14">
        <v>736</v>
      </c>
      <c r="B751" s="15">
        <v>44048</v>
      </c>
      <c r="C751" s="14" t="s">
        <v>9</v>
      </c>
      <c r="D751" s="192" t="s">
        <v>1145</v>
      </c>
      <c r="E751" s="192" t="s">
        <v>4482</v>
      </c>
      <c r="F751" s="72">
        <f t="shared" si="11"/>
        <v>44062</v>
      </c>
      <c r="G751" s="239" t="s">
        <v>5996</v>
      </c>
      <c r="H751" s="171" t="s">
        <v>1153</v>
      </c>
      <c r="I751" s="171" t="s">
        <v>5997</v>
      </c>
      <c r="J751" s="171" t="s">
        <v>1058</v>
      </c>
      <c r="K751" s="148">
        <v>1227369</v>
      </c>
      <c r="L751" s="14" t="s">
        <v>5995</v>
      </c>
      <c r="M751" s="148">
        <v>1302973</v>
      </c>
      <c r="N751" s="171" t="s">
        <v>1145</v>
      </c>
      <c r="O751" s="14"/>
      <c r="P751" s="203"/>
      <c r="Q751" s="203"/>
      <c r="R751" s="14"/>
      <c r="S751" s="14"/>
      <c r="T751" s="162"/>
      <c r="U751" s="14"/>
    </row>
    <row r="752" spans="1:24" ht="21.75" customHeight="1">
      <c r="A752" s="14">
        <v>737</v>
      </c>
      <c r="B752" s="15">
        <v>44048</v>
      </c>
      <c r="C752" s="14" t="s">
        <v>9</v>
      </c>
      <c r="D752" s="192" t="s">
        <v>1142</v>
      </c>
      <c r="E752" s="192" t="s">
        <v>418</v>
      </c>
      <c r="F752" s="72">
        <f t="shared" si="11"/>
        <v>44062</v>
      </c>
      <c r="G752" s="239" t="s">
        <v>5998</v>
      </c>
      <c r="H752" s="171" t="s">
        <v>1153</v>
      </c>
      <c r="I752" s="171" t="s">
        <v>2417</v>
      </c>
      <c r="J752" s="171" t="s">
        <v>2417</v>
      </c>
      <c r="K752" s="178"/>
      <c r="L752" s="365" t="s">
        <v>5991</v>
      </c>
      <c r="M752" s="368" t="s">
        <v>5999</v>
      </c>
      <c r="N752" s="178" t="s">
        <v>1142</v>
      </c>
      <c r="O752" s="14" t="s">
        <v>4497</v>
      </c>
      <c r="P752" s="280">
        <v>335000000</v>
      </c>
      <c r="Q752" s="203"/>
      <c r="R752" s="14"/>
      <c r="S752" s="14"/>
      <c r="T752" s="162"/>
      <c r="U752" s="14"/>
    </row>
    <row r="753" spans="1:121" ht="39.6" hidden="1">
      <c r="A753" s="14">
        <v>738</v>
      </c>
      <c r="B753" s="15">
        <v>44049</v>
      </c>
      <c r="C753" s="14" t="s">
        <v>9</v>
      </c>
      <c r="D753" s="192" t="s">
        <v>27</v>
      </c>
      <c r="E753" s="189" t="s">
        <v>208</v>
      </c>
      <c r="F753" s="72">
        <f t="shared" si="11"/>
        <v>44063</v>
      </c>
      <c r="G753" s="239" t="s">
        <v>4603</v>
      </c>
      <c r="H753" s="171" t="s">
        <v>1147</v>
      </c>
      <c r="I753" s="171" t="s">
        <v>120</v>
      </c>
      <c r="J753" s="171" t="s">
        <v>989</v>
      </c>
      <c r="K753" s="178"/>
      <c r="L753" s="14" t="s">
        <v>5971</v>
      </c>
      <c r="M753" s="148">
        <v>1239057</v>
      </c>
      <c r="N753" s="192" t="s">
        <v>27</v>
      </c>
      <c r="O753" s="14" t="s">
        <v>4600</v>
      </c>
      <c r="P753" s="203">
        <v>5600000000</v>
      </c>
      <c r="Q753" s="203"/>
      <c r="R753" s="14"/>
      <c r="S753" s="14"/>
      <c r="T753" s="162"/>
      <c r="U753" s="14"/>
    </row>
    <row r="754" spans="1:121" ht="26.4" hidden="1">
      <c r="A754" s="14">
        <v>739</v>
      </c>
      <c r="B754" s="15">
        <v>44049</v>
      </c>
      <c r="C754" s="14" t="s">
        <v>9</v>
      </c>
      <c r="D754" s="192" t="s">
        <v>10</v>
      </c>
      <c r="E754" s="189" t="s">
        <v>4274</v>
      </c>
      <c r="F754" s="72">
        <f t="shared" si="11"/>
        <v>44063</v>
      </c>
      <c r="G754" s="239" t="s">
        <v>6000</v>
      </c>
      <c r="H754" s="171" t="s">
        <v>1141</v>
      </c>
      <c r="I754" s="171" t="s">
        <v>125</v>
      </c>
      <c r="J754" s="171" t="s">
        <v>121</v>
      </c>
      <c r="K754" s="178"/>
      <c r="L754" s="14"/>
      <c r="M754" s="113"/>
      <c r="N754" s="171" t="s">
        <v>10</v>
      </c>
      <c r="O754" s="14"/>
      <c r="P754" s="203"/>
      <c r="Q754" s="203"/>
      <c r="R754" s="14"/>
      <c r="S754" s="14"/>
      <c r="T754" s="162"/>
      <c r="U754" s="14"/>
    </row>
    <row r="755" spans="1:121" ht="26.4" hidden="1">
      <c r="A755" s="14">
        <v>740</v>
      </c>
      <c r="B755" s="15">
        <v>44050</v>
      </c>
      <c r="C755" s="14" t="s">
        <v>9</v>
      </c>
      <c r="D755" s="192" t="s">
        <v>10</v>
      </c>
      <c r="E755" s="189" t="s">
        <v>4258</v>
      </c>
      <c r="F755" s="72">
        <f t="shared" si="11"/>
        <v>44064</v>
      </c>
      <c r="G755" s="239" t="s">
        <v>5289</v>
      </c>
      <c r="H755" s="171" t="s">
        <v>1144</v>
      </c>
      <c r="I755" s="171" t="s">
        <v>125</v>
      </c>
      <c r="J755" s="171" t="s">
        <v>121</v>
      </c>
      <c r="K755" s="178"/>
      <c r="L755" s="14" t="s">
        <v>5968</v>
      </c>
      <c r="M755" s="148">
        <v>1257318</v>
      </c>
      <c r="N755" s="171" t="s">
        <v>10</v>
      </c>
      <c r="O755" s="14"/>
      <c r="P755" s="203"/>
      <c r="Q755" s="203"/>
      <c r="R755" s="14"/>
      <c r="S755" s="14"/>
      <c r="T755" s="162"/>
      <c r="U755" s="14"/>
    </row>
    <row r="756" spans="1:121" ht="66" hidden="1">
      <c r="A756" s="14">
        <v>741</v>
      </c>
      <c r="B756" s="15">
        <v>44053</v>
      </c>
      <c r="C756" s="14" t="s">
        <v>9</v>
      </c>
      <c r="D756" s="192" t="s">
        <v>27</v>
      </c>
      <c r="E756" s="14" t="s">
        <v>4334</v>
      </c>
      <c r="F756" s="72">
        <f t="shared" si="11"/>
        <v>44067</v>
      </c>
      <c r="G756" s="239" t="s">
        <v>6001</v>
      </c>
      <c r="H756" s="171" t="s">
        <v>1144</v>
      </c>
      <c r="I756" s="171" t="s">
        <v>515</v>
      </c>
      <c r="J756" s="171" t="s">
        <v>965</v>
      </c>
      <c r="K756" s="178"/>
      <c r="L756" s="14" t="s">
        <v>5968</v>
      </c>
      <c r="M756" s="148">
        <v>1259510</v>
      </c>
      <c r="N756" s="192" t="s">
        <v>27</v>
      </c>
      <c r="O756" s="14" t="s">
        <v>4600</v>
      </c>
      <c r="P756" s="203"/>
      <c r="Q756" s="203"/>
      <c r="R756" s="14"/>
      <c r="S756" s="14"/>
      <c r="T756" s="162"/>
      <c r="U756" s="14"/>
    </row>
    <row r="757" spans="1:121" ht="66">
      <c r="A757" s="14">
        <v>742</v>
      </c>
      <c r="B757" s="15">
        <v>44050</v>
      </c>
      <c r="C757" s="14" t="s">
        <v>9</v>
      </c>
      <c r="D757" s="14" t="s">
        <v>10</v>
      </c>
      <c r="E757" s="14" t="s">
        <v>4342</v>
      </c>
      <c r="F757" s="72">
        <f t="shared" si="11"/>
        <v>44064</v>
      </c>
      <c r="G757" s="239" t="s">
        <v>6002</v>
      </c>
      <c r="H757" s="171" t="s">
        <v>952</v>
      </c>
      <c r="I757" s="171" t="s">
        <v>4928</v>
      </c>
      <c r="J757" s="171" t="s">
        <v>121</v>
      </c>
      <c r="K757" s="178"/>
      <c r="L757" s="14" t="s">
        <v>6003</v>
      </c>
      <c r="M757" s="148">
        <v>1315756</v>
      </c>
      <c r="N757" s="171" t="s">
        <v>10</v>
      </c>
      <c r="O757" s="14"/>
      <c r="P757" s="203"/>
      <c r="Q757" s="203"/>
      <c r="R757" s="14"/>
      <c r="S757" s="14"/>
      <c r="T757" s="162"/>
      <c r="U757" s="14"/>
    </row>
    <row r="758" spans="1:121" ht="26.4" hidden="1">
      <c r="A758" s="14">
        <v>743</v>
      </c>
      <c r="B758" s="15">
        <v>44053</v>
      </c>
      <c r="C758" s="14" t="s">
        <v>9</v>
      </c>
      <c r="D758" s="14" t="s">
        <v>10</v>
      </c>
      <c r="E758" s="113" t="s">
        <v>2567</v>
      </c>
      <c r="F758" s="72">
        <f t="shared" si="11"/>
        <v>44067</v>
      </c>
      <c r="G758" s="239" t="s">
        <v>5752</v>
      </c>
      <c r="H758" s="171" t="s">
        <v>1147</v>
      </c>
      <c r="I758" s="171" t="s">
        <v>617</v>
      </c>
      <c r="J758" s="171" t="s">
        <v>1203</v>
      </c>
      <c r="K758" s="178"/>
      <c r="L758" s="14" t="s">
        <v>5968</v>
      </c>
      <c r="M758" s="148">
        <v>1256953</v>
      </c>
      <c r="N758" s="171" t="s">
        <v>10</v>
      </c>
      <c r="O758" s="14"/>
      <c r="P758" s="203"/>
      <c r="Q758" s="203"/>
      <c r="R758" s="14"/>
      <c r="S758" s="14"/>
      <c r="T758" s="162"/>
      <c r="U758" s="14"/>
    </row>
    <row r="759" spans="1:121" ht="26.4">
      <c r="A759" s="14">
        <v>744</v>
      </c>
      <c r="B759" s="15">
        <v>44053</v>
      </c>
      <c r="C759" s="14" t="s">
        <v>9</v>
      </c>
      <c r="D759" s="14" t="s">
        <v>1145</v>
      </c>
      <c r="E759" s="113" t="s">
        <v>199</v>
      </c>
      <c r="F759" s="72">
        <f t="shared" si="11"/>
        <v>44067</v>
      </c>
      <c r="G759" s="239" t="s">
        <v>6004</v>
      </c>
      <c r="H759" s="171" t="s">
        <v>1153</v>
      </c>
      <c r="I759" s="171" t="s">
        <v>125</v>
      </c>
      <c r="J759" s="171" t="s">
        <v>121</v>
      </c>
      <c r="K759" s="148">
        <v>1256222</v>
      </c>
      <c r="L759" s="14" t="s">
        <v>6003</v>
      </c>
      <c r="M759" s="148">
        <v>1315391</v>
      </c>
      <c r="N759" s="171" t="s">
        <v>1145</v>
      </c>
      <c r="O759" s="14"/>
      <c r="P759" s="203"/>
      <c r="Q759" s="203"/>
      <c r="R759" s="14"/>
      <c r="S759" s="14"/>
      <c r="T759" s="162"/>
      <c r="U759" s="14"/>
    </row>
    <row r="760" spans="1:121" ht="52.8">
      <c r="A760" s="14">
        <v>745</v>
      </c>
      <c r="B760" s="15">
        <v>44053</v>
      </c>
      <c r="C760" s="14" t="s">
        <v>9</v>
      </c>
      <c r="D760" s="14" t="s">
        <v>1142</v>
      </c>
      <c r="E760" s="189" t="s">
        <v>4344</v>
      </c>
      <c r="F760" s="72">
        <f t="shared" si="11"/>
        <v>44067</v>
      </c>
      <c r="G760" s="239" t="s">
        <v>6005</v>
      </c>
      <c r="H760" s="171" t="s">
        <v>1153</v>
      </c>
      <c r="I760" s="171" t="s">
        <v>1174</v>
      </c>
      <c r="J760" s="171" t="s">
        <v>989</v>
      </c>
      <c r="K760" s="178"/>
      <c r="L760" s="14" t="s">
        <v>6003</v>
      </c>
      <c r="M760" s="113" t="s">
        <v>6006</v>
      </c>
      <c r="N760" s="192" t="s">
        <v>1142</v>
      </c>
      <c r="O760" s="14" t="s">
        <v>4600</v>
      </c>
      <c r="P760" s="203">
        <v>426000000</v>
      </c>
      <c r="Q760" s="203"/>
      <c r="R760" s="14"/>
      <c r="S760" s="14"/>
      <c r="T760" s="162"/>
      <c r="U760" s="14"/>
    </row>
    <row r="761" spans="1:121" ht="26.4" hidden="1">
      <c r="A761" s="14">
        <v>746</v>
      </c>
      <c r="B761" s="15">
        <v>44055</v>
      </c>
      <c r="C761" s="14" t="s">
        <v>9</v>
      </c>
      <c r="D761" s="14" t="s">
        <v>23</v>
      </c>
      <c r="E761" s="189" t="s">
        <v>1537</v>
      </c>
      <c r="F761" s="72">
        <f t="shared" si="11"/>
        <v>44069</v>
      </c>
      <c r="G761" s="239" t="s">
        <v>6007</v>
      </c>
      <c r="H761" s="171" t="s">
        <v>1141</v>
      </c>
      <c r="I761" s="171" t="s">
        <v>617</v>
      </c>
      <c r="J761" s="171" t="s">
        <v>1203</v>
      </c>
      <c r="K761" s="178" t="s">
        <v>6008</v>
      </c>
      <c r="L761" s="14" t="s">
        <v>6009</v>
      </c>
      <c r="M761" s="113" t="s">
        <v>6010</v>
      </c>
      <c r="N761" s="192" t="s">
        <v>23</v>
      </c>
      <c r="O761" s="98" t="s">
        <v>4600</v>
      </c>
      <c r="P761" s="203">
        <v>1800000000</v>
      </c>
      <c r="Q761" s="203"/>
      <c r="R761" s="14"/>
      <c r="S761" s="14"/>
      <c r="T761" s="162"/>
      <c r="U761" s="14"/>
    </row>
    <row r="762" spans="1:121" ht="52.8">
      <c r="A762" s="14">
        <v>747</v>
      </c>
      <c r="B762" s="15">
        <v>44055</v>
      </c>
      <c r="C762" s="14" t="s">
        <v>9</v>
      </c>
      <c r="D762" s="14" t="s">
        <v>1145</v>
      </c>
      <c r="E762" s="14" t="s">
        <v>2231</v>
      </c>
      <c r="F762" s="72">
        <f t="shared" ref="F762:F793" si="12">B762+14</f>
        <v>44069</v>
      </c>
      <c r="G762" s="239" t="s">
        <v>6011</v>
      </c>
      <c r="H762" s="171" t="s">
        <v>1153</v>
      </c>
      <c r="I762" s="171" t="s">
        <v>1466</v>
      </c>
      <c r="J762" s="171" t="s">
        <v>999</v>
      </c>
      <c r="K762" s="178"/>
      <c r="L762" s="14" t="s">
        <v>5968</v>
      </c>
      <c r="M762" s="148">
        <v>1261701</v>
      </c>
      <c r="N762" s="171" t="s">
        <v>1145</v>
      </c>
      <c r="O762" s="14"/>
      <c r="P762" s="203"/>
      <c r="Q762" s="203"/>
      <c r="R762" s="14"/>
      <c r="S762" s="14"/>
      <c r="T762" s="162"/>
      <c r="U762" s="14"/>
    </row>
    <row r="763" spans="1:121" ht="26.4">
      <c r="A763" s="14">
        <v>748</v>
      </c>
      <c r="B763" s="15">
        <v>44056</v>
      </c>
      <c r="C763" s="14" t="s">
        <v>9</v>
      </c>
      <c r="D763" s="14" t="s">
        <v>10</v>
      </c>
      <c r="E763" s="189" t="s">
        <v>4258</v>
      </c>
      <c r="F763" s="72">
        <f t="shared" si="12"/>
        <v>44070</v>
      </c>
      <c r="G763" s="239" t="s">
        <v>5289</v>
      </c>
      <c r="H763" s="171" t="s">
        <v>1153</v>
      </c>
      <c r="I763" s="171" t="s">
        <v>125</v>
      </c>
      <c r="J763" s="171" t="s">
        <v>121</v>
      </c>
      <c r="K763" s="178" t="s">
        <v>6012</v>
      </c>
      <c r="L763" s="14" t="s">
        <v>6013</v>
      </c>
      <c r="M763" s="148">
        <v>1361047</v>
      </c>
      <c r="N763" s="171" t="s">
        <v>10</v>
      </c>
      <c r="O763" s="14"/>
      <c r="P763" s="203"/>
      <c r="Q763" s="203"/>
      <c r="R763" s="14"/>
      <c r="S763" s="14"/>
      <c r="T763" s="162"/>
      <c r="U763" s="14"/>
    </row>
    <row r="764" spans="1:121" ht="26.4">
      <c r="A764" s="14">
        <v>749</v>
      </c>
      <c r="B764" s="15">
        <v>44057</v>
      </c>
      <c r="C764" s="14" t="s">
        <v>9</v>
      </c>
      <c r="D764" s="14" t="s">
        <v>1145</v>
      </c>
      <c r="E764" s="189" t="s">
        <v>2072</v>
      </c>
      <c r="F764" s="72">
        <f t="shared" si="12"/>
        <v>44071</v>
      </c>
      <c r="G764" s="239" t="s">
        <v>6014</v>
      </c>
      <c r="H764" s="171" t="s">
        <v>952</v>
      </c>
      <c r="I764" s="171" t="s">
        <v>6015</v>
      </c>
      <c r="J764" s="171" t="s">
        <v>954</v>
      </c>
      <c r="K764" s="148">
        <v>1287998</v>
      </c>
      <c r="L764" s="14" t="s">
        <v>6016</v>
      </c>
      <c r="M764" s="148">
        <v>1353012</v>
      </c>
      <c r="N764" s="171" t="s">
        <v>1145</v>
      </c>
      <c r="O764" s="14"/>
      <c r="P764" s="203"/>
      <c r="Q764" s="203"/>
      <c r="R764" s="14"/>
      <c r="S764" s="14"/>
      <c r="T764" s="162"/>
      <c r="U764" s="14"/>
    </row>
    <row r="765" spans="1:121" ht="26.4">
      <c r="A765" s="14">
        <v>750</v>
      </c>
      <c r="B765" s="15">
        <v>44057</v>
      </c>
      <c r="C765" s="14" t="s">
        <v>9</v>
      </c>
      <c r="D765" s="14" t="s">
        <v>1142</v>
      </c>
      <c r="E765" s="189" t="s">
        <v>551</v>
      </c>
      <c r="F765" s="72">
        <f t="shared" si="12"/>
        <v>44071</v>
      </c>
      <c r="G765" s="239" t="s">
        <v>6017</v>
      </c>
      <c r="H765" s="171" t="s">
        <v>1153</v>
      </c>
      <c r="I765" s="171" t="s">
        <v>1095</v>
      </c>
      <c r="J765" s="171" t="s">
        <v>1096</v>
      </c>
      <c r="K765" s="178"/>
      <c r="L765" s="14" t="s">
        <v>6009</v>
      </c>
      <c r="M765" s="113" t="s">
        <v>6018</v>
      </c>
      <c r="N765" s="113" t="s">
        <v>1142</v>
      </c>
      <c r="O765" s="14" t="s">
        <v>4600</v>
      </c>
      <c r="P765" s="203">
        <v>1600000000</v>
      </c>
      <c r="Q765" s="203"/>
      <c r="R765" s="14"/>
      <c r="S765" s="14"/>
      <c r="T765" s="162"/>
      <c r="U765" s="14"/>
    </row>
    <row r="766" spans="1:121" ht="26.4" hidden="1">
      <c r="A766" s="14">
        <v>751</v>
      </c>
      <c r="B766" s="118">
        <v>44057</v>
      </c>
      <c r="C766" s="14" t="s">
        <v>9</v>
      </c>
      <c r="D766" s="14" t="s">
        <v>27</v>
      </c>
      <c r="E766" s="189" t="s">
        <v>4179</v>
      </c>
      <c r="F766" s="72">
        <f t="shared" si="12"/>
        <v>44071</v>
      </c>
      <c r="G766" s="239" t="s">
        <v>6019</v>
      </c>
      <c r="H766" s="171" t="s">
        <v>1151</v>
      </c>
      <c r="I766" s="171" t="s">
        <v>125</v>
      </c>
      <c r="J766" s="171" t="s">
        <v>121</v>
      </c>
      <c r="K766" s="178"/>
      <c r="L766" s="14"/>
      <c r="M766" s="113"/>
      <c r="N766" s="113" t="s">
        <v>27</v>
      </c>
      <c r="O766" s="14"/>
      <c r="P766" s="203"/>
      <c r="Q766" s="203"/>
      <c r="R766" s="14"/>
      <c r="S766" s="14"/>
      <c r="T766" s="162"/>
      <c r="U766" s="14"/>
    </row>
    <row r="767" spans="1:121" ht="26.4">
      <c r="A767" s="14">
        <v>752</v>
      </c>
      <c r="B767" s="118">
        <v>44049</v>
      </c>
      <c r="C767" s="113" t="s">
        <v>9</v>
      </c>
      <c r="D767" s="192" t="s">
        <v>10</v>
      </c>
      <c r="E767" s="189" t="s">
        <v>4323</v>
      </c>
      <c r="F767" s="72">
        <f t="shared" si="12"/>
        <v>44063</v>
      </c>
      <c r="G767" s="275" t="s">
        <v>5992</v>
      </c>
      <c r="H767" s="178" t="s">
        <v>1153</v>
      </c>
      <c r="I767" s="178" t="s">
        <v>125</v>
      </c>
      <c r="J767" s="178" t="s">
        <v>121</v>
      </c>
      <c r="K767" s="178"/>
      <c r="L767" s="113" t="s">
        <v>5995</v>
      </c>
      <c r="M767" s="148">
        <v>1302243</v>
      </c>
      <c r="N767" s="178" t="s">
        <v>10</v>
      </c>
      <c r="O767" s="113"/>
      <c r="P767" s="202"/>
      <c r="Q767" s="202"/>
      <c r="R767" s="113"/>
      <c r="S767" s="113"/>
      <c r="T767" s="227"/>
      <c r="U767" s="113"/>
      <c r="V767" s="151"/>
      <c r="W767" s="151"/>
      <c r="X767" s="99"/>
      <c r="Y767" s="99"/>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c r="BB767" s="99"/>
      <c r="BC767" s="99"/>
      <c r="BD767" s="99"/>
      <c r="BE767" s="99"/>
      <c r="BF767" s="99"/>
      <c r="BG767" s="99"/>
      <c r="BH767" s="99"/>
      <c r="BI767" s="99"/>
      <c r="BJ767" s="99"/>
      <c r="BK767" s="99"/>
      <c r="BL767" s="99"/>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c r="DJ767" s="99"/>
      <c r="DK767" s="99"/>
      <c r="DL767" s="99"/>
      <c r="DM767" s="99"/>
      <c r="DN767" s="99"/>
      <c r="DO767" s="99"/>
      <c r="DP767" s="99"/>
      <c r="DQ767" s="99"/>
    </row>
    <row r="768" spans="1:121" ht="13.2">
      <c r="A768" s="14">
        <v>753</v>
      </c>
      <c r="B768" s="15">
        <v>44060</v>
      </c>
      <c r="C768" s="113" t="s">
        <v>9</v>
      </c>
      <c r="D768" s="14" t="s">
        <v>1142</v>
      </c>
      <c r="E768" s="189" t="s">
        <v>6020</v>
      </c>
      <c r="F768" s="72">
        <f t="shared" si="12"/>
        <v>44074</v>
      </c>
      <c r="G768" s="239" t="s">
        <v>6021</v>
      </c>
      <c r="H768" s="171" t="s">
        <v>1153</v>
      </c>
      <c r="I768" s="171" t="s">
        <v>125</v>
      </c>
      <c r="J768" s="171" t="s">
        <v>121</v>
      </c>
      <c r="K768" s="178"/>
      <c r="L768" s="365" t="s">
        <v>6022</v>
      </c>
      <c r="M768" s="375" t="s">
        <v>6023</v>
      </c>
      <c r="N768" s="192" t="s">
        <v>1142</v>
      </c>
      <c r="O768" s="14" t="s">
        <v>4874</v>
      </c>
      <c r="P768" s="203">
        <v>1539000000</v>
      </c>
      <c r="Q768" s="232" t="s">
        <v>14</v>
      </c>
      <c r="R768" s="14"/>
      <c r="S768" s="14"/>
      <c r="T768" s="162"/>
      <c r="U768" s="14"/>
    </row>
    <row r="769" spans="1:21" ht="26.4">
      <c r="A769" s="14">
        <v>754</v>
      </c>
      <c r="B769" s="15">
        <v>44060</v>
      </c>
      <c r="C769" s="113" t="s">
        <v>9</v>
      </c>
      <c r="D769" s="14" t="s">
        <v>1145</v>
      </c>
      <c r="E769" s="189" t="s">
        <v>4153</v>
      </c>
      <c r="F769" s="72">
        <f t="shared" si="12"/>
        <v>44074</v>
      </c>
      <c r="G769" s="265" t="s">
        <v>6024</v>
      </c>
      <c r="H769" s="171" t="s">
        <v>1153</v>
      </c>
      <c r="I769" s="171" t="s">
        <v>2090</v>
      </c>
      <c r="J769" s="171" t="s">
        <v>5665</v>
      </c>
      <c r="K769" s="148">
        <v>1302608</v>
      </c>
      <c r="L769" s="14" t="s">
        <v>6016</v>
      </c>
      <c r="M769" s="148">
        <v>1351916</v>
      </c>
      <c r="N769" s="171" t="s">
        <v>1145</v>
      </c>
      <c r="O769" s="14"/>
      <c r="P769" s="203"/>
      <c r="Q769" s="203"/>
      <c r="R769" s="14"/>
      <c r="S769" s="14"/>
      <c r="T769" s="162"/>
      <c r="U769" s="14"/>
    </row>
    <row r="770" spans="1:21" ht="26.4">
      <c r="A770" s="14">
        <v>755</v>
      </c>
      <c r="B770" s="15">
        <v>44061</v>
      </c>
      <c r="C770" s="113" t="s">
        <v>9</v>
      </c>
      <c r="D770" s="14" t="s">
        <v>23</v>
      </c>
      <c r="E770" s="113" t="s">
        <v>2567</v>
      </c>
      <c r="F770" s="72">
        <f t="shared" si="12"/>
        <v>44075</v>
      </c>
      <c r="G770" s="239" t="s">
        <v>5846</v>
      </c>
      <c r="H770" s="171" t="s">
        <v>1153</v>
      </c>
      <c r="I770" s="171" t="s">
        <v>617</v>
      </c>
      <c r="J770" s="171" t="s">
        <v>1203</v>
      </c>
      <c r="K770" s="178"/>
      <c r="L770" s="14"/>
      <c r="M770" s="113"/>
      <c r="N770" s="192" t="s">
        <v>23</v>
      </c>
      <c r="O770" s="98" t="s">
        <v>4600</v>
      </c>
      <c r="P770" s="203">
        <v>340000000</v>
      </c>
      <c r="Q770" s="203"/>
      <c r="R770" s="14"/>
      <c r="S770" s="14"/>
      <c r="T770" s="162"/>
      <c r="U770" s="14"/>
    </row>
    <row r="771" spans="1:21" ht="13.2">
      <c r="A771" s="14">
        <v>756</v>
      </c>
      <c r="B771" s="15">
        <v>44062</v>
      </c>
      <c r="C771" s="113" t="s">
        <v>9</v>
      </c>
      <c r="D771" s="14" t="s">
        <v>27</v>
      </c>
      <c r="E771" s="14" t="s">
        <v>4453</v>
      </c>
      <c r="F771" s="72">
        <f t="shared" si="12"/>
        <v>44076</v>
      </c>
      <c r="G771" s="239" t="s">
        <v>6025</v>
      </c>
      <c r="H771" s="171" t="s">
        <v>1153</v>
      </c>
      <c r="I771" s="171" t="s">
        <v>125</v>
      </c>
      <c r="J771" s="171" t="s">
        <v>121</v>
      </c>
      <c r="K771" s="148">
        <v>1316121</v>
      </c>
      <c r="L771" s="14" t="s">
        <v>6026</v>
      </c>
      <c r="M771" s="148">
        <v>1371274</v>
      </c>
      <c r="N771" s="113" t="s">
        <v>27</v>
      </c>
      <c r="O771" s="234" t="s">
        <v>4497</v>
      </c>
      <c r="P771" s="202">
        <v>322130520</v>
      </c>
      <c r="Q771" s="203"/>
      <c r="R771" s="14"/>
      <c r="S771" s="14"/>
      <c r="T771" s="162"/>
      <c r="U771" s="14"/>
    </row>
    <row r="772" spans="1:21" ht="13.2">
      <c r="A772" s="14">
        <v>757</v>
      </c>
      <c r="B772" s="15">
        <v>44062</v>
      </c>
      <c r="C772" s="113" t="s">
        <v>9</v>
      </c>
      <c r="D772" s="14" t="s">
        <v>1145</v>
      </c>
      <c r="E772" s="189" t="s">
        <v>3071</v>
      </c>
      <c r="F772" s="72">
        <f t="shared" si="12"/>
        <v>44076</v>
      </c>
      <c r="G772" s="239" t="s">
        <v>6027</v>
      </c>
      <c r="H772" s="171" t="s">
        <v>1153</v>
      </c>
      <c r="I772" s="171" t="s">
        <v>125</v>
      </c>
      <c r="J772" s="171" t="s">
        <v>121</v>
      </c>
      <c r="K772" s="148">
        <v>1316852</v>
      </c>
      <c r="L772" s="14" t="s">
        <v>6028</v>
      </c>
      <c r="M772" s="148">
        <v>1401224</v>
      </c>
      <c r="N772" s="171" t="s">
        <v>1145</v>
      </c>
      <c r="O772" s="14"/>
      <c r="P772" s="203"/>
      <c r="Q772" s="203"/>
      <c r="R772" s="14"/>
      <c r="S772" s="14"/>
      <c r="T772" s="162"/>
      <c r="U772" s="14"/>
    </row>
    <row r="773" spans="1:21" ht="26.4">
      <c r="A773" s="14">
        <v>758</v>
      </c>
      <c r="B773" s="15">
        <v>44062</v>
      </c>
      <c r="C773" s="14" t="s">
        <v>9</v>
      </c>
      <c r="D773" s="14" t="s">
        <v>27</v>
      </c>
      <c r="E773" s="14" t="s">
        <v>4453</v>
      </c>
      <c r="F773" s="72">
        <f t="shared" si="12"/>
        <v>44076</v>
      </c>
      <c r="G773" s="239" t="s">
        <v>6029</v>
      </c>
      <c r="H773" s="171" t="s">
        <v>952</v>
      </c>
      <c r="I773" s="171" t="s">
        <v>125</v>
      </c>
      <c r="J773" s="171" t="s">
        <v>121</v>
      </c>
      <c r="K773" s="148">
        <v>1316487</v>
      </c>
      <c r="L773" s="14" t="s">
        <v>6026</v>
      </c>
      <c r="M773" s="148">
        <v>1371639</v>
      </c>
      <c r="N773" s="113" t="s">
        <v>27</v>
      </c>
      <c r="O773" s="234" t="s">
        <v>4497</v>
      </c>
      <c r="P773" s="203">
        <v>84618000</v>
      </c>
      <c r="Q773" s="203"/>
      <c r="R773" s="14"/>
      <c r="S773" s="14"/>
      <c r="T773" s="162"/>
      <c r="U773" s="14"/>
    </row>
    <row r="774" spans="1:21" ht="26.4" hidden="1">
      <c r="A774" s="14">
        <v>759</v>
      </c>
      <c r="B774" s="15">
        <v>44062</v>
      </c>
      <c r="C774" s="14" t="s">
        <v>9</v>
      </c>
      <c r="D774" s="14" t="s">
        <v>1142</v>
      </c>
      <c r="E774" s="189" t="s">
        <v>2784</v>
      </c>
      <c r="F774" s="72">
        <f t="shared" si="12"/>
        <v>44076</v>
      </c>
      <c r="G774" s="239" t="s">
        <v>6030</v>
      </c>
      <c r="H774" s="171" t="s">
        <v>1147</v>
      </c>
      <c r="I774" s="171" t="s">
        <v>1074</v>
      </c>
      <c r="J774" s="171" t="s">
        <v>954</v>
      </c>
      <c r="K774" s="178"/>
      <c r="L774" s="365" t="s">
        <v>6003</v>
      </c>
      <c r="M774" s="368" t="s">
        <v>6031</v>
      </c>
      <c r="N774" s="192" t="s">
        <v>1142</v>
      </c>
      <c r="O774" s="14"/>
      <c r="P774" s="203"/>
      <c r="Q774" s="203"/>
      <c r="R774" s="14"/>
      <c r="S774" s="14"/>
      <c r="T774" s="162"/>
      <c r="U774" s="14"/>
    </row>
    <row r="775" spans="1:21" ht="79.2" hidden="1">
      <c r="A775" s="14">
        <v>760</v>
      </c>
      <c r="B775" s="15">
        <v>44062</v>
      </c>
      <c r="C775" s="14" t="s">
        <v>9</v>
      </c>
      <c r="D775" s="14" t="s">
        <v>23</v>
      </c>
      <c r="E775" s="189" t="s">
        <v>4481</v>
      </c>
      <c r="F775" s="72">
        <f t="shared" si="12"/>
        <v>44076</v>
      </c>
      <c r="G775" s="239" t="s">
        <v>5447</v>
      </c>
      <c r="H775" s="171" t="s">
        <v>1154</v>
      </c>
      <c r="I775" s="171" t="s">
        <v>4504</v>
      </c>
      <c r="J775" s="171" t="s">
        <v>965</v>
      </c>
      <c r="K775" s="178" t="s">
        <v>374</v>
      </c>
      <c r="L775" s="14" t="s">
        <v>6032</v>
      </c>
      <c r="M775" s="113" t="s">
        <v>6033</v>
      </c>
      <c r="N775" s="192" t="s">
        <v>23</v>
      </c>
      <c r="O775" s="14"/>
      <c r="P775" s="203"/>
      <c r="Q775" s="203"/>
      <c r="R775" s="14"/>
      <c r="S775" s="14"/>
      <c r="T775" s="162"/>
      <c r="U775" s="14"/>
    </row>
    <row r="776" spans="1:21" ht="26.4">
      <c r="A776" s="14">
        <v>761</v>
      </c>
      <c r="B776" s="15">
        <v>44062</v>
      </c>
      <c r="C776" s="14" t="s">
        <v>9</v>
      </c>
      <c r="D776" s="14" t="s">
        <v>10</v>
      </c>
      <c r="E776" s="14" t="s">
        <v>4479</v>
      </c>
      <c r="F776" s="72">
        <f t="shared" si="12"/>
        <v>44076</v>
      </c>
      <c r="G776" s="239" t="s">
        <v>6034</v>
      </c>
      <c r="H776" s="171" t="s">
        <v>1153</v>
      </c>
      <c r="I776" s="171" t="s">
        <v>125</v>
      </c>
      <c r="J776" s="171" t="s">
        <v>121</v>
      </c>
      <c r="K776" s="178"/>
      <c r="L776" s="14" t="s">
        <v>6026</v>
      </c>
      <c r="M776" s="148">
        <v>1374561</v>
      </c>
      <c r="N776" s="171" t="s">
        <v>10</v>
      </c>
      <c r="O776" s="14"/>
      <c r="P776" s="203"/>
      <c r="Q776" s="203"/>
      <c r="R776" s="14"/>
      <c r="S776" s="14"/>
      <c r="T776" s="162"/>
      <c r="U776" s="14"/>
    </row>
    <row r="777" spans="1:21" ht="26.4">
      <c r="A777" s="14">
        <v>762</v>
      </c>
      <c r="B777" s="15">
        <v>44062</v>
      </c>
      <c r="C777" s="14" t="s">
        <v>9</v>
      </c>
      <c r="D777" s="14" t="s">
        <v>1142</v>
      </c>
      <c r="E777" s="189" t="s">
        <v>376</v>
      </c>
      <c r="F777" s="72">
        <f t="shared" si="12"/>
        <v>44076</v>
      </c>
      <c r="G777" s="239" t="s">
        <v>6034</v>
      </c>
      <c r="H777" s="171" t="s">
        <v>1153</v>
      </c>
      <c r="I777" s="171" t="s">
        <v>125</v>
      </c>
      <c r="J777" s="171" t="s">
        <v>121</v>
      </c>
      <c r="K777" s="178"/>
      <c r="L777" s="365" t="s">
        <v>6028</v>
      </c>
      <c r="M777" s="375" t="s">
        <v>6035</v>
      </c>
      <c r="N777" s="192" t="s">
        <v>1142</v>
      </c>
      <c r="O777" s="14" t="s">
        <v>4874</v>
      </c>
      <c r="P777" s="203">
        <v>2174736600</v>
      </c>
      <c r="Q777" s="232" t="s">
        <v>14</v>
      </c>
      <c r="R777" s="14"/>
      <c r="S777" s="14"/>
      <c r="T777" s="162"/>
      <c r="U777" s="14"/>
    </row>
    <row r="778" spans="1:21" ht="26.4">
      <c r="A778" s="14">
        <v>763</v>
      </c>
      <c r="B778" s="15">
        <v>44062</v>
      </c>
      <c r="C778" s="14" t="s">
        <v>9</v>
      </c>
      <c r="D778" s="14" t="s">
        <v>23</v>
      </c>
      <c r="E778" s="189" t="s">
        <v>4276</v>
      </c>
      <c r="F778" s="72">
        <f t="shared" si="12"/>
        <v>44076</v>
      </c>
      <c r="G778" s="239" t="s">
        <v>6036</v>
      </c>
      <c r="H778" s="171" t="s">
        <v>1153</v>
      </c>
      <c r="I778" s="171" t="s">
        <v>125</v>
      </c>
      <c r="J778" s="171" t="s">
        <v>121</v>
      </c>
      <c r="K778" s="178" t="s">
        <v>6037</v>
      </c>
      <c r="L778" s="14" t="s">
        <v>6038</v>
      </c>
      <c r="M778" s="113" t="s">
        <v>6039</v>
      </c>
      <c r="N778" s="192" t="s">
        <v>23</v>
      </c>
      <c r="O778" s="14"/>
      <c r="P778" s="203"/>
      <c r="Q778" s="203"/>
      <c r="R778" s="14"/>
      <c r="S778" s="14"/>
      <c r="T778" s="162"/>
      <c r="U778" s="14"/>
    </row>
    <row r="779" spans="1:21" ht="26.4">
      <c r="A779" s="14">
        <v>764</v>
      </c>
      <c r="B779" s="15">
        <v>44063</v>
      </c>
      <c r="C779" s="14" t="s">
        <v>9</v>
      </c>
      <c r="D779" s="14" t="s">
        <v>23</v>
      </c>
      <c r="E779" s="192" t="s">
        <v>1287</v>
      </c>
      <c r="F779" s="72">
        <f t="shared" si="12"/>
        <v>44077</v>
      </c>
      <c r="G779" s="239" t="s">
        <v>6040</v>
      </c>
      <c r="H779" s="171" t="s">
        <v>1153</v>
      </c>
      <c r="I779" s="171" t="s">
        <v>1863</v>
      </c>
      <c r="J779" s="171" t="s">
        <v>1027</v>
      </c>
      <c r="K779" s="178" t="s">
        <v>6041</v>
      </c>
      <c r="L779" s="14" t="s">
        <v>6042</v>
      </c>
      <c r="M779" s="113" t="s">
        <v>6043</v>
      </c>
      <c r="N779" s="192" t="s">
        <v>23</v>
      </c>
      <c r="O779" s="17"/>
      <c r="P779" s="203"/>
      <c r="Q779" s="203"/>
      <c r="R779" s="14"/>
      <c r="S779" s="14"/>
      <c r="T779" s="162"/>
      <c r="U779" s="14"/>
    </row>
    <row r="780" spans="1:21" ht="39.6" hidden="1">
      <c r="A780" s="14">
        <v>765</v>
      </c>
      <c r="B780" s="15">
        <v>44064</v>
      </c>
      <c r="C780" s="14" t="s">
        <v>9</v>
      </c>
      <c r="D780" s="14" t="s">
        <v>27</v>
      </c>
      <c r="E780" s="189" t="s">
        <v>4188</v>
      </c>
      <c r="F780" s="72">
        <f t="shared" si="12"/>
        <v>44078</v>
      </c>
      <c r="G780" s="239" t="s">
        <v>6044</v>
      </c>
      <c r="H780" s="171" t="s">
        <v>1144</v>
      </c>
      <c r="I780" s="171" t="s">
        <v>538</v>
      </c>
      <c r="J780" s="171" t="s">
        <v>1052</v>
      </c>
      <c r="K780" s="178"/>
      <c r="L780" s="14" t="s">
        <v>6013</v>
      </c>
      <c r="M780" s="148">
        <v>1356299</v>
      </c>
      <c r="N780" s="113" t="s">
        <v>27</v>
      </c>
      <c r="O780" s="17" t="s">
        <v>4600</v>
      </c>
      <c r="P780" s="203">
        <v>2000000000</v>
      </c>
      <c r="Q780" s="203"/>
      <c r="R780" s="14"/>
      <c r="S780" s="14"/>
      <c r="T780" s="162"/>
      <c r="U780" s="14"/>
    </row>
    <row r="781" spans="1:21" ht="26.4">
      <c r="A781" s="14">
        <v>766</v>
      </c>
      <c r="B781" s="15">
        <v>44064</v>
      </c>
      <c r="C781" s="14" t="s">
        <v>9</v>
      </c>
      <c r="D781" s="14" t="s">
        <v>1142</v>
      </c>
      <c r="E781" s="189" t="s">
        <v>127</v>
      </c>
      <c r="F781" s="72">
        <f t="shared" si="12"/>
        <v>44078</v>
      </c>
      <c r="G781" s="239" t="s">
        <v>6045</v>
      </c>
      <c r="H781" s="171" t="s">
        <v>1153</v>
      </c>
      <c r="I781" s="171" t="s">
        <v>125</v>
      </c>
      <c r="J781" s="171" t="s">
        <v>121</v>
      </c>
      <c r="K781" s="178"/>
      <c r="L781" s="14"/>
      <c r="M781" s="113"/>
      <c r="N781" s="192" t="s">
        <v>1142</v>
      </c>
      <c r="O781" s="14" t="s">
        <v>4874</v>
      </c>
      <c r="P781" s="203">
        <v>1651179600</v>
      </c>
      <c r="Q781" s="232" t="s">
        <v>14</v>
      </c>
      <c r="R781" s="14"/>
      <c r="S781" s="14"/>
      <c r="T781" s="162"/>
      <c r="U781" s="14"/>
    </row>
    <row r="782" spans="1:21" ht="26.4">
      <c r="A782" s="14">
        <v>767</v>
      </c>
      <c r="B782" s="15">
        <v>44064</v>
      </c>
      <c r="C782" s="14" t="s">
        <v>9</v>
      </c>
      <c r="D782" s="14" t="s">
        <v>1145</v>
      </c>
      <c r="E782" s="113" t="s">
        <v>4430</v>
      </c>
      <c r="F782" s="72">
        <f t="shared" si="12"/>
        <v>44078</v>
      </c>
      <c r="G782" s="239" t="s">
        <v>6046</v>
      </c>
      <c r="H782" s="171" t="s">
        <v>1153</v>
      </c>
      <c r="I782" s="171" t="s">
        <v>6047</v>
      </c>
      <c r="J782" s="171" t="s">
        <v>954</v>
      </c>
      <c r="K782" s="148">
        <v>1352281</v>
      </c>
      <c r="L782" s="14" t="s">
        <v>6022</v>
      </c>
      <c r="M782" s="148">
        <v>1387710</v>
      </c>
      <c r="N782" s="171" t="s">
        <v>1145</v>
      </c>
      <c r="O782" s="14"/>
      <c r="P782" s="203"/>
      <c r="Q782" s="203"/>
      <c r="R782" s="14"/>
      <c r="S782" s="14"/>
      <c r="T782" s="162"/>
      <c r="U782" s="14"/>
    </row>
    <row r="783" spans="1:21" ht="26.4" hidden="1">
      <c r="A783" s="14">
        <v>768</v>
      </c>
      <c r="B783" s="15">
        <v>44068</v>
      </c>
      <c r="C783" s="14" t="s">
        <v>9</v>
      </c>
      <c r="D783" s="14" t="s">
        <v>1142</v>
      </c>
      <c r="E783" s="189" t="s">
        <v>4248</v>
      </c>
      <c r="F783" s="72">
        <f t="shared" si="12"/>
        <v>44082</v>
      </c>
      <c r="G783" s="239" t="s">
        <v>6048</v>
      </c>
      <c r="H783" s="171" t="s">
        <v>1144</v>
      </c>
      <c r="I783" s="171" t="s">
        <v>354</v>
      </c>
      <c r="J783" s="171" t="s">
        <v>1199</v>
      </c>
      <c r="K783" s="178"/>
      <c r="L783" s="365" t="s">
        <v>6022</v>
      </c>
      <c r="M783" s="368" t="s">
        <v>6049</v>
      </c>
      <c r="N783" s="192" t="s">
        <v>1142</v>
      </c>
      <c r="O783" s="14"/>
      <c r="P783" s="203"/>
      <c r="Q783" s="203"/>
      <c r="R783" s="14"/>
      <c r="S783" s="14"/>
      <c r="T783" s="162"/>
      <c r="U783" s="14"/>
    </row>
    <row r="784" spans="1:21" ht="26.4">
      <c r="A784" s="14">
        <v>769</v>
      </c>
      <c r="B784" s="15">
        <v>44068</v>
      </c>
      <c r="C784" s="14" t="s">
        <v>9</v>
      </c>
      <c r="D784" s="14" t="s">
        <v>10</v>
      </c>
      <c r="E784" s="240" t="s">
        <v>4140</v>
      </c>
      <c r="F784" s="72">
        <f t="shared" si="12"/>
        <v>44082</v>
      </c>
      <c r="G784" s="239" t="s">
        <v>6050</v>
      </c>
      <c r="H784" s="171" t="s">
        <v>952</v>
      </c>
      <c r="I784" s="171" t="s">
        <v>125</v>
      </c>
      <c r="J784" s="171" t="s">
        <v>121</v>
      </c>
      <c r="K784" s="178"/>
      <c r="L784" s="14" t="s">
        <v>6051</v>
      </c>
      <c r="M784" s="148">
        <v>1435191</v>
      </c>
      <c r="N784" s="171" t="s">
        <v>10</v>
      </c>
      <c r="O784" s="14"/>
      <c r="P784" s="203"/>
      <c r="Q784" s="203"/>
      <c r="R784" s="14"/>
      <c r="S784" s="14"/>
      <c r="T784" s="162"/>
      <c r="U784" s="14"/>
    </row>
    <row r="785" spans="1:21" ht="26.4">
      <c r="A785" s="14">
        <v>770</v>
      </c>
      <c r="B785" s="15">
        <v>44068</v>
      </c>
      <c r="C785" s="14" t="s">
        <v>9</v>
      </c>
      <c r="D785" s="14" t="s">
        <v>10</v>
      </c>
      <c r="E785" s="240" t="s">
        <v>1758</v>
      </c>
      <c r="F785" s="72">
        <f t="shared" si="12"/>
        <v>44082</v>
      </c>
      <c r="G785" s="239" t="s">
        <v>6052</v>
      </c>
      <c r="H785" s="171" t="s">
        <v>952</v>
      </c>
      <c r="I785" s="171" t="s">
        <v>125</v>
      </c>
      <c r="J785" s="171" t="s">
        <v>121</v>
      </c>
      <c r="K785" s="178"/>
      <c r="L785" s="14" t="s">
        <v>6051</v>
      </c>
      <c r="M785" s="148">
        <v>1435191</v>
      </c>
      <c r="N785" s="171" t="s">
        <v>10</v>
      </c>
      <c r="O785" s="14"/>
      <c r="P785" s="203"/>
      <c r="Q785" s="203"/>
      <c r="R785" s="14"/>
      <c r="S785" s="14"/>
      <c r="T785" s="162"/>
      <c r="U785" s="14"/>
    </row>
    <row r="786" spans="1:21" ht="26.4">
      <c r="A786" s="14">
        <v>771</v>
      </c>
      <c r="B786" s="15">
        <v>44068</v>
      </c>
      <c r="C786" s="14" t="s">
        <v>9</v>
      </c>
      <c r="D786" s="14" t="s">
        <v>23</v>
      </c>
      <c r="E786" s="240" t="s">
        <v>4326</v>
      </c>
      <c r="F786" s="72">
        <f t="shared" si="12"/>
        <v>44082</v>
      </c>
      <c r="G786" s="239" t="s">
        <v>6053</v>
      </c>
      <c r="H786" s="171" t="s">
        <v>1153</v>
      </c>
      <c r="I786" s="171" t="s">
        <v>1749</v>
      </c>
      <c r="J786" s="171" t="s">
        <v>1750</v>
      </c>
      <c r="K786" s="178" t="s">
        <v>6054</v>
      </c>
      <c r="L786" s="14"/>
      <c r="M786" s="113"/>
      <c r="N786" s="192" t="s">
        <v>23</v>
      </c>
      <c r="O786" s="14"/>
      <c r="P786" s="203"/>
      <c r="Q786" s="203"/>
      <c r="R786" s="14"/>
      <c r="S786" s="14"/>
      <c r="T786" s="162"/>
      <c r="U786" s="14"/>
    </row>
    <row r="787" spans="1:21" ht="26.4">
      <c r="A787" s="14">
        <v>772</v>
      </c>
      <c r="B787" s="15">
        <v>44068</v>
      </c>
      <c r="C787" s="14" t="s">
        <v>9</v>
      </c>
      <c r="D787" s="14" t="s">
        <v>1145</v>
      </c>
      <c r="E787" s="240" t="s">
        <v>4438</v>
      </c>
      <c r="F787" s="72">
        <f t="shared" si="12"/>
        <v>44082</v>
      </c>
      <c r="G787" s="239" t="s">
        <v>6055</v>
      </c>
      <c r="H787" s="171" t="s">
        <v>1152</v>
      </c>
      <c r="I787" s="171" t="s">
        <v>6056</v>
      </c>
      <c r="J787" s="171" t="s">
        <v>1510</v>
      </c>
      <c r="K787" s="148">
        <v>1365430</v>
      </c>
      <c r="L787" s="14" t="s">
        <v>6051</v>
      </c>
      <c r="M787" s="148">
        <v>1442861</v>
      </c>
      <c r="N787" s="171" t="s">
        <v>1145</v>
      </c>
      <c r="O787" s="14"/>
      <c r="P787" s="203"/>
      <c r="Q787" s="203"/>
      <c r="R787" s="14"/>
      <c r="S787" s="14"/>
      <c r="T787" s="162"/>
      <c r="U787" s="14"/>
    </row>
    <row r="788" spans="1:21" ht="26.4" hidden="1">
      <c r="A788" s="14">
        <v>773</v>
      </c>
      <c r="B788" s="15">
        <v>44068</v>
      </c>
      <c r="C788" s="14" t="s">
        <v>9</v>
      </c>
      <c r="D788" s="14" t="s">
        <v>1142</v>
      </c>
      <c r="E788" s="189" t="s">
        <v>370</v>
      </c>
      <c r="F788" s="72">
        <f t="shared" si="12"/>
        <v>44082</v>
      </c>
      <c r="G788" s="239" t="s">
        <v>6057</v>
      </c>
      <c r="H788" s="171" t="s">
        <v>1147</v>
      </c>
      <c r="I788" s="171" t="s">
        <v>4504</v>
      </c>
      <c r="J788" s="171" t="s">
        <v>965</v>
      </c>
      <c r="K788" s="178"/>
      <c r="L788" s="365" t="s">
        <v>6058</v>
      </c>
      <c r="M788" s="375" t="s">
        <v>6059</v>
      </c>
      <c r="N788" s="192" t="s">
        <v>1142</v>
      </c>
      <c r="O788" s="14"/>
      <c r="P788" s="203"/>
      <c r="Q788" s="203"/>
      <c r="R788" s="14"/>
      <c r="S788" s="14"/>
      <c r="T788" s="162"/>
      <c r="U788" s="14"/>
    </row>
    <row r="789" spans="1:21" ht="39.6" hidden="1">
      <c r="A789" s="14">
        <v>774</v>
      </c>
      <c r="B789" s="15">
        <v>44069</v>
      </c>
      <c r="C789" s="14" t="s">
        <v>9</v>
      </c>
      <c r="D789" s="14" t="s">
        <v>1145</v>
      </c>
      <c r="E789" s="189" t="s">
        <v>4220</v>
      </c>
      <c r="F789" s="72">
        <f t="shared" si="12"/>
        <v>44083</v>
      </c>
      <c r="G789" s="239" t="s">
        <v>6060</v>
      </c>
      <c r="H789" s="171" t="s">
        <v>1147</v>
      </c>
      <c r="I789" s="171" t="s">
        <v>2090</v>
      </c>
      <c r="J789" s="171" t="s">
        <v>1327</v>
      </c>
      <c r="K789" s="148">
        <v>1388075</v>
      </c>
      <c r="L789" s="14"/>
      <c r="M789" s="113"/>
      <c r="N789" s="171" t="s">
        <v>1145</v>
      </c>
      <c r="O789" s="14"/>
      <c r="P789" s="203"/>
      <c r="Q789" s="203"/>
      <c r="R789" s="14"/>
      <c r="S789" s="14"/>
      <c r="T789" s="162"/>
      <c r="U789" s="14"/>
    </row>
    <row r="790" spans="1:21" ht="26.4" hidden="1">
      <c r="A790" s="14">
        <v>775</v>
      </c>
      <c r="B790" s="15">
        <v>44069</v>
      </c>
      <c r="C790" s="14" t="s">
        <v>9</v>
      </c>
      <c r="D790" s="14" t="s">
        <v>1142</v>
      </c>
      <c r="E790" s="240" t="s">
        <v>1758</v>
      </c>
      <c r="F790" s="72">
        <f t="shared" si="12"/>
        <v>44083</v>
      </c>
      <c r="G790" s="239" t="s">
        <v>5684</v>
      </c>
      <c r="H790" s="171" t="s">
        <v>1147</v>
      </c>
      <c r="I790" s="171" t="s">
        <v>563</v>
      </c>
      <c r="J790" s="171" t="s">
        <v>960</v>
      </c>
      <c r="K790" s="178"/>
      <c r="L790" s="365" t="s">
        <v>6061</v>
      </c>
      <c r="M790" s="368" t="s">
        <v>6062</v>
      </c>
      <c r="N790" s="113" t="s">
        <v>1142</v>
      </c>
      <c r="O790" s="14"/>
      <c r="P790" s="203"/>
      <c r="Q790" s="203"/>
      <c r="R790" s="14"/>
      <c r="S790" s="14"/>
      <c r="T790" s="162"/>
      <c r="U790" s="14"/>
    </row>
    <row r="791" spans="1:21" ht="26.4">
      <c r="A791" s="14">
        <v>776</v>
      </c>
      <c r="B791" s="15">
        <v>44070</v>
      </c>
      <c r="C791" s="14" t="s">
        <v>9</v>
      </c>
      <c r="D791" s="14" t="s">
        <v>27</v>
      </c>
      <c r="E791" s="240" t="s">
        <v>4260</v>
      </c>
      <c r="F791" s="72">
        <f t="shared" si="12"/>
        <v>44084</v>
      </c>
      <c r="G791" s="239" t="s">
        <v>6063</v>
      </c>
      <c r="H791" s="171" t="s">
        <v>1153</v>
      </c>
      <c r="I791" s="171" t="s">
        <v>2090</v>
      </c>
      <c r="J791" s="171" t="s">
        <v>1327</v>
      </c>
      <c r="K791" s="148">
        <v>1372005</v>
      </c>
      <c r="L791" s="14" t="s">
        <v>6064</v>
      </c>
      <c r="M791" s="148">
        <v>1465506</v>
      </c>
      <c r="N791" s="113" t="s">
        <v>27</v>
      </c>
      <c r="O791" s="14" t="s">
        <v>4600</v>
      </c>
      <c r="P791" s="203">
        <v>380000000</v>
      </c>
      <c r="Q791" s="203"/>
      <c r="R791" s="14"/>
      <c r="S791" s="14"/>
      <c r="T791" s="162"/>
      <c r="U791" s="14"/>
    </row>
    <row r="792" spans="1:21" ht="39.6" hidden="1">
      <c r="A792" s="14">
        <v>777</v>
      </c>
      <c r="B792" s="118">
        <v>44070</v>
      </c>
      <c r="C792" s="14" t="s">
        <v>9</v>
      </c>
      <c r="D792" s="14" t="s">
        <v>27</v>
      </c>
      <c r="E792" s="189" t="s">
        <v>4188</v>
      </c>
      <c r="F792" s="72">
        <f t="shared" si="12"/>
        <v>44084</v>
      </c>
      <c r="G792" s="275" t="s">
        <v>6044</v>
      </c>
      <c r="H792" s="171" t="s">
        <v>1151</v>
      </c>
      <c r="I792" s="171" t="s">
        <v>538</v>
      </c>
      <c r="J792" s="171" t="s">
        <v>1052</v>
      </c>
      <c r="K792" s="178"/>
      <c r="L792" s="14" t="s">
        <v>6022</v>
      </c>
      <c r="M792" s="148">
        <v>1388805</v>
      </c>
      <c r="N792" s="113" t="s">
        <v>27</v>
      </c>
      <c r="O792" s="17" t="s">
        <v>4600</v>
      </c>
      <c r="P792" s="202">
        <v>2000000000</v>
      </c>
      <c r="Q792" s="203"/>
      <c r="R792" s="14"/>
      <c r="S792" s="14"/>
      <c r="T792" s="162"/>
      <c r="U792" s="14"/>
    </row>
    <row r="793" spans="1:21" ht="13.2">
      <c r="A793" s="14">
        <v>778</v>
      </c>
      <c r="B793" s="15">
        <v>44071</v>
      </c>
      <c r="C793" s="14" t="s">
        <v>9</v>
      </c>
      <c r="D793" s="14" t="s">
        <v>27</v>
      </c>
      <c r="E793" s="189" t="s">
        <v>376</v>
      </c>
      <c r="F793" s="72">
        <f t="shared" si="12"/>
        <v>44085</v>
      </c>
      <c r="G793" s="239" t="s">
        <v>6065</v>
      </c>
      <c r="H793" s="171" t="s">
        <v>1153</v>
      </c>
      <c r="I793" s="171" t="s">
        <v>125</v>
      </c>
      <c r="J793" s="171" t="s">
        <v>121</v>
      </c>
      <c r="K793" s="148">
        <v>1389170</v>
      </c>
      <c r="L793" s="14" t="s">
        <v>6064</v>
      </c>
      <c r="M793" s="148">
        <v>1461123</v>
      </c>
      <c r="N793" s="113" t="s">
        <v>27</v>
      </c>
      <c r="O793" s="234" t="s">
        <v>4497</v>
      </c>
      <c r="P793" s="203">
        <v>795920000</v>
      </c>
      <c r="Q793" s="203"/>
      <c r="R793" s="14"/>
      <c r="S793" s="14"/>
      <c r="T793" s="162"/>
      <c r="U793" s="14"/>
    </row>
    <row r="794" spans="1:21" ht="39.6">
      <c r="A794" s="14">
        <v>779</v>
      </c>
      <c r="B794" s="29">
        <v>44063</v>
      </c>
      <c r="C794" s="116" t="s">
        <v>9</v>
      </c>
      <c r="D794" s="116" t="s">
        <v>1145</v>
      </c>
      <c r="E794" s="30" t="s">
        <v>511</v>
      </c>
      <c r="F794" s="74">
        <f t="shared" ref="F794:F825" si="13">B794+14</f>
        <v>44077</v>
      </c>
      <c r="G794" s="238" t="s">
        <v>6066</v>
      </c>
      <c r="H794" s="181" t="s">
        <v>952</v>
      </c>
      <c r="I794" s="181" t="s">
        <v>6067</v>
      </c>
      <c r="J794" s="181" t="s">
        <v>989</v>
      </c>
      <c r="K794" s="148">
        <v>1346072</v>
      </c>
      <c r="L794" s="30"/>
      <c r="M794" s="116"/>
      <c r="N794" s="178" t="s">
        <v>1145</v>
      </c>
      <c r="O794" s="231"/>
      <c r="P794" s="232"/>
      <c r="Q794" s="232"/>
      <c r="R794" s="30"/>
      <c r="S794" s="30"/>
      <c r="T794" s="233"/>
      <c r="U794" s="30"/>
    </row>
    <row r="795" spans="1:21" ht="45.75" hidden="1" customHeight="1">
      <c r="A795" s="14">
        <v>780</v>
      </c>
      <c r="B795" s="136">
        <v>44063</v>
      </c>
      <c r="C795" s="116" t="s">
        <v>9</v>
      </c>
      <c r="D795" s="116" t="s">
        <v>27</v>
      </c>
      <c r="E795" s="30" t="s">
        <v>407</v>
      </c>
      <c r="F795" s="74">
        <f t="shared" si="13"/>
        <v>44077</v>
      </c>
      <c r="G795" s="238" t="s">
        <v>6068</v>
      </c>
      <c r="H795" s="178" t="s">
        <v>1151</v>
      </c>
      <c r="I795" s="181" t="s">
        <v>1174</v>
      </c>
      <c r="J795" s="181" t="s">
        <v>989</v>
      </c>
      <c r="K795" s="230"/>
      <c r="L795" s="30" t="s">
        <v>6069</v>
      </c>
      <c r="M795" s="218">
        <v>1345707</v>
      </c>
      <c r="N795" s="113" t="s">
        <v>27</v>
      </c>
      <c r="O795" s="231" t="s">
        <v>4541</v>
      </c>
      <c r="P795" s="232">
        <v>670740000</v>
      </c>
      <c r="Q795" s="232"/>
      <c r="R795" s="30"/>
      <c r="S795" s="30"/>
      <c r="T795" s="233"/>
      <c r="U795" s="30"/>
    </row>
    <row r="796" spans="1:21" ht="79.2" hidden="1">
      <c r="A796" s="14">
        <v>781</v>
      </c>
      <c r="B796" s="29">
        <v>44063</v>
      </c>
      <c r="C796" s="116" t="s">
        <v>9</v>
      </c>
      <c r="D796" s="116" t="s">
        <v>10</v>
      </c>
      <c r="E796" s="30" t="s">
        <v>4342</v>
      </c>
      <c r="F796" s="74">
        <f t="shared" si="13"/>
        <v>44077</v>
      </c>
      <c r="G796" s="238" t="s">
        <v>6070</v>
      </c>
      <c r="H796" s="178" t="s">
        <v>1154</v>
      </c>
      <c r="I796" s="181" t="s">
        <v>6071</v>
      </c>
      <c r="J796" s="181" t="s">
        <v>121</v>
      </c>
      <c r="K796" s="230"/>
      <c r="L796" s="30" t="s">
        <v>6026</v>
      </c>
      <c r="M796" s="218">
        <v>1373831</v>
      </c>
      <c r="N796" s="181" t="s">
        <v>10</v>
      </c>
      <c r="O796" s="231"/>
      <c r="P796" s="232"/>
      <c r="Q796" s="232"/>
      <c r="R796" s="30"/>
      <c r="S796" s="30"/>
      <c r="T796" s="233"/>
      <c r="U796" s="30"/>
    </row>
    <row r="797" spans="1:21" ht="30.75" customHeight="1">
      <c r="A797" s="14">
        <v>782</v>
      </c>
      <c r="B797" s="29">
        <v>44064</v>
      </c>
      <c r="C797" s="30" t="s">
        <v>9</v>
      </c>
      <c r="D797" s="30" t="s">
        <v>27</v>
      </c>
      <c r="E797" s="30" t="s">
        <v>996</v>
      </c>
      <c r="F797" s="74">
        <f t="shared" si="13"/>
        <v>44078</v>
      </c>
      <c r="G797" s="238" t="s">
        <v>6072</v>
      </c>
      <c r="H797" s="178" t="s">
        <v>952</v>
      </c>
      <c r="I797" s="181" t="s">
        <v>125</v>
      </c>
      <c r="J797" s="181" t="s">
        <v>121</v>
      </c>
      <c r="K797" s="230"/>
      <c r="L797" s="30" t="s">
        <v>6073</v>
      </c>
      <c r="M797" s="218">
        <v>1412546</v>
      </c>
      <c r="N797" s="113" t="s">
        <v>27</v>
      </c>
      <c r="O797" s="231" t="s">
        <v>4497</v>
      </c>
      <c r="P797" s="232">
        <v>679500000</v>
      </c>
      <c r="Q797" s="232"/>
      <c r="R797" s="30"/>
      <c r="S797" s="30"/>
      <c r="T797" s="233"/>
      <c r="U797" s="14" t="b">
        <f ca="1">IF(H797=0,TODAY()-F797)</f>
        <v>0</v>
      </c>
    </row>
    <row r="798" spans="1:21" ht="26.4">
      <c r="A798" s="14">
        <v>783</v>
      </c>
      <c r="B798" s="118">
        <v>44071</v>
      </c>
      <c r="C798" s="113" t="s">
        <v>9</v>
      </c>
      <c r="D798" s="116" t="s">
        <v>27</v>
      </c>
      <c r="E798" s="192" t="s">
        <v>4257</v>
      </c>
      <c r="F798" s="72">
        <f t="shared" si="13"/>
        <v>44085</v>
      </c>
      <c r="G798" s="238" t="s">
        <v>6074</v>
      </c>
      <c r="H798" s="178" t="s">
        <v>1153</v>
      </c>
      <c r="I798" s="181" t="s">
        <v>5945</v>
      </c>
      <c r="J798" s="181" t="s">
        <v>954</v>
      </c>
      <c r="K798" s="148">
        <v>1393188</v>
      </c>
      <c r="L798" s="30" t="s">
        <v>6064</v>
      </c>
      <c r="M798" s="218">
        <v>1461488</v>
      </c>
      <c r="N798" s="113" t="s">
        <v>27</v>
      </c>
      <c r="O798" s="231" t="s">
        <v>4600</v>
      </c>
      <c r="P798" s="232">
        <v>129000000</v>
      </c>
      <c r="Q798" s="232"/>
      <c r="R798" s="30"/>
      <c r="S798" s="30"/>
      <c r="T798" s="233"/>
      <c r="U798" s="30"/>
    </row>
    <row r="799" spans="1:21" ht="39.6" hidden="1">
      <c r="A799" s="14">
        <v>784</v>
      </c>
      <c r="B799" s="118">
        <v>44071</v>
      </c>
      <c r="C799" s="113" t="s">
        <v>9</v>
      </c>
      <c r="D799" s="113" t="s">
        <v>1142</v>
      </c>
      <c r="E799" s="192" t="s">
        <v>4199</v>
      </c>
      <c r="F799" s="72">
        <f t="shared" si="13"/>
        <v>44085</v>
      </c>
      <c r="G799" s="238" t="s">
        <v>6075</v>
      </c>
      <c r="H799" s="178" t="s">
        <v>1144</v>
      </c>
      <c r="I799" s="181" t="s">
        <v>5945</v>
      </c>
      <c r="J799" s="181" t="s">
        <v>954</v>
      </c>
      <c r="K799" s="230"/>
      <c r="L799" s="365" t="s">
        <v>6061</v>
      </c>
      <c r="M799" s="368" t="s">
        <v>6076</v>
      </c>
      <c r="N799" s="192" t="s">
        <v>1142</v>
      </c>
      <c r="O799" s="231"/>
      <c r="P799" s="232"/>
      <c r="Q799" s="232"/>
      <c r="R799" s="30"/>
      <c r="S799" s="30"/>
      <c r="T799" s="233"/>
      <c r="U799" s="30"/>
    </row>
    <row r="800" spans="1:21" ht="29.25" customHeight="1">
      <c r="A800" s="14">
        <v>785</v>
      </c>
      <c r="B800" s="29">
        <v>44074</v>
      </c>
      <c r="C800" s="113" t="s">
        <v>9</v>
      </c>
      <c r="D800" s="30" t="s">
        <v>10</v>
      </c>
      <c r="E800" s="30" t="s">
        <v>4425</v>
      </c>
      <c r="F800" s="72">
        <f t="shared" si="13"/>
        <v>44088</v>
      </c>
      <c r="G800" s="238" t="s">
        <v>6077</v>
      </c>
      <c r="H800" s="178" t="s">
        <v>1153</v>
      </c>
      <c r="I800" s="171" t="s">
        <v>2495</v>
      </c>
      <c r="J800" s="181" t="s">
        <v>2496</v>
      </c>
      <c r="K800" s="230"/>
      <c r="L800" s="30" t="s">
        <v>6078</v>
      </c>
      <c r="M800" s="218">
        <v>1481577</v>
      </c>
      <c r="N800" s="181" t="s">
        <v>10</v>
      </c>
      <c r="O800" s="231"/>
      <c r="P800" s="232"/>
      <c r="Q800" s="232"/>
      <c r="R800" s="30"/>
      <c r="S800" s="30"/>
      <c r="T800" s="233"/>
      <c r="U800" s="30"/>
    </row>
    <row r="801" spans="1:23" ht="41.25" customHeight="1">
      <c r="A801" s="14">
        <v>786</v>
      </c>
      <c r="B801" s="29">
        <v>44074</v>
      </c>
      <c r="C801" s="113" t="s">
        <v>9</v>
      </c>
      <c r="D801" s="30" t="s">
        <v>1142</v>
      </c>
      <c r="E801" s="30" t="s">
        <v>4152</v>
      </c>
      <c r="F801" s="72">
        <f t="shared" si="13"/>
        <v>44088</v>
      </c>
      <c r="G801" s="238" t="s">
        <v>6079</v>
      </c>
      <c r="H801" s="171" t="s">
        <v>1153</v>
      </c>
      <c r="I801" s="181" t="s">
        <v>125</v>
      </c>
      <c r="J801" s="181" t="s">
        <v>121</v>
      </c>
      <c r="K801" s="230"/>
      <c r="L801" s="365" t="s">
        <v>6051</v>
      </c>
      <c r="M801" s="368" t="s">
        <v>6080</v>
      </c>
      <c r="N801" s="192" t="s">
        <v>1142</v>
      </c>
      <c r="O801" s="14" t="s">
        <v>4874</v>
      </c>
      <c r="P801" s="232">
        <v>810000000</v>
      </c>
      <c r="Q801" s="232" t="s">
        <v>14</v>
      </c>
      <c r="R801" s="30"/>
      <c r="S801" s="30"/>
      <c r="T801" s="233"/>
      <c r="U801" s="30"/>
    </row>
    <row r="802" spans="1:23" ht="42" customHeight="1">
      <c r="A802" s="14">
        <v>787</v>
      </c>
      <c r="B802" s="29">
        <v>44075</v>
      </c>
      <c r="C802" s="113" t="s">
        <v>9</v>
      </c>
      <c r="D802" s="116" t="s">
        <v>1145</v>
      </c>
      <c r="E802" s="221" t="s">
        <v>2513</v>
      </c>
      <c r="F802" s="72">
        <f t="shared" si="13"/>
        <v>44089</v>
      </c>
      <c r="G802" s="238" t="s">
        <v>6081</v>
      </c>
      <c r="H802" s="181" t="s">
        <v>1153</v>
      </c>
      <c r="I802" s="181" t="s">
        <v>3565</v>
      </c>
      <c r="J802" s="181" t="s">
        <v>6082</v>
      </c>
      <c r="K802" s="218">
        <v>1412181</v>
      </c>
      <c r="L802" s="30"/>
      <c r="M802" s="116"/>
      <c r="N802" s="178" t="s">
        <v>1145</v>
      </c>
      <c r="O802" s="231"/>
      <c r="P802" s="232"/>
      <c r="Q802" s="232"/>
      <c r="R802" s="30"/>
      <c r="S802" s="30"/>
      <c r="T802" s="233"/>
      <c r="U802" s="30"/>
    </row>
    <row r="803" spans="1:23" ht="12.75" customHeight="1">
      <c r="A803" s="14">
        <v>788</v>
      </c>
      <c r="B803" s="29">
        <v>44075</v>
      </c>
      <c r="C803" s="113" t="s">
        <v>9</v>
      </c>
      <c r="D803" s="30" t="s">
        <v>1142</v>
      </c>
      <c r="E803" s="30" t="s">
        <v>4158</v>
      </c>
      <c r="F803" s="72">
        <f t="shared" si="13"/>
        <v>44089</v>
      </c>
      <c r="G803" s="238" t="s">
        <v>6083</v>
      </c>
      <c r="H803" s="181" t="s">
        <v>1153</v>
      </c>
      <c r="I803" s="181" t="s">
        <v>6084</v>
      </c>
      <c r="J803" s="181" t="s">
        <v>6082</v>
      </c>
      <c r="K803" s="230"/>
      <c r="L803" s="365" t="s">
        <v>6085</v>
      </c>
      <c r="M803" s="368" t="s">
        <v>6086</v>
      </c>
      <c r="N803" s="192" t="s">
        <v>1142</v>
      </c>
      <c r="O803" s="14" t="s">
        <v>4874</v>
      </c>
      <c r="P803" s="232">
        <v>240000000</v>
      </c>
      <c r="Q803" s="232" t="s">
        <v>14</v>
      </c>
      <c r="R803" s="30"/>
      <c r="S803" s="30"/>
      <c r="T803" s="233"/>
      <c r="U803" s="30"/>
    </row>
    <row r="804" spans="1:23" ht="26.4">
      <c r="A804" s="14">
        <v>789</v>
      </c>
      <c r="B804" s="29">
        <v>44075</v>
      </c>
      <c r="C804" s="113" t="s">
        <v>9</v>
      </c>
      <c r="D804" s="30" t="s">
        <v>1145</v>
      </c>
      <c r="E804" s="30" t="s">
        <v>4349</v>
      </c>
      <c r="F804" s="72">
        <f t="shared" si="13"/>
        <v>44089</v>
      </c>
      <c r="G804" s="238" t="s">
        <v>6087</v>
      </c>
      <c r="H804" s="181" t="s">
        <v>952</v>
      </c>
      <c r="I804" s="178" t="s">
        <v>4504</v>
      </c>
      <c r="J804" s="181" t="s">
        <v>965</v>
      </c>
      <c r="K804" s="218">
        <v>1415834</v>
      </c>
      <c r="L804" s="30" t="s">
        <v>6051</v>
      </c>
      <c r="M804" s="218">
        <v>1442496</v>
      </c>
      <c r="N804" s="178" t="s">
        <v>1145</v>
      </c>
      <c r="O804" s="231"/>
      <c r="P804" s="232"/>
      <c r="Q804" s="232"/>
      <c r="R804" s="30"/>
      <c r="S804" s="30"/>
      <c r="T804" s="233"/>
      <c r="U804" s="30"/>
    </row>
    <row r="805" spans="1:23" ht="22.5" hidden="1" customHeight="1">
      <c r="A805" s="14">
        <v>790</v>
      </c>
      <c r="B805" s="136">
        <v>44075</v>
      </c>
      <c r="C805" s="113" t="s">
        <v>9</v>
      </c>
      <c r="D805" s="116" t="s">
        <v>23</v>
      </c>
      <c r="E805" s="116" t="s">
        <v>4202</v>
      </c>
      <c r="F805" s="72">
        <f t="shared" si="13"/>
        <v>44089</v>
      </c>
      <c r="G805" s="238" t="s">
        <v>6088</v>
      </c>
      <c r="H805" s="171" t="s">
        <v>1141</v>
      </c>
      <c r="I805" s="235" t="s">
        <v>125</v>
      </c>
      <c r="J805" s="235" t="s">
        <v>121</v>
      </c>
      <c r="K805" s="230" t="s">
        <v>374</v>
      </c>
      <c r="L805" s="30" t="s">
        <v>6089</v>
      </c>
      <c r="M805" s="116" t="s">
        <v>6090</v>
      </c>
      <c r="N805" s="192" t="s">
        <v>23</v>
      </c>
      <c r="O805" s="231" t="s">
        <v>4497</v>
      </c>
      <c r="P805" s="232">
        <v>9720000000</v>
      </c>
      <c r="Q805" s="232"/>
      <c r="R805" s="30"/>
      <c r="S805" s="30"/>
      <c r="T805" s="233"/>
      <c r="U805" s="30"/>
    </row>
    <row r="806" spans="1:23" ht="24" customHeight="1">
      <c r="A806" s="14">
        <v>791</v>
      </c>
      <c r="B806" s="29">
        <v>44075</v>
      </c>
      <c r="C806" s="113" t="s">
        <v>9</v>
      </c>
      <c r="D806" s="30" t="s">
        <v>27</v>
      </c>
      <c r="E806" s="30" t="s">
        <v>4290</v>
      </c>
      <c r="F806" s="72">
        <f t="shared" si="13"/>
        <v>44089</v>
      </c>
      <c r="G806" s="238" t="s">
        <v>6091</v>
      </c>
      <c r="H806" s="171" t="s">
        <v>1153</v>
      </c>
      <c r="I806" s="181" t="s">
        <v>2083</v>
      </c>
      <c r="J806" s="181" t="s">
        <v>121</v>
      </c>
      <c r="K806" s="148">
        <v>1416199</v>
      </c>
      <c r="L806" s="30" t="s">
        <v>6085</v>
      </c>
      <c r="M806" s="218">
        <v>1494726</v>
      </c>
      <c r="N806" s="113" t="s">
        <v>27</v>
      </c>
      <c r="O806" s="231" t="s">
        <v>4497</v>
      </c>
      <c r="P806" s="232">
        <v>128248600</v>
      </c>
      <c r="Q806" s="232"/>
      <c r="R806" s="30"/>
      <c r="S806" s="30"/>
      <c r="T806" s="233"/>
      <c r="U806" s="30"/>
      <c r="V806" s="30"/>
      <c r="W806" s="30"/>
    </row>
    <row r="807" spans="1:23" ht="27" customHeight="1">
      <c r="A807" s="14">
        <v>792</v>
      </c>
      <c r="B807" s="29">
        <v>44076</v>
      </c>
      <c r="C807" s="113" t="s">
        <v>9</v>
      </c>
      <c r="D807" s="30" t="s">
        <v>10</v>
      </c>
      <c r="E807" s="30" t="s">
        <v>4388</v>
      </c>
      <c r="F807" s="72">
        <f t="shared" si="13"/>
        <v>44090</v>
      </c>
      <c r="G807" s="238" t="s">
        <v>6092</v>
      </c>
      <c r="H807" s="178" t="s">
        <v>952</v>
      </c>
      <c r="I807" s="181" t="s">
        <v>125</v>
      </c>
      <c r="J807" s="181" t="s">
        <v>121</v>
      </c>
      <c r="K807" s="230"/>
      <c r="L807" s="30" t="s">
        <v>6093</v>
      </c>
      <c r="M807" s="218">
        <v>1467697</v>
      </c>
      <c r="N807" s="181" t="s">
        <v>10</v>
      </c>
      <c r="O807" s="231"/>
      <c r="P807" s="232"/>
      <c r="Q807" s="232"/>
      <c r="R807" s="30"/>
      <c r="S807" s="30"/>
      <c r="T807" s="233"/>
      <c r="U807" s="30"/>
      <c r="V807" s="30"/>
      <c r="W807" s="30"/>
    </row>
    <row r="808" spans="1:23" ht="29.25" customHeight="1">
      <c r="A808" s="14">
        <v>793</v>
      </c>
      <c r="B808" s="29">
        <v>44076</v>
      </c>
      <c r="C808" s="113" t="s">
        <v>9</v>
      </c>
      <c r="D808" s="30" t="s">
        <v>23</v>
      </c>
      <c r="E808" s="30" t="s">
        <v>4476</v>
      </c>
      <c r="F808" s="72">
        <f t="shared" si="13"/>
        <v>44090</v>
      </c>
      <c r="G808" s="238" t="s">
        <v>6094</v>
      </c>
      <c r="H808" s="171" t="s">
        <v>1153</v>
      </c>
      <c r="I808" s="181" t="s">
        <v>1688</v>
      </c>
      <c r="J808" s="181" t="s">
        <v>1047</v>
      </c>
      <c r="K808" s="230"/>
      <c r="L808" s="30"/>
      <c r="M808" s="116"/>
      <c r="N808" s="192" t="s">
        <v>23</v>
      </c>
      <c r="O808" s="231"/>
      <c r="P808" s="232"/>
      <c r="Q808" s="232"/>
      <c r="R808" s="30"/>
      <c r="S808" s="30"/>
      <c r="T808" s="233"/>
      <c r="U808" s="30"/>
      <c r="V808" s="30"/>
      <c r="W808" s="30"/>
    </row>
    <row r="809" spans="1:23" ht="47.25" customHeight="1">
      <c r="A809" s="14">
        <v>794</v>
      </c>
      <c r="B809" s="29">
        <v>44077</v>
      </c>
      <c r="C809" s="113" t="s">
        <v>9</v>
      </c>
      <c r="D809" s="30" t="s">
        <v>1145</v>
      </c>
      <c r="E809" s="221" t="s">
        <v>2375</v>
      </c>
      <c r="F809" s="72">
        <f t="shared" si="13"/>
        <v>44091</v>
      </c>
      <c r="G809" s="238" t="s">
        <v>6095</v>
      </c>
      <c r="H809" s="181" t="s">
        <v>1153</v>
      </c>
      <c r="I809" s="181" t="s">
        <v>125</v>
      </c>
      <c r="J809" s="181" t="s">
        <v>121</v>
      </c>
      <c r="K809" s="218">
        <v>1422043</v>
      </c>
      <c r="L809" s="376" t="s">
        <v>6096</v>
      </c>
      <c r="M809" s="376" t="s">
        <v>6097</v>
      </c>
      <c r="N809" s="178" t="s">
        <v>1145</v>
      </c>
      <c r="O809" s="231"/>
      <c r="P809" s="232"/>
      <c r="Q809" s="232"/>
      <c r="R809" s="30"/>
      <c r="S809" s="30"/>
      <c r="T809" s="233"/>
      <c r="U809" s="30"/>
      <c r="V809" s="30"/>
      <c r="W809" s="30"/>
    </row>
    <row r="810" spans="1:23" ht="39.75" customHeight="1">
      <c r="A810" s="14">
        <v>795</v>
      </c>
      <c r="B810" s="29">
        <v>44077</v>
      </c>
      <c r="C810" s="113" t="s">
        <v>9</v>
      </c>
      <c r="D810" s="30" t="s">
        <v>1145</v>
      </c>
      <c r="E810" s="116" t="s">
        <v>4370</v>
      </c>
      <c r="F810" s="72">
        <f t="shared" si="13"/>
        <v>44091</v>
      </c>
      <c r="G810" s="238" t="s">
        <v>6098</v>
      </c>
      <c r="H810" s="181" t="s">
        <v>1153</v>
      </c>
      <c r="I810" s="181" t="s">
        <v>6099</v>
      </c>
      <c r="J810" s="181" t="s">
        <v>1236</v>
      </c>
      <c r="K810" s="218">
        <v>1421312</v>
      </c>
      <c r="L810" s="30"/>
      <c r="M810" s="116"/>
      <c r="N810" s="178" t="s">
        <v>1145</v>
      </c>
      <c r="O810" s="231"/>
      <c r="P810" s="232"/>
      <c r="Q810" s="232"/>
      <c r="R810" s="30"/>
      <c r="S810" s="30"/>
      <c r="T810" s="233"/>
      <c r="U810" s="30"/>
      <c r="V810" s="30"/>
      <c r="W810" s="30"/>
    </row>
    <row r="811" spans="1:23" ht="25.5" hidden="1" customHeight="1">
      <c r="A811" s="14">
        <v>796</v>
      </c>
      <c r="B811" s="136">
        <v>44077</v>
      </c>
      <c r="C811" s="113" t="s">
        <v>9</v>
      </c>
      <c r="D811" s="116" t="s">
        <v>10</v>
      </c>
      <c r="E811" s="116" t="s">
        <v>4275</v>
      </c>
      <c r="F811" s="72">
        <f t="shared" si="13"/>
        <v>44091</v>
      </c>
      <c r="G811" s="238" t="s">
        <v>6100</v>
      </c>
      <c r="H811" s="178" t="s">
        <v>1144</v>
      </c>
      <c r="I811" s="181" t="s">
        <v>4796</v>
      </c>
      <c r="J811" s="181" t="s">
        <v>1090</v>
      </c>
      <c r="K811" s="230"/>
      <c r="L811" s="30" t="s">
        <v>6051</v>
      </c>
      <c r="M811" s="218">
        <v>1440304</v>
      </c>
      <c r="N811" s="181" t="s">
        <v>10</v>
      </c>
      <c r="O811" s="231"/>
      <c r="P811" s="232"/>
      <c r="Q811" s="232"/>
      <c r="R811" s="30"/>
      <c r="S811" s="30"/>
      <c r="T811" s="233"/>
      <c r="U811" s="30"/>
      <c r="V811" s="30"/>
      <c r="W811" s="30"/>
    </row>
    <row r="812" spans="1:23" ht="26.4">
      <c r="A812" s="14">
        <v>797</v>
      </c>
      <c r="B812" s="136">
        <v>44077</v>
      </c>
      <c r="C812" s="113" t="s">
        <v>9</v>
      </c>
      <c r="D812" s="116" t="s">
        <v>1142</v>
      </c>
      <c r="E812" s="116" t="s">
        <v>4363</v>
      </c>
      <c r="F812" s="72">
        <f t="shared" si="13"/>
        <v>44091</v>
      </c>
      <c r="G812" s="238" t="s">
        <v>6101</v>
      </c>
      <c r="H812" s="171" t="s">
        <v>1153</v>
      </c>
      <c r="I812" s="181" t="s">
        <v>125</v>
      </c>
      <c r="J812" s="181" t="s">
        <v>121</v>
      </c>
      <c r="K812" s="230"/>
      <c r="L812" s="365" t="s">
        <v>6085</v>
      </c>
      <c r="M812" s="368" t="s">
        <v>6102</v>
      </c>
      <c r="N812" s="192" t="s">
        <v>1142</v>
      </c>
      <c r="O812" s="14" t="s">
        <v>4874</v>
      </c>
      <c r="P812" s="232">
        <v>794010600</v>
      </c>
      <c r="Q812" s="232" t="s">
        <v>14</v>
      </c>
      <c r="R812" s="30"/>
      <c r="S812" s="30"/>
      <c r="T812" s="233"/>
      <c r="U812" s="30"/>
      <c r="V812" s="30"/>
      <c r="W812" s="30"/>
    </row>
    <row r="813" spans="1:23" ht="37.5" customHeight="1">
      <c r="A813" s="14">
        <v>798</v>
      </c>
      <c r="B813" s="136">
        <v>44077</v>
      </c>
      <c r="C813" s="113" t="s">
        <v>9</v>
      </c>
      <c r="D813" s="116" t="s">
        <v>27</v>
      </c>
      <c r="E813" s="116" t="s">
        <v>4122</v>
      </c>
      <c r="F813" s="72">
        <f t="shared" si="13"/>
        <v>44091</v>
      </c>
      <c r="G813" s="238" t="s">
        <v>6103</v>
      </c>
      <c r="H813" s="171" t="s">
        <v>1152</v>
      </c>
      <c r="I813" s="181" t="s">
        <v>4928</v>
      </c>
      <c r="J813" s="181" t="s">
        <v>121</v>
      </c>
      <c r="K813" s="148">
        <v>1441035</v>
      </c>
      <c r="L813" s="30" t="s">
        <v>6096</v>
      </c>
      <c r="M813" s="218">
        <v>1503857</v>
      </c>
      <c r="N813" s="113" t="s">
        <v>27</v>
      </c>
      <c r="O813" s="231" t="s">
        <v>4497</v>
      </c>
      <c r="P813" s="232">
        <v>715000000</v>
      </c>
      <c r="Q813" s="232"/>
      <c r="R813" s="30"/>
      <c r="S813" s="30"/>
      <c r="T813" s="233"/>
      <c r="U813" s="30"/>
      <c r="V813" s="30"/>
      <c r="W813" s="30"/>
    </row>
    <row r="814" spans="1:23" ht="26.4">
      <c r="A814" s="14">
        <v>799</v>
      </c>
      <c r="B814" s="136">
        <v>44078</v>
      </c>
      <c r="C814" s="113" t="s">
        <v>9</v>
      </c>
      <c r="D814" s="30" t="s">
        <v>23</v>
      </c>
      <c r="E814" s="221" t="s">
        <v>4291</v>
      </c>
      <c r="F814" s="72">
        <f t="shared" si="13"/>
        <v>44092</v>
      </c>
      <c r="G814" s="116" t="s">
        <v>6104</v>
      </c>
      <c r="H814" s="171" t="s">
        <v>1153</v>
      </c>
      <c r="I814" s="181" t="s">
        <v>125</v>
      </c>
      <c r="J814" s="181" t="s">
        <v>121</v>
      </c>
      <c r="K814" s="230" t="s">
        <v>6105</v>
      </c>
      <c r="L814" s="30" t="s">
        <v>6106</v>
      </c>
      <c r="M814" s="116" t="s">
        <v>6107</v>
      </c>
      <c r="N814" s="192" t="s">
        <v>23</v>
      </c>
      <c r="O814" s="231" t="s">
        <v>4497</v>
      </c>
      <c r="P814" s="232">
        <v>48703881</v>
      </c>
      <c r="Q814" s="232"/>
      <c r="R814" s="30"/>
      <c r="S814" s="30"/>
      <c r="T814" s="233"/>
      <c r="U814" s="30"/>
      <c r="V814" s="30"/>
      <c r="W814" s="30"/>
    </row>
    <row r="815" spans="1:23" ht="26.25" customHeight="1">
      <c r="A815" s="14">
        <v>800</v>
      </c>
      <c r="B815" s="136">
        <v>44078</v>
      </c>
      <c r="C815" s="113" t="s">
        <v>9</v>
      </c>
      <c r="D815" s="116" t="s">
        <v>23</v>
      </c>
      <c r="E815" s="116" t="s">
        <v>4187</v>
      </c>
      <c r="F815" s="72">
        <f t="shared" si="13"/>
        <v>44092</v>
      </c>
      <c r="G815" s="238" t="s">
        <v>6108</v>
      </c>
      <c r="H815" s="171" t="s">
        <v>1152</v>
      </c>
      <c r="I815" s="181" t="s">
        <v>1026</v>
      </c>
      <c r="J815" s="181" t="s">
        <v>1027</v>
      </c>
      <c r="K815" s="230" t="s">
        <v>6109</v>
      </c>
      <c r="L815" s="30" t="s">
        <v>6106</v>
      </c>
      <c r="M815" s="116" t="s">
        <v>6110</v>
      </c>
      <c r="N815" s="192" t="s">
        <v>23</v>
      </c>
      <c r="O815" s="231" t="s">
        <v>4497</v>
      </c>
      <c r="P815" s="232">
        <v>110000000</v>
      </c>
      <c r="Q815" s="232"/>
      <c r="R815" s="30"/>
      <c r="S815" s="30"/>
      <c r="T815" s="233"/>
      <c r="U815" s="30"/>
      <c r="V815" s="30"/>
      <c r="W815" s="30"/>
    </row>
    <row r="816" spans="1:23" ht="33" customHeight="1">
      <c r="A816" s="14">
        <v>801</v>
      </c>
      <c r="B816" s="136">
        <v>44078</v>
      </c>
      <c r="C816" s="113" t="s">
        <v>9</v>
      </c>
      <c r="D816" s="116" t="s">
        <v>1142</v>
      </c>
      <c r="E816" s="116" t="s">
        <v>4338</v>
      </c>
      <c r="F816" s="72">
        <f t="shared" si="13"/>
        <v>44092</v>
      </c>
      <c r="G816" s="116" t="s">
        <v>6111</v>
      </c>
      <c r="H816" s="171" t="s">
        <v>952</v>
      </c>
      <c r="I816" s="181" t="s">
        <v>6112</v>
      </c>
      <c r="J816" s="181" t="s">
        <v>1203</v>
      </c>
      <c r="K816" s="230"/>
      <c r="L816" s="365" t="s">
        <v>6113</v>
      </c>
      <c r="M816" s="368" t="s">
        <v>6114</v>
      </c>
      <c r="N816" s="192" t="s">
        <v>1142</v>
      </c>
      <c r="O816" s="14" t="s">
        <v>4874</v>
      </c>
      <c r="P816" s="232">
        <v>80000000</v>
      </c>
      <c r="Q816" s="232"/>
      <c r="R816" s="30"/>
      <c r="S816" s="30"/>
      <c r="T816" s="233"/>
      <c r="U816" s="30"/>
      <c r="V816" s="30"/>
      <c r="W816" s="30"/>
    </row>
    <row r="817" spans="1:23" ht="27" customHeight="1">
      <c r="A817" s="14">
        <v>802</v>
      </c>
      <c r="B817" s="136">
        <v>44078</v>
      </c>
      <c r="C817" s="113" t="s">
        <v>9</v>
      </c>
      <c r="D817" s="116" t="s">
        <v>10</v>
      </c>
      <c r="E817" s="116" t="s">
        <v>130</v>
      </c>
      <c r="F817" s="72">
        <f t="shared" si="13"/>
        <v>44092</v>
      </c>
      <c r="G817" s="238" t="s">
        <v>5475</v>
      </c>
      <c r="H817" s="178" t="s">
        <v>1153</v>
      </c>
      <c r="I817" s="181" t="s">
        <v>125</v>
      </c>
      <c r="J817" s="181" t="s">
        <v>121</v>
      </c>
      <c r="K817" s="230"/>
      <c r="L817" s="30" t="s">
        <v>6113</v>
      </c>
      <c r="M817" s="218">
        <v>1523946</v>
      </c>
      <c r="N817" s="181" t="s">
        <v>10</v>
      </c>
      <c r="O817" s="231"/>
      <c r="P817" s="232"/>
      <c r="Q817" s="232"/>
      <c r="R817" s="30"/>
      <c r="S817" s="30"/>
      <c r="T817" s="233"/>
      <c r="U817" s="30"/>
      <c r="V817" s="30"/>
      <c r="W817" s="30"/>
    </row>
    <row r="818" spans="1:23" ht="13.2">
      <c r="A818" s="14">
        <v>803</v>
      </c>
      <c r="B818" s="136">
        <v>44078</v>
      </c>
      <c r="C818" s="113" t="s">
        <v>9</v>
      </c>
      <c r="D818" s="116" t="s">
        <v>23</v>
      </c>
      <c r="E818" s="221" t="s">
        <v>4389</v>
      </c>
      <c r="F818" s="72">
        <f t="shared" si="13"/>
        <v>44092</v>
      </c>
      <c r="G818" s="238" t="s">
        <v>6115</v>
      </c>
      <c r="H818" s="171" t="s">
        <v>1153</v>
      </c>
      <c r="I818" s="181" t="s">
        <v>125</v>
      </c>
      <c r="J818" s="181" t="s">
        <v>121</v>
      </c>
      <c r="K818" s="230" t="s">
        <v>6116</v>
      </c>
      <c r="L818" s="30" t="s">
        <v>6106</v>
      </c>
      <c r="M818" s="116" t="s">
        <v>6117</v>
      </c>
      <c r="N818" s="192" t="s">
        <v>23</v>
      </c>
      <c r="O818" s="231" t="s">
        <v>4497</v>
      </c>
      <c r="P818" s="232">
        <v>924859350</v>
      </c>
      <c r="Q818" s="232" t="s">
        <v>6118</v>
      </c>
      <c r="R818" s="30"/>
      <c r="S818" s="30"/>
      <c r="T818" s="233"/>
      <c r="U818" s="30"/>
      <c r="V818" s="30"/>
      <c r="W818" s="30"/>
    </row>
    <row r="819" spans="1:23" ht="39.6">
      <c r="A819" s="14">
        <v>804</v>
      </c>
      <c r="B819" s="136">
        <v>44078</v>
      </c>
      <c r="C819" s="113" t="s">
        <v>9</v>
      </c>
      <c r="D819" s="116" t="s">
        <v>1142</v>
      </c>
      <c r="E819" s="116" t="s">
        <v>1284</v>
      </c>
      <c r="F819" s="72">
        <f t="shared" si="13"/>
        <v>44092</v>
      </c>
      <c r="G819" s="238" t="s">
        <v>6119</v>
      </c>
      <c r="H819" s="171" t="s">
        <v>1153</v>
      </c>
      <c r="I819" s="181" t="s">
        <v>1074</v>
      </c>
      <c r="J819" s="181" t="s">
        <v>954</v>
      </c>
      <c r="K819" s="230"/>
      <c r="L819" s="365" t="s">
        <v>6096</v>
      </c>
      <c r="M819" s="375" t="s">
        <v>3489</v>
      </c>
      <c r="N819" s="192" t="s">
        <v>1142</v>
      </c>
      <c r="O819" s="231" t="s">
        <v>4541</v>
      </c>
      <c r="P819" s="232" t="s">
        <v>6120</v>
      </c>
      <c r="Q819" s="232">
        <v>23</v>
      </c>
      <c r="R819" s="30"/>
      <c r="S819" s="30"/>
      <c r="T819" s="233"/>
      <c r="U819" s="30"/>
      <c r="V819" s="30"/>
      <c r="W819" s="30"/>
    </row>
    <row r="820" spans="1:23" ht="26.4">
      <c r="A820" s="14">
        <v>805</v>
      </c>
      <c r="B820" s="136">
        <v>44081</v>
      </c>
      <c r="C820" s="113" t="s">
        <v>9</v>
      </c>
      <c r="D820" s="116" t="s">
        <v>10</v>
      </c>
      <c r="E820" s="30" t="s">
        <v>179</v>
      </c>
      <c r="F820" s="72">
        <f t="shared" si="13"/>
        <v>44095</v>
      </c>
      <c r="G820" s="238" t="s">
        <v>6121</v>
      </c>
      <c r="H820" s="171" t="s">
        <v>1153</v>
      </c>
      <c r="I820" s="181" t="s">
        <v>617</v>
      </c>
      <c r="J820" s="181" t="s">
        <v>1203</v>
      </c>
      <c r="K820" s="230"/>
      <c r="L820" s="30" t="s">
        <v>6122</v>
      </c>
      <c r="M820" s="218">
        <v>1543303</v>
      </c>
      <c r="N820" s="181" t="s">
        <v>10</v>
      </c>
      <c r="O820" s="231"/>
      <c r="P820" s="232"/>
      <c r="Q820" s="232"/>
      <c r="R820" s="30"/>
      <c r="S820" s="30"/>
      <c r="T820" s="233"/>
      <c r="U820" s="30"/>
      <c r="V820" s="30"/>
      <c r="W820" s="30"/>
    </row>
    <row r="821" spans="1:23" s="19" customFormat="1" ht="58.5" hidden="1" customHeight="1">
      <c r="A821" s="14">
        <v>806</v>
      </c>
      <c r="B821" s="136">
        <v>44082</v>
      </c>
      <c r="C821" s="113" t="s">
        <v>9</v>
      </c>
      <c r="D821" s="116" t="s">
        <v>1142</v>
      </c>
      <c r="E821" s="221" t="s">
        <v>2375</v>
      </c>
      <c r="F821" s="72">
        <f t="shared" si="13"/>
        <v>44096</v>
      </c>
      <c r="G821" s="238" t="s">
        <v>6123</v>
      </c>
      <c r="H821" s="171" t="s">
        <v>1147</v>
      </c>
      <c r="I821" s="181" t="s">
        <v>125</v>
      </c>
      <c r="J821" s="181" t="s">
        <v>121</v>
      </c>
      <c r="K821" s="230"/>
      <c r="L821" s="376"/>
      <c r="M821" s="376"/>
      <c r="N821" s="192" t="s">
        <v>1142</v>
      </c>
      <c r="O821" s="231"/>
      <c r="P821" s="232"/>
      <c r="Q821" s="232"/>
      <c r="R821" s="30"/>
      <c r="S821" s="30"/>
      <c r="T821" s="233"/>
      <c r="U821" s="30"/>
      <c r="V821" s="30"/>
      <c r="W821" s="30"/>
    </row>
    <row r="822" spans="1:23" ht="26.25" customHeight="1">
      <c r="A822" s="14">
        <v>807</v>
      </c>
      <c r="B822" s="136">
        <v>44082</v>
      </c>
      <c r="C822" s="113" t="s">
        <v>9</v>
      </c>
      <c r="D822" s="116" t="s">
        <v>23</v>
      </c>
      <c r="E822" s="116" t="s">
        <v>4358</v>
      </c>
      <c r="F822" s="72">
        <f t="shared" si="13"/>
        <v>44096</v>
      </c>
      <c r="G822" s="238" t="s">
        <v>6124</v>
      </c>
      <c r="H822" s="171" t="s">
        <v>1153</v>
      </c>
      <c r="I822" s="181" t="s">
        <v>1074</v>
      </c>
      <c r="J822" s="181" t="s">
        <v>954</v>
      </c>
      <c r="K822" s="230"/>
      <c r="L822" s="30" t="s">
        <v>6125</v>
      </c>
      <c r="M822" s="116" t="s">
        <v>6126</v>
      </c>
      <c r="N822" s="192" t="s">
        <v>23</v>
      </c>
      <c r="O822" s="231" t="s">
        <v>4541</v>
      </c>
      <c r="P822" s="232">
        <v>50000000</v>
      </c>
      <c r="Q822" s="232"/>
      <c r="R822" s="30"/>
      <c r="S822" s="30"/>
      <c r="T822" s="233"/>
      <c r="U822" s="30"/>
      <c r="V822" s="30"/>
      <c r="W822" s="30"/>
    </row>
    <row r="823" spans="1:23" ht="51" hidden="1" customHeight="1">
      <c r="A823" s="14">
        <v>808</v>
      </c>
      <c r="B823" s="136">
        <v>44082</v>
      </c>
      <c r="C823" s="113" t="s">
        <v>9</v>
      </c>
      <c r="D823" s="116" t="s">
        <v>10</v>
      </c>
      <c r="E823" s="116" t="s">
        <v>1778</v>
      </c>
      <c r="F823" s="72">
        <f t="shared" si="13"/>
        <v>44096</v>
      </c>
      <c r="G823" s="238" t="s">
        <v>6127</v>
      </c>
      <c r="H823" s="178" t="s">
        <v>1154</v>
      </c>
      <c r="I823" s="181" t="s">
        <v>125</v>
      </c>
      <c r="J823" s="181" t="s">
        <v>121</v>
      </c>
      <c r="K823" s="230"/>
      <c r="L823" s="30" t="s">
        <v>6093</v>
      </c>
      <c r="M823" s="218">
        <v>1467332</v>
      </c>
      <c r="N823" s="181" t="s">
        <v>10</v>
      </c>
      <c r="O823" s="231"/>
      <c r="P823" s="232"/>
      <c r="Q823" s="232"/>
      <c r="R823" s="30"/>
      <c r="S823" s="30"/>
      <c r="T823" s="233"/>
      <c r="U823" s="30"/>
      <c r="V823" s="30"/>
      <c r="W823" s="30"/>
    </row>
    <row r="824" spans="1:23" ht="43.5" hidden="1" customHeight="1">
      <c r="A824" s="14">
        <v>809</v>
      </c>
      <c r="B824" s="136">
        <v>44082</v>
      </c>
      <c r="C824" s="113" t="s">
        <v>9</v>
      </c>
      <c r="D824" s="116" t="s">
        <v>1142</v>
      </c>
      <c r="E824" s="221" t="s">
        <v>4461</v>
      </c>
      <c r="F824" s="72">
        <f t="shared" si="13"/>
        <v>44096</v>
      </c>
      <c r="G824" s="116" t="s">
        <v>6111</v>
      </c>
      <c r="H824" s="171" t="s">
        <v>1144</v>
      </c>
      <c r="I824" s="181" t="s">
        <v>6112</v>
      </c>
      <c r="J824" s="181" t="s">
        <v>1203</v>
      </c>
      <c r="K824" s="230"/>
      <c r="L824" s="365" t="s">
        <v>6093</v>
      </c>
      <c r="M824" s="368" t="s">
        <v>6128</v>
      </c>
      <c r="N824" s="192" t="s">
        <v>1142</v>
      </c>
      <c r="O824" s="231"/>
      <c r="P824" s="232"/>
      <c r="Q824" s="232"/>
      <c r="R824" s="30"/>
      <c r="S824" s="30"/>
      <c r="T824" s="233"/>
      <c r="U824" s="30"/>
      <c r="V824" s="30"/>
      <c r="W824" s="30"/>
    </row>
    <row r="825" spans="1:23" ht="13.2">
      <c r="A825" s="14">
        <v>810</v>
      </c>
      <c r="B825" s="136">
        <v>44082</v>
      </c>
      <c r="C825" s="113" t="s">
        <v>9</v>
      </c>
      <c r="D825" s="116" t="s">
        <v>10</v>
      </c>
      <c r="E825" s="116" t="s">
        <v>4309</v>
      </c>
      <c r="F825" s="72">
        <f t="shared" si="13"/>
        <v>44096</v>
      </c>
      <c r="G825" s="262" t="s">
        <v>5475</v>
      </c>
      <c r="H825" s="178" t="s">
        <v>1153</v>
      </c>
      <c r="I825" s="171" t="s">
        <v>125</v>
      </c>
      <c r="J825" s="171" t="s">
        <v>121</v>
      </c>
      <c r="K825" s="230"/>
      <c r="L825" s="30" t="s">
        <v>6113</v>
      </c>
      <c r="M825" s="218">
        <v>1523946</v>
      </c>
      <c r="N825" s="181" t="s">
        <v>10</v>
      </c>
      <c r="O825" s="231"/>
      <c r="P825" s="232"/>
      <c r="Q825" s="232"/>
      <c r="R825" s="30"/>
      <c r="S825" s="30"/>
      <c r="T825" s="233"/>
      <c r="U825" s="30"/>
      <c r="V825" s="30"/>
      <c r="W825" s="30"/>
    </row>
    <row r="826" spans="1:23" ht="79.2" hidden="1">
      <c r="A826" s="14">
        <v>811</v>
      </c>
      <c r="B826" s="136">
        <v>44083</v>
      </c>
      <c r="C826" s="113" t="s">
        <v>9</v>
      </c>
      <c r="D826" s="116" t="s">
        <v>23</v>
      </c>
      <c r="E826" s="116" t="s">
        <v>4430</v>
      </c>
      <c r="F826" s="72">
        <f t="shared" ref="F826:F861" si="14">B826+14</f>
        <v>44097</v>
      </c>
      <c r="G826" s="239" t="s">
        <v>6046</v>
      </c>
      <c r="H826" s="171" t="s">
        <v>1154</v>
      </c>
      <c r="I826" s="171" t="s">
        <v>6047</v>
      </c>
      <c r="J826" s="171" t="s">
        <v>954</v>
      </c>
      <c r="K826" s="230" t="s">
        <v>374</v>
      </c>
      <c r="L826" s="30" t="s">
        <v>6129</v>
      </c>
      <c r="M826" s="116" t="s">
        <v>6130</v>
      </c>
      <c r="N826" s="192" t="s">
        <v>23</v>
      </c>
      <c r="O826" s="231"/>
      <c r="P826" s="232"/>
      <c r="Q826" s="232"/>
      <c r="R826" s="30"/>
      <c r="S826" s="30"/>
      <c r="T826" s="233"/>
      <c r="U826" s="30"/>
      <c r="V826" s="30"/>
      <c r="W826" s="30"/>
    </row>
    <row r="827" spans="1:23" ht="26.4" hidden="1">
      <c r="A827" s="14">
        <v>812</v>
      </c>
      <c r="B827" s="136">
        <v>44083</v>
      </c>
      <c r="C827" s="113" t="s">
        <v>9</v>
      </c>
      <c r="D827" s="116" t="s">
        <v>23</v>
      </c>
      <c r="E827" s="116" t="s">
        <v>189</v>
      </c>
      <c r="F827" s="72">
        <f t="shared" si="14"/>
        <v>44097</v>
      </c>
      <c r="G827" s="238" t="s">
        <v>6131</v>
      </c>
      <c r="H827" s="171" t="s">
        <v>1147</v>
      </c>
      <c r="I827" s="181" t="s">
        <v>6132</v>
      </c>
      <c r="J827" s="181" t="s">
        <v>1750</v>
      </c>
      <c r="K827" s="230" t="s">
        <v>374</v>
      </c>
      <c r="L827" s="30" t="s">
        <v>6129</v>
      </c>
      <c r="M827" s="116" t="s">
        <v>6133</v>
      </c>
      <c r="N827" s="192" t="s">
        <v>23</v>
      </c>
      <c r="O827" s="231"/>
      <c r="P827" s="232"/>
      <c r="Q827" s="232"/>
      <c r="R827" s="30"/>
      <c r="S827" s="30"/>
      <c r="T827" s="233"/>
      <c r="U827" s="30"/>
      <c r="V827" s="30"/>
      <c r="W827" s="30"/>
    </row>
    <row r="828" spans="1:23" ht="26.4">
      <c r="A828" s="14">
        <v>813</v>
      </c>
      <c r="B828" s="136">
        <v>44083</v>
      </c>
      <c r="C828" s="113" t="s">
        <v>9</v>
      </c>
      <c r="D828" s="116" t="s">
        <v>10</v>
      </c>
      <c r="E828" s="14" t="s">
        <v>1563</v>
      </c>
      <c r="F828" s="72">
        <f t="shared" si="14"/>
        <v>44097</v>
      </c>
      <c r="G828" s="238" t="s">
        <v>6134</v>
      </c>
      <c r="H828" s="171" t="s">
        <v>1153</v>
      </c>
      <c r="I828" s="181" t="s">
        <v>6135</v>
      </c>
      <c r="J828" s="181" t="s">
        <v>121</v>
      </c>
      <c r="K828" s="230"/>
      <c r="L828" s="30" t="s">
        <v>6136</v>
      </c>
      <c r="M828" s="218">
        <v>1555721</v>
      </c>
      <c r="N828" s="181" t="s">
        <v>10</v>
      </c>
      <c r="O828" s="231"/>
      <c r="P828" s="232"/>
      <c r="Q828" s="232"/>
      <c r="R828" s="30"/>
      <c r="S828" s="30"/>
      <c r="T828" s="233"/>
      <c r="U828" s="30"/>
      <c r="V828" s="30"/>
      <c r="W828" s="30"/>
    </row>
    <row r="829" spans="1:23" ht="26.4">
      <c r="A829" s="14">
        <v>814</v>
      </c>
      <c r="B829" s="136">
        <v>44083</v>
      </c>
      <c r="C829" s="113" t="s">
        <v>9</v>
      </c>
      <c r="D829" s="116" t="s">
        <v>1142</v>
      </c>
      <c r="E829" s="116" t="s">
        <v>4327</v>
      </c>
      <c r="F829" s="72">
        <f t="shared" si="14"/>
        <v>44097</v>
      </c>
      <c r="G829" s="238" t="s">
        <v>6137</v>
      </c>
      <c r="H829" s="171" t="s">
        <v>1153</v>
      </c>
      <c r="I829" s="181" t="s">
        <v>6138</v>
      </c>
      <c r="J829" s="181" t="s">
        <v>2267</v>
      </c>
      <c r="K829" s="230"/>
      <c r="L829" s="365" t="s">
        <v>6139</v>
      </c>
      <c r="M829" s="368" t="s">
        <v>6140</v>
      </c>
      <c r="N829" s="116" t="s">
        <v>1142</v>
      </c>
      <c r="O829" s="231" t="s">
        <v>5277</v>
      </c>
      <c r="P829" s="232">
        <v>90000000</v>
      </c>
      <c r="Q829" s="232"/>
      <c r="R829" s="30"/>
      <c r="S829" s="30"/>
      <c r="T829" s="233"/>
      <c r="U829" s="30"/>
      <c r="V829" s="30"/>
      <c r="W829" s="30"/>
    </row>
    <row r="830" spans="1:23" ht="26.4">
      <c r="A830" s="14">
        <v>815</v>
      </c>
      <c r="B830" s="136">
        <v>44083</v>
      </c>
      <c r="C830" s="113" t="s">
        <v>9</v>
      </c>
      <c r="D830" s="116" t="s">
        <v>34</v>
      </c>
      <c r="E830" s="221" t="s">
        <v>2513</v>
      </c>
      <c r="F830" s="72">
        <f t="shared" si="14"/>
        <v>44097</v>
      </c>
      <c r="G830" s="238" t="s">
        <v>6141</v>
      </c>
      <c r="H830" s="171" t="s">
        <v>1153</v>
      </c>
      <c r="I830" s="238" t="s">
        <v>5923</v>
      </c>
      <c r="J830" s="181" t="s">
        <v>2496</v>
      </c>
      <c r="K830" s="218">
        <v>1482307</v>
      </c>
      <c r="L830" s="19" t="s">
        <v>6142</v>
      </c>
      <c r="M830" s="225">
        <v>1562296</v>
      </c>
      <c r="N830" s="116" t="s">
        <v>34</v>
      </c>
      <c r="O830" s="231" t="s">
        <v>5884</v>
      </c>
      <c r="P830" s="232">
        <v>40000000</v>
      </c>
      <c r="Q830" s="232"/>
      <c r="R830" s="30"/>
      <c r="S830" s="30"/>
      <c r="T830" s="233"/>
      <c r="U830" s="30"/>
      <c r="V830" s="30"/>
      <c r="W830" s="30"/>
    </row>
    <row r="831" spans="1:23" ht="26.4">
      <c r="A831" s="14">
        <v>816</v>
      </c>
      <c r="B831" s="136">
        <v>44083</v>
      </c>
      <c r="C831" s="113" t="s">
        <v>9</v>
      </c>
      <c r="D831" s="116" t="s">
        <v>27</v>
      </c>
      <c r="E831" s="116" t="s">
        <v>4206</v>
      </c>
      <c r="F831" s="72">
        <f t="shared" si="14"/>
        <v>44097</v>
      </c>
      <c r="G831" s="238" t="s">
        <v>6143</v>
      </c>
      <c r="H831" s="171" t="s">
        <v>1153</v>
      </c>
      <c r="I831" s="181" t="s">
        <v>120</v>
      </c>
      <c r="J831" s="181" t="s">
        <v>989</v>
      </c>
      <c r="K831" s="148">
        <v>1478289</v>
      </c>
      <c r="L831" s="30" t="s">
        <v>6136</v>
      </c>
      <c r="M831" s="218">
        <v>1561200</v>
      </c>
      <c r="N831" s="116" t="s">
        <v>27</v>
      </c>
      <c r="O831" s="231" t="s">
        <v>4541</v>
      </c>
      <c r="P831" s="236">
        <v>700000000</v>
      </c>
      <c r="Q831" s="232"/>
      <c r="R831" s="30"/>
      <c r="S831" s="30"/>
      <c r="T831" s="233"/>
      <c r="U831" s="30"/>
      <c r="V831" s="30"/>
      <c r="W831" s="30"/>
    </row>
    <row r="832" spans="1:23" ht="39.6">
      <c r="A832" s="14">
        <v>817</v>
      </c>
      <c r="B832" s="136">
        <v>44084</v>
      </c>
      <c r="C832" s="113" t="s">
        <v>9</v>
      </c>
      <c r="D832" s="116" t="s">
        <v>1142</v>
      </c>
      <c r="E832" s="116" t="s">
        <v>1099</v>
      </c>
      <c r="F832" s="72">
        <f t="shared" si="14"/>
        <v>44098</v>
      </c>
      <c r="G832" s="238" t="s">
        <v>6144</v>
      </c>
      <c r="H832" s="171" t="s">
        <v>1153</v>
      </c>
      <c r="I832" s="181" t="s">
        <v>6145</v>
      </c>
      <c r="J832" s="181" t="s">
        <v>989</v>
      </c>
      <c r="K832" s="230"/>
      <c r="L832" s="365" t="s">
        <v>6146</v>
      </c>
      <c r="M832" s="368" t="s">
        <v>6147</v>
      </c>
      <c r="N832" s="116" t="s">
        <v>1142</v>
      </c>
      <c r="O832" s="231" t="s">
        <v>5793</v>
      </c>
      <c r="P832" s="232">
        <v>2800000000</v>
      </c>
      <c r="Q832" s="232"/>
      <c r="R832" s="30"/>
      <c r="S832" s="30"/>
      <c r="T832" s="233"/>
      <c r="U832" s="30"/>
      <c r="V832" s="30"/>
      <c r="W832" s="30"/>
    </row>
    <row r="833" spans="1:23" ht="39.6">
      <c r="A833" s="14">
        <v>818</v>
      </c>
      <c r="B833" s="136">
        <v>44085</v>
      </c>
      <c r="C833" s="113" t="s">
        <v>9</v>
      </c>
      <c r="D833" s="116" t="s">
        <v>15</v>
      </c>
      <c r="E833" s="221" t="s">
        <v>255</v>
      </c>
      <c r="F833" s="72">
        <f t="shared" si="14"/>
        <v>44099</v>
      </c>
      <c r="G833" s="238" t="s">
        <v>6148</v>
      </c>
      <c r="H833" s="171" t="s">
        <v>1153</v>
      </c>
      <c r="I833" s="181" t="s">
        <v>6149</v>
      </c>
      <c r="J833" s="181" t="s">
        <v>2841</v>
      </c>
      <c r="K833" s="98" t="s">
        <v>3480</v>
      </c>
      <c r="L833" s="113" t="s">
        <v>6146</v>
      </c>
      <c r="M833" s="98" t="s">
        <v>6150</v>
      </c>
      <c r="N833" s="192" t="s">
        <v>15</v>
      </c>
      <c r="O833" s="192" t="s">
        <v>4502</v>
      </c>
      <c r="P833" s="232">
        <v>50000000</v>
      </c>
      <c r="Q833" s="232"/>
      <c r="R833" s="30"/>
      <c r="S833" s="30"/>
      <c r="T833" s="233"/>
      <c r="U833" s="30"/>
      <c r="V833" s="30"/>
      <c r="W833" s="30"/>
    </row>
    <row r="834" spans="1:23" ht="26.4">
      <c r="A834" s="14">
        <v>819</v>
      </c>
      <c r="B834" s="136">
        <v>44085</v>
      </c>
      <c r="C834" s="113" t="s">
        <v>9</v>
      </c>
      <c r="D834" s="116" t="s">
        <v>15</v>
      </c>
      <c r="E834" s="30" t="s">
        <v>996</v>
      </c>
      <c r="F834" s="72">
        <f t="shared" si="14"/>
        <v>44099</v>
      </c>
      <c r="G834" s="238" t="s">
        <v>6151</v>
      </c>
      <c r="H834" s="171" t="s">
        <v>1152</v>
      </c>
      <c r="I834" s="181" t="s">
        <v>4928</v>
      </c>
      <c r="J834" s="181" t="s">
        <v>121</v>
      </c>
      <c r="K834" s="98" t="s">
        <v>6152</v>
      </c>
      <c r="L834" s="113" t="s">
        <v>6153</v>
      </c>
      <c r="M834" s="98" t="s">
        <v>6154</v>
      </c>
      <c r="N834" s="192" t="s">
        <v>15</v>
      </c>
      <c r="O834" s="231" t="s">
        <v>4497</v>
      </c>
      <c r="P834" s="232">
        <v>496900000</v>
      </c>
      <c r="Q834" s="232"/>
      <c r="R834" s="30"/>
      <c r="S834" s="30"/>
      <c r="T834" s="233"/>
      <c r="U834" s="14" t="b">
        <f ca="1">IF(H834=0,TODAY()-F834)</f>
        <v>0</v>
      </c>
      <c r="V834" s="30"/>
      <c r="W834" s="30"/>
    </row>
    <row r="835" spans="1:23" ht="26.4">
      <c r="A835" s="14">
        <v>820</v>
      </c>
      <c r="B835" s="136">
        <v>44088</v>
      </c>
      <c r="C835" s="113" t="s">
        <v>9</v>
      </c>
      <c r="D835" s="116" t="s">
        <v>23</v>
      </c>
      <c r="E835" s="221" t="s">
        <v>4276</v>
      </c>
      <c r="F835" s="72">
        <f t="shared" si="14"/>
        <v>44102</v>
      </c>
      <c r="G835" s="238" t="s">
        <v>6155</v>
      </c>
      <c r="H835" s="171" t="s">
        <v>1153</v>
      </c>
      <c r="I835" s="171" t="s">
        <v>125</v>
      </c>
      <c r="J835" s="171" t="s">
        <v>121</v>
      </c>
      <c r="K835" s="230" t="s">
        <v>6156</v>
      </c>
      <c r="L835" s="30" t="s">
        <v>6157</v>
      </c>
      <c r="M835" s="116" t="s">
        <v>6158</v>
      </c>
      <c r="N835" s="192" t="s">
        <v>23</v>
      </c>
      <c r="O835" s="231" t="s">
        <v>4497</v>
      </c>
      <c r="P835" s="232">
        <v>1053000000</v>
      </c>
      <c r="Q835" s="232"/>
      <c r="R835" s="30"/>
      <c r="S835" s="30"/>
      <c r="T835" s="233"/>
      <c r="U835" s="30"/>
      <c r="V835" s="30"/>
      <c r="W835" s="30"/>
    </row>
    <row r="836" spans="1:23" ht="26.4" hidden="1">
      <c r="A836" s="14">
        <v>821</v>
      </c>
      <c r="B836" s="136">
        <v>44088</v>
      </c>
      <c r="C836" s="113" t="s">
        <v>9</v>
      </c>
      <c r="D836" s="116" t="s">
        <v>27</v>
      </c>
      <c r="E836" s="116" t="s">
        <v>4359</v>
      </c>
      <c r="F836" s="72">
        <f t="shared" si="14"/>
        <v>44102</v>
      </c>
      <c r="G836" s="238" t="s">
        <v>6143</v>
      </c>
      <c r="H836" s="171" t="s">
        <v>1141</v>
      </c>
      <c r="I836" s="181" t="s">
        <v>120</v>
      </c>
      <c r="J836" s="181" t="s">
        <v>989</v>
      </c>
      <c r="K836" s="148">
        <v>1510797</v>
      </c>
      <c r="L836" s="30" t="s">
        <v>6136</v>
      </c>
      <c r="M836" s="218">
        <v>1561200</v>
      </c>
      <c r="N836" s="116" t="s">
        <v>27</v>
      </c>
      <c r="O836" s="234" t="s">
        <v>4541</v>
      </c>
      <c r="P836" s="236">
        <v>700000000</v>
      </c>
      <c r="Q836" s="232"/>
      <c r="R836" s="30"/>
      <c r="S836" s="30"/>
      <c r="T836" s="233"/>
      <c r="U836" s="30"/>
      <c r="V836" s="30"/>
      <c r="W836" s="30"/>
    </row>
    <row r="837" spans="1:23" ht="26.4">
      <c r="A837" s="14">
        <v>822</v>
      </c>
      <c r="B837" s="136">
        <v>44088</v>
      </c>
      <c r="C837" s="113" t="s">
        <v>9</v>
      </c>
      <c r="D837" s="116" t="s">
        <v>10</v>
      </c>
      <c r="E837" s="222" t="s">
        <v>4307</v>
      </c>
      <c r="F837" s="72">
        <f t="shared" si="14"/>
        <v>44102</v>
      </c>
      <c r="G837" s="238" t="s">
        <v>6159</v>
      </c>
      <c r="H837" s="171" t="s">
        <v>1153</v>
      </c>
      <c r="I837" s="181" t="s">
        <v>170</v>
      </c>
      <c r="J837" s="181" t="s">
        <v>121</v>
      </c>
      <c r="K837" s="230"/>
      <c r="L837" s="30" t="s">
        <v>6146</v>
      </c>
      <c r="M837" s="218">
        <v>1564853</v>
      </c>
      <c r="N837" s="181" t="s">
        <v>10</v>
      </c>
      <c r="O837" s="231"/>
      <c r="P837" s="232"/>
      <c r="Q837" s="232"/>
      <c r="R837" s="30"/>
      <c r="S837" s="30"/>
      <c r="T837" s="233"/>
      <c r="U837" s="30"/>
      <c r="V837" s="30"/>
      <c r="W837" s="30"/>
    </row>
    <row r="838" spans="1:23" ht="26.4">
      <c r="A838" s="14">
        <v>823</v>
      </c>
      <c r="B838" s="136">
        <v>44088</v>
      </c>
      <c r="C838" s="113" t="s">
        <v>9</v>
      </c>
      <c r="D838" s="116" t="s">
        <v>15</v>
      </c>
      <c r="E838" s="116" t="s">
        <v>4317</v>
      </c>
      <c r="F838" s="72">
        <f t="shared" si="14"/>
        <v>44102</v>
      </c>
      <c r="G838" s="238" t="s">
        <v>6160</v>
      </c>
      <c r="H838" s="171" t="s">
        <v>1153</v>
      </c>
      <c r="I838" s="171" t="s">
        <v>125</v>
      </c>
      <c r="J838" s="171" t="s">
        <v>121</v>
      </c>
      <c r="K838" s="98" t="s">
        <v>6161</v>
      </c>
      <c r="L838" s="113" t="s">
        <v>6162</v>
      </c>
      <c r="M838" s="98" t="s">
        <v>6163</v>
      </c>
      <c r="N838" s="192" t="s">
        <v>15</v>
      </c>
      <c r="O838" s="231" t="s">
        <v>5647</v>
      </c>
      <c r="P838" s="232">
        <v>49000000</v>
      </c>
      <c r="Q838" s="232"/>
      <c r="R838" s="30"/>
      <c r="S838" s="30"/>
      <c r="T838" s="233"/>
      <c r="U838" s="30"/>
      <c r="V838" s="30"/>
      <c r="W838" s="30"/>
    </row>
    <row r="839" spans="1:23" ht="26.4">
      <c r="A839" s="14">
        <v>824</v>
      </c>
      <c r="B839" s="136">
        <v>44089</v>
      </c>
      <c r="C839" s="113" t="s">
        <v>9</v>
      </c>
      <c r="D839" s="116" t="s">
        <v>15</v>
      </c>
      <c r="E839" s="116" t="s">
        <v>4317</v>
      </c>
      <c r="F839" s="72">
        <f t="shared" si="14"/>
        <v>44103</v>
      </c>
      <c r="G839" s="238" t="s">
        <v>6164</v>
      </c>
      <c r="H839" s="171" t="s">
        <v>1153</v>
      </c>
      <c r="I839" s="178" t="s">
        <v>125</v>
      </c>
      <c r="J839" s="178" t="s">
        <v>121</v>
      </c>
      <c r="K839" s="98" t="s">
        <v>3587</v>
      </c>
      <c r="L839" s="113" t="s">
        <v>6162</v>
      </c>
      <c r="M839" s="98" t="s">
        <v>3643</v>
      </c>
      <c r="N839" s="192" t="s">
        <v>15</v>
      </c>
      <c r="O839" s="231" t="s">
        <v>5647</v>
      </c>
      <c r="P839" s="232">
        <v>47700000</v>
      </c>
      <c r="Q839" s="232"/>
      <c r="R839" s="30"/>
      <c r="S839" s="30"/>
      <c r="T839" s="233"/>
      <c r="U839" s="30"/>
      <c r="V839" s="30"/>
      <c r="W839" s="30"/>
    </row>
    <row r="840" spans="1:23" ht="26.4" hidden="1">
      <c r="A840" s="14">
        <v>825</v>
      </c>
      <c r="B840" s="136">
        <v>44089</v>
      </c>
      <c r="C840" s="113" t="s">
        <v>9</v>
      </c>
      <c r="D840" s="116" t="s">
        <v>23</v>
      </c>
      <c r="E840" s="222" t="s">
        <v>4263</v>
      </c>
      <c r="F840" s="72">
        <f t="shared" si="14"/>
        <v>44103</v>
      </c>
      <c r="G840" s="238" t="s">
        <v>6165</v>
      </c>
      <c r="H840" s="171" t="s">
        <v>1144</v>
      </c>
      <c r="I840" s="178" t="s">
        <v>125</v>
      </c>
      <c r="J840" s="178" t="s">
        <v>121</v>
      </c>
      <c r="K840" s="230" t="s">
        <v>374</v>
      </c>
      <c r="L840" s="30" t="s">
        <v>6166</v>
      </c>
      <c r="M840" s="116" t="s">
        <v>6167</v>
      </c>
      <c r="N840" s="192" t="s">
        <v>23</v>
      </c>
      <c r="O840" s="231"/>
      <c r="P840" s="232"/>
      <c r="Q840" s="232"/>
      <c r="R840" s="30"/>
      <c r="S840" s="30"/>
      <c r="T840" s="233"/>
      <c r="U840" s="30"/>
      <c r="V840" s="30"/>
      <c r="W840" s="30"/>
    </row>
    <row r="841" spans="1:23" ht="26.4">
      <c r="A841" s="14">
        <v>826</v>
      </c>
      <c r="B841" s="136">
        <v>44090</v>
      </c>
      <c r="C841" s="113" t="s">
        <v>9</v>
      </c>
      <c r="D841" s="116" t="s">
        <v>15</v>
      </c>
      <c r="E841" s="30" t="s">
        <v>408</v>
      </c>
      <c r="F841" s="72">
        <f t="shared" si="14"/>
        <v>44104</v>
      </c>
      <c r="G841" s="238" t="s">
        <v>6168</v>
      </c>
      <c r="H841" s="171" t="s">
        <v>1153</v>
      </c>
      <c r="I841" s="181" t="s">
        <v>1598</v>
      </c>
      <c r="J841" s="181" t="s">
        <v>989</v>
      </c>
      <c r="K841" s="98" t="s">
        <v>3591</v>
      </c>
      <c r="L841" s="30" t="s">
        <v>6169</v>
      </c>
      <c r="M841" s="98" t="s">
        <v>6170</v>
      </c>
      <c r="N841" s="192" t="s">
        <v>15</v>
      </c>
      <c r="O841" s="231" t="s">
        <v>5385</v>
      </c>
      <c r="P841" s="232">
        <v>406900000</v>
      </c>
      <c r="Q841" s="232"/>
      <c r="R841" s="30"/>
      <c r="S841" s="30"/>
      <c r="T841" s="233"/>
      <c r="U841" s="30"/>
      <c r="V841" s="30"/>
      <c r="W841" s="30"/>
    </row>
    <row r="842" spans="1:23" ht="26.4">
      <c r="A842" s="14">
        <v>827</v>
      </c>
      <c r="B842" s="136">
        <v>44090</v>
      </c>
      <c r="C842" s="113" t="s">
        <v>9</v>
      </c>
      <c r="D842" s="116" t="s">
        <v>1142</v>
      </c>
      <c r="E842" s="116" t="s">
        <v>4427</v>
      </c>
      <c r="F842" s="72">
        <f t="shared" si="14"/>
        <v>44104</v>
      </c>
      <c r="G842" s="238" t="s">
        <v>5915</v>
      </c>
      <c r="H842" s="171" t="s">
        <v>1153</v>
      </c>
      <c r="I842" s="171" t="s">
        <v>2495</v>
      </c>
      <c r="J842" s="181" t="s">
        <v>2496</v>
      </c>
      <c r="K842" s="230"/>
      <c r="L842" s="365" t="s">
        <v>6171</v>
      </c>
      <c r="M842" s="368" t="s">
        <v>6172</v>
      </c>
      <c r="N842" s="116" t="s">
        <v>1142</v>
      </c>
      <c r="O842" s="14" t="s">
        <v>4600</v>
      </c>
      <c r="P842" s="232">
        <v>1850000000</v>
      </c>
      <c r="Q842" s="232"/>
      <c r="R842" s="30"/>
      <c r="S842" s="30"/>
      <c r="T842" s="233"/>
      <c r="U842" s="30"/>
      <c r="V842" s="30"/>
      <c r="W842" s="30"/>
    </row>
    <row r="843" spans="1:23" ht="66">
      <c r="A843" s="14">
        <v>828</v>
      </c>
      <c r="B843" s="136">
        <v>44091</v>
      </c>
      <c r="C843" s="113" t="s">
        <v>9</v>
      </c>
      <c r="D843" s="116" t="s">
        <v>1142</v>
      </c>
      <c r="E843" s="116" t="s">
        <v>4406</v>
      </c>
      <c r="F843" s="72">
        <f t="shared" si="14"/>
        <v>44105</v>
      </c>
      <c r="G843" s="306" t="s">
        <v>6173</v>
      </c>
      <c r="H843" s="171" t="s">
        <v>1153</v>
      </c>
      <c r="I843" s="181" t="s">
        <v>1333</v>
      </c>
      <c r="J843" s="181" t="s">
        <v>1277</v>
      </c>
      <c r="K843" s="230"/>
      <c r="L843" s="365" t="s">
        <v>6169</v>
      </c>
      <c r="M843" s="375" t="s">
        <v>6174</v>
      </c>
      <c r="N843" s="116" t="s">
        <v>1142</v>
      </c>
      <c r="O843" s="231" t="s">
        <v>5796</v>
      </c>
      <c r="P843" s="232">
        <v>149689700</v>
      </c>
      <c r="Q843" s="232"/>
      <c r="R843" s="30"/>
      <c r="S843" s="30"/>
      <c r="T843" s="233"/>
      <c r="U843" s="30"/>
      <c r="V843" s="30"/>
      <c r="W843" s="30"/>
    </row>
    <row r="844" spans="1:23" ht="39.6" hidden="1">
      <c r="A844" s="14">
        <v>829</v>
      </c>
      <c r="B844" s="136">
        <v>44092</v>
      </c>
      <c r="C844" s="113" t="s">
        <v>9</v>
      </c>
      <c r="D844" s="116" t="s">
        <v>15</v>
      </c>
      <c r="E844" s="116" t="s">
        <v>4458</v>
      </c>
      <c r="F844" s="72">
        <f t="shared" si="14"/>
        <v>44106</v>
      </c>
      <c r="G844" s="306" t="s">
        <v>6175</v>
      </c>
      <c r="H844" s="171" t="s">
        <v>1147</v>
      </c>
      <c r="I844" s="181" t="s">
        <v>125</v>
      </c>
      <c r="J844" s="181" t="s">
        <v>121</v>
      </c>
      <c r="K844" s="178" t="s">
        <v>1611</v>
      </c>
      <c r="L844" s="113" t="s">
        <v>6136</v>
      </c>
      <c r="M844" s="98" t="s">
        <v>6176</v>
      </c>
      <c r="N844" s="192" t="s">
        <v>15</v>
      </c>
      <c r="O844" s="178" t="s">
        <v>1611</v>
      </c>
      <c r="P844" s="211" t="s">
        <v>1611</v>
      </c>
      <c r="Q844" s="232"/>
      <c r="R844" s="30"/>
      <c r="S844" s="30"/>
      <c r="T844" s="233"/>
      <c r="U844" s="30"/>
      <c r="V844" s="30"/>
      <c r="W844" s="30"/>
    </row>
    <row r="845" spans="1:23" ht="26.4">
      <c r="A845" s="14">
        <v>830</v>
      </c>
      <c r="B845" s="136">
        <v>44092</v>
      </c>
      <c r="C845" s="113" t="s">
        <v>9</v>
      </c>
      <c r="D845" s="116" t="s">
        <v>27</v>
      </c>
      <c r="E845" s="221" t="s">
        <v>4291</v>
      </c>
      <c r="F845" s="72">
        <f t="shared" si="14"/>
        <v>44106</v>
      </c>
      <c r="G845" s="306" t="s">
        <v>6177</v>
      </c>
      <c r="H845" s="171" t="s">
        <v>1153</v>
      </c>
      <c r="I845" s="181" t="s">
        <v>125</v>
      </c>
      <c r="J845" s="181" t="s">
        <v>121</v>
      </c>
      <c r="K845" s="148">
        <v>1544033</v>
      </c>
      <c r="L845" s="30" t="s">
        <v>6153</v>
      </c>
      <c r="M845" s="218">
        <v>1577270</v>
      </c>
      <c r="N845" s="116" t="s">
        <v>27</v>
      </c>
      <c r="O845" s="231" t="s">
        <v>4497</v>
      </c>
      <c r="P845" s="236">
        <v>34793000</v>
      </c>
      <c r="Q845" s="232"/>
      <c r="R845" s="30"/>
      <c r="S845" s="30"/>
      <c r="T845" s="233"/>
      <c r="U845" s="30"/>
      <c r="V845" s="30"/>
      <c r="W845" s="30"/>
    </row>
    <row r="846" spans="1:23" ht="26.4">
      <c r="A846" s="14">
        <v>831</v>
      </c>
      <c r="B846" s="136">
        <v>44092</v>
      </c>
      <c r="C846" s="113" t="s">
        <v>9</v>
      </c>
      <c r="D846" s="116" t="s">
        <v>27</v>
      </c>
      <c r="E846" s="221" t="s">
        <v>4291</v>
      </c>
      <c r="F846" s="72">
        <f t="shared" si="14"/>
        <v>44106</v>
      </c>
      <c r="G846" s="306" t="s">
        <v>6178</v>
      </c>
      <c r="H846" s="171" t="s">
        <v>1153</v>
      </c>
      <c r="I846" s="181" t="s">
        <v>125</v>
      </c>
      <c r="J846" s="181" t="s">
        <v>121</v>
      </c>
      <c r="K846" s="148">
        <v>1543668</v>
      </c>
      <c r="L846" s="30" t="s">
        <v>6162</v>
      </c>
      <c r="M846" s="218">
        <v>1588958</v>
      </c>
      <c r="N846" s="116" t="s">
        <v>27</v>
      </c>
      <c r="O846" s="231" t="s">
        <v>4497</v>
      </c>
      <c r="P846" s="232">
        <v>48702500</v>
      </c>
      <c r="Q846" s="232"/>
      <c r="R846" s="30"/>
      <c r="S846" s="30"/>
      <c r="T846" s="233"/>
      <c r="U846" s="30"/>
      <c r="V846" s="30"/>
      <c r="W846" s="30"/>
    </row>
    <row r="847" spans="1:23" ht="39.6">
      <c r="A847" s="14">
        <v>832</v>
      </c>
      <c r="B847" s="136">
        <v>44092</v>
      </c>
      <c r="C847" s="113" t="s">
        <v>9</v>
      </c>
      <c r="D847" s="116" t="s">
        <v>10</v>
      </c>
      <c r="E847" s="116" t="s">
        <v>4355</v>
      </c>
      <c r="F847" s="72">
        <f t="shared" si="14"/>
        <v>44106</v>
      </c>
      <c r="G847" s="306" t="s">
        <v>6179</v>
      </c>
      <c r="H847" s="171" t="s">
        <v>1153</v>
      </c>
      <c r="I847" s="171" t="s">
        <v>4860</v>
      </c>
      <c r="J847" s="181" t="s">
        <v>1608</v>
      </c>
      <c r="K847" s="230"/>
      <c r="L847" s="30" t="s">
        <v>6180</v>
      </c>
      <c r="M847" s="218">
        <v>1625847</v>
      </c>
      <c r="N847" s="116" t="s">
        <v>10</v>
      </c>
      <c r="O847" s="231"/>
      <c r="P847" s="232"/>
      <c r="Q847" s="232"/>
      <c r="R847" s="30"/>
      <c r="S847" s="30"/>
      <c r="T847" s="233"/>
      <c r="U847" s="30"/>
      <c r="V847" s="30"/>
      <c r="W847" s="30"/>
    </row>
    <row r="848" spans="1:23" ht="26.4">
      <c r="A848" s="14">
        <v>833</v>
      </c>
      <c r="B848" s="136">
        <v>44092</v>
      </c>
      <c r="C848" s="113" t="s">
        <v>9</v>
      </c>
      <c r="D848" s="116" t="s">
        <v>15</v>
      </c>
      <c r="E848" s="116" t="s">
        <v>4182</v>
      </c>
      <c r="F848" s="72">
        <f t="shared" si="14"/>
        <v>44106</v>
      </c>
      <c r="G848" s="306" t="s">
        <v>6181</v>
      </c>
      <c r="H848" s="171" t="s">
        <v>1153</v>
      </c>
      <c r="I848" s="181" t="s">
        <v>6182</v>
      </c>
      <c r="J848" s="181" t="s">
        <v>1750</v>
      </c>
      <c r="K848" s="98" t="s">
        <v>6183</v>
      </c>
      <c r="L848" s="30" t="s">
        <v>6184</v>
      </c>
      <c r="M848" s="116" t="s">
        <v>6185</v>
      </c>
      <c r="N848" s="116" t="s">
        <v>15</v>
      </c>
      <c r="O848" s="231" t="s">
        <v>4502</v>
      </c>
      <c r="P848" s="232">
        <v>42700000</v>
      </c>
      <c r="Q848" s="232"/>
      <c r="R848" s="30"/>
      <c r="S848" s="30"/>
      <c r="T848" s="233"/>
      <c r="U848" s="30"/>
      <c r="V848" s="30"/>
      <c r="W848" s="30"/>
    </row>
    <row r="849" spans="1:23" ht="26.4">
      <c r="A849" s="14">
        <v>834</v>
      </c>
      <c r="B849" s="136">
        <v>44092</v>
      </c>
      <c r="C849" s="113" t="s">
        <v>9</v>
      </c>
      <c r="D849" s="116" t="s">
        <v>1142</v>
      </c>
      <c r="E849" s="30" t="s">
        <v>4042</v>
      </c>
      <c r="F849" s="72">
        <f t="shared" si="14"/>
        <v>44106</v>
      </c>
      <c r="G849" s="306" t="s">
        <v>3878</v>
      </c>
      <c r="H849" s="171" t="s">
        <v>952</v>
      </c>
      <c r="I849" s="181" t="s">
        <v>170</v>
      </c>
      <c r="J849" s="181" t="s">
        <v>121</v>
      </c>
      <c r="K849" s="230"/>
      <c r="L849" s="323" t="s">
        <v>6184</v>
      </c>
      <c r="M849" s="324">
        <v>1649954</v>
      </c>
      <c r="N849" s="116" t="s">
        <v>1142</v>
      </c>
      <c r="O849" s="231"/>
      <c r="P849" s="232"/>
      <c r="Q849" s="232"/>
      <c r="R849" s="30"/>
      <c r="S849" s="30"/>
      <c r="T849" s="233"/>
      <c r="U849" s="30"/>
      <c r="V849" s="30"/>
      <c r="W849" s="30"/>
    </row>
    <row r="850" spans="1:23" ht="39.6">
      <c r="A850" s="14">
        <v>835</v>
      </c>
      <c r="B850" s="136">
        <v>44092</v>
      </c>
      <c r="C850" s="113" t="s">
        <v>9</v>
      </c>
      <c r="D850" s="116" t="s">
        <v>27</v>
      </c>
      <c r="E850" s="221" t="s">
        <v>370</v>
      </c>
      <c r="F850" s="72">
        <f t="shared" si="14"/>
        <v>44106</v>
      </c>
      <c r="G850" s="306" t="s">
        <v>6186</v>
      </c>
      <c r="H850" s="171" t="s">
        <v>1153</v>
      </c>
      <c r="I850" s="181" t="s">
        <v>6187</v>
      </c>
      <c r="J850" s="181" t="s">
        <v>1277</v>
      </c>
      <c r="K850" s="148">
        <v>1566314</v>
      </c>
      <c r="L850" s="30" t="s">
        <v>6184</v>
      </c>
      <c r="M850" s="218">
        <v>1646667</v>
      </c>
      <c r="N850" s="116" t="s">
        <v>27</v>
      </c>
      <c r="O850" s="231" t="s">
        <v>5796</v>
      </c>
      <c r="P850" s="209">
        <v>49200000</v>
      </c>
      <c r="Q850" s="232"/>
      <c r="R850" s="30"/>
      <c r="S850" s="30"/>
      <c r="T850" s="233"/>
      <c r="U850" s="30"/>
      <c r="V850" s="30"/>
      <c r="W850" s="30"/>
    </row>
    <row r="851" spans="1:23" ht="26.4">
      <c r="A851" s="14">
        <v>836</v>
      </c>
      <c r="B851" s="136">
        <v>44095</v>
      </c>
      <c r="C851" s="113" t="s">
        <v>9</v>
      </c>
      <c r="D851" s="116" t="s">
        <v>10</v>
      </c>
      <c r="E851" s="116" t="s">
        <v>4337</v>
      </c>
      <c r="F851" s="72">
        <f t="shared" si="14"/>
        <v>44109</v>
      </c>
      <c r="G851" s="306" t="s">
        <v>6188</v>
      </c>
      <c r="H851" s="171" t="s">
        <v>952</v>
      </c>
      <c r="I851" s="181" t="s">
        <v>4928</v>
      </c>
      <c r="J851" s="181" t="s">
        <v>121</v>
      </c>
      <c r="K851" s="244"/>
      <c r="L851" s="35" t="s">
        <v>6153</v>
      </c>
      <c r="M851" s="245">
        <v>1577635</v>
      </c>
      <c r="N851" s="149" t="s">
        <v>10</v>
      </c>
      <c r="O851" s="246"/>
      <c r="P851" s="243"/>
      <c r="Q851" s="232"/>
      <c r="R851" s="30"/>
      <c r="S851" s="30"/>
      <c r="T851" s="233"/>
      <c r="U851" s="30"/>
      <c r="V851" s="30"/>
      <c r="W851" s="30"/>
    </row>
    <row r="852" spans="1:23" ht="26.4" hidden="1">
      <c r="A852" s="14">
        <v>837</v>
      </c>
      <c r="B852" s="136">
        <v>44096</v>
      </c>
      <c r="C852" s="113" t="s">
        <v>9</v>
      </c>
      <c r="D852" s="116" t="s">
        <v>15</v>
      </c>
      <c r="E852" s="222" t="s">
        <v>219</v>
      </c>
      <c r="F852" s="73">
        <f t="shared" si="14"/>
        <v>44110</v>
      </c>
      <c r="G852" s="307" t="s">
        <v>6189</v>
      </c>
      <c r="H852" s="259" t="s">
        <v>1147</v>
      </c>
      <c r="I852" s="242" t="s">
        <v>125</v>
      </c>
      <c r="J852" s="292" t="s">
        <v>121</v>
      </c>
      <c r="K852" s="178" t="s">
        <v>1611</v>
      </c>
      <c r="L852" s="113" t="s">
        <v>6146</v>
      </c>
      <c r="M852" s="98" t="s">
        <v>6190</v>
      </c>
      <c r="N852" s="113" t="s">
        <v>15</v>
      </c>
      <c r="O852" s="178" t="s">
        <v>1611</v>
      </c>
      <c r="P852" s="211" t="s">
        <v>1611</v>
      </c>
      <c r="Q852" s="295"/>
      <c r="R852" s="30"/>
      <c r="S852" s="30"/>
      <c r="T852" s="233"/>
      <c r="U852" s="30"/>
      <c r="V852" s="30"/>
      <c r="W852" s="30"/>
    </row>
    <row r="853" spans="1:23" ht="39.6">
      <c r="A853" s="14">
        <v>838</v>
      </c>
      <c r="B853" s="136">
        <v>44096</v>
      </c>
      <c r="C853" s="113" t="s">
        <v>9</v>
      </c>
      <c r="D853" s="116" t="s">
        <v>10</v>
      </c>
      <c r="E853" s="30" t="s">
        <v>1563</v>
      </c>
      <c r="F853" s="72">
        <f t="shared" si="14"/>
        <v>44110</v>
      </c>
      <c r="G853" s="308" t="s">
        <v>6191</v>
      </c>
      <c r="H853" s="171" t="s">
        <v>1153</v>
      </c>
      <c r="I853" s="171" t="s">
        <v>693</v>
      </c>
      <c r="J853" s="171" t="s">
        <v>1058</v>
      </c>
      <c r="K853" s="301"/>
      <c r="L853" s="45" t="s">
        <v>6192</v>
      </c>
      <c r="M853" s="302">
        <v>1664929</v>
      </c>
      <c r="N853" s="154" t="s">
        <v>10</v>
      </c>
      <c r="O853" s="303"/>
      <c r="P853" s="206"/>
      <c r="Q853" s="203"/>
      <c r="R853" s="68"/>
      <c r="S853" s="30"/>
      <c r="T853" s="233"/>
      <c r="U853" s="30"/>
      <c r="V853" s="30"/>
      <c r="W853" s="30"/>
    </row>
    <row r="854" spans="1:23" ht="66">
      <c r="A854" s="14">
        <v>839</v>
      </c>
      <c r="B854" s="136">
        <v>44096</v>
      </c>
      <c r="C854" s="113" t="s">
        <v>9</v>
      </c>
      <c r="D854" s="116" t="s">
        <v>23</v>
      </c>
      <c r="E854" s="278" t="s">
        <v>2668</v>
      </c>
      <c r="F854" s="72">
        <f t="shared" si="14"/>
        <v>44110</v>
      </c>
      <c r="G854" s="308" t="s">
        <v>6193</v>
      </c>
      <c r="H854" s="171" t="s">
        <v>1153</v>
      </c>
      <c r="I854" s="171" t="s">
        <v>515</v>
      </c>
      <c r="J854" s="171" t="s">
        <v>965</v>
      </c>
      <c r="K854" s="185" t="s">
        <v>6194</v>
      </c>
      <c r="L854" s="14" t="s">
        <v>6184</v>
      </c>
      <c r="M854" s="113" t="s">
        <v>6195</v>
      </c>
      <c r="N854" s="113" t="s">
        <v>23</v>
      </c>
      <c r="O854" s="188" t="s">
        <v>4600</v>
      </c>
      <c r="P854" s="203">
        <v>187430000</v>
      </c>
      <c r="Q854" s="203"/>
      <c r="R854" s="68"/>
      <c r="S854" s="30"/>
      <c r="T854" s="233"/>
      <c r="U854" s="30"/>
      <c r="V854" s="30"/>
      <c r="W854" s="30"/>
    </row>
    <row r="855" spans="1:23" ht="39.6" hidden="1">
      <c r="A855" s="14">
        <v>840</v>
      </c>
      <c r="B855" s="136">
        <v>44096</v>
      </c>
      <c r="C855" s="113" t="s">
        <v>9</v>
      </c>
      <c r="D855" s="116" t="s">
        <v>10</v>
      </c>
      <c r="E855" s="116" t="s">
        <v>4163</v>
      </c>
      <c r="F855" s="77">
        <f t="shared" si="14"/>
        <v>44110</v>
      </c>
      <c r="G855" s="157" t="s">
        <v>6196</v>
      </c>
      <c r="H855" s="260" t="s">
        <v>1144</v>
      </c>
      <c r="I855" s="180" t="s">
        <v>1457</v>
      </c>
      <c r="J855" s="180" t="s">
        <v>1458</v>
      </c>
      <c r="K855" s="248"/>
      <c r="L855" s="22" t="s">
        <v>6171</v>
      </c>
      <c r="M855" s="249">
        <v>1597359</v>
      </c>
      <c r="N855" s="153" t="s">
        <v>10</v>
      </c>
      <c r="O855" s="250"/>
      <c r="P855" s="251"/>
      <c r="Q855" s="251"/>
      <c r="R855" s="30"/>
      <c r="S855" s="30"/>
      <c r="T855" s="233"/>
      <c r="U855" s="30"/>
      <c r="V855" s="30"/>
      <c r="W855" s="30"/>
    </row>
    <row r="856" spans="1:23" ht="39.6" hidden="1">
      <c r="A856" s="14">
        <v>841</v>
      </c>
      <c r="B856" s="136">
        <v>44096</v>
      </c>
      <c r="C856" s="113" t="s">
        <v>9</v>
      </c>
      <c r="D856" s="116" t="s">
        <v>27</v>
      </c>
      <c r="E856" s="116" t="s">
        <v>4123</v>
      </c>
      <c r="F856" s="72">
        <f t="shared" si="14"/>
        <v>44110</v>
      </c>
      <c r="G856" s="119" t="s">
        <v>6197</v>
      </c>
      <c r="H856" s="178" t="s">
        <v>1144</v>
      </c>
      <c r="I856" s="181" t="s">
        <v>5331</v>
      </c>
      <c r="J856" s="181" t="s">
        <v>121</v>
      </c>
      <c r="K856" s="230"/>
      <c r="L856" s="30" t="s">
        <v>6153</v>
      </c>
      <c r="M856" s="218">
        <v>1574713</v>
      </c>
      <c r="N856" s="116" t="s">
        <v>27</v>
      </c>
      <c r="O856" s="231" t="s">
        <v>4874</v>
      </c>
      <c r="P856" s="236">
        <v>714000000</v>
      </c>
      <c r="Q856" s="232"/>
      <c r="R856" s="30"/>
      <c r="S856" s="30"/>
      <c r="T856" s="233"/>
      <c r="U856" s="30"/>
      <c r="V856" s="30"/>
      <c r="W856" s="30"/>
    </row>
    <row r="857" spans="1:23" ht="39.6" hidden="1">
      <c r="A857" s="14">
        <v>842</v>
      </c>
      <c r="B857" s="136">
        <v>44096</v>
      </c>
      <c r="C857" s="113" t="s">
        <v>9</v>
      </c>
      <c r="D857" s="116" t="s">
        <v>27</v>
      </c>
      <c r="E857" s="116" t="s">
        <v>4123</v>
      </c>
      <c r="F857" s="73">
        <f t="shared" si="14"/>
        <v>44110</v>
      </c>
      <c r="G857" s="120" t="s">
        <v>6198</v>
      </c>
      <c r="H857" s="173" t="s">
        <v>1144</v>
      </c>
      <c r="I857" s="242" t="s">
        <v>5331</v>
      </c>
      <c r="J857" s="242" t="s">
        <v>121</v>
      </c>
      <c r="K857" s="244"/>
      <c r="L857" s="35" t="s">
        <v>6153</v>
      </c>
      <c r="M857" s="245">
        <v>1574713</v>
      </c>
      <c r="N857" s="149" t="s">
        <v>27</v>
      </c>
      <c r="O857" s="246" t="s">
        <v>4874</v>
      </c>
      <c r="P857" s="247">
        <v>106400000</v>
      </c>
      <c r="Q857" s="243"/>
      <c r="R857" s="30"/>
      <c r="S857" s="30"/>
      <c r="T857" s="233"/>
      <c r="U857" s="30"/>
      <c r="V857" s="30"/>
      <c r="W857" s="30"/>
    </row>
    <row r="858" spans="1:23" ht="26.4">
      <c r="A858" s="14">
        <v>843</v>
      </c>
      <c r="B858" s="136">
        <v>44096</v>
      </c>
      <c r="C858" s="113" t="s">
        <v>9</v>
      </c>
      <c r="D858" s="116" t="s">
        <v>1142</v>
      </c>
      <c r="E858" s="116" t="s">
        <v>2300</v>
      </c>
      <c r="F858" s="72">
        <f t="shared" si="14"/>
        <v>44110</v>
      </c>
      <c r="G858" s="308" t="s">
        <v>6199</v>
      </c>
      <c r="H858" s="171" t="s">
        <v>1153</v>
      </c>
      <c r="I858" s="171" t="s">
        <v>1026</v>
      </c>
      <c r="J858" s="171" t="s">
        <v>1027</v>
      </c>
      <c r="K858" s="185"/>
      <c r="L858" s="323" t="s">
        <v>6200</v>
      </c>
      <c r="M858" s="324">
        <v>1678809</v>
      </c>
      <c r="N858" s="113" t="s">
        <v>1142</v>
      </c>
      <c r="O858" s="188"/>
      <c r="P858" s="203"/>
      <c r="Q858" s="203"/>
      <c r="R858" s="68"/>
      <c r="S858" s="30"/>
      <c r="T858" s="233"/>
      <c r="U858" s="30"/>
      <c r="V858" s="30"/>
      <c r="W858" s="30"/>
    </row>
    <row r="859" spans="1:23" ht="13.2">
      <c r="A859" s="14">
        <v>844</v>
      </c>
      <c r="B859" s="136">
        <v>44097</v>
      </c>
      <c r="C859" s="113" t="s">
        <v>9</v>
      </c>
      <c r="D859" s="116" t="s">
        <v>23</v>
      </c>
      <c r="E859" s="241" t="s">
        <v>4489</v>
      </c>
      <c r="F859" s="72">
        <f t="shared" si="14"/>
        <v>44111</v>
      </c>
      <c r="G859" s="308" t="s">
        <v>6201</v>
      </c>
      <c r="H859" s="171" t="s">
        <v>1153</v>
      </c>
      <c r="I859" s="171" t="s">
        <v>125</v>
      </c>
      <c r="J859" s="171" t="s">
        <v>121</v>
      </c>
      <c r="K859" s="185" t="s">
        <v>6202</v>
      </c>
      <c r="L859" s="14" t="s">
        <v>6203</v>
      </c>
      <c r="M859" s="113" t="s">
        <v>6204</v>
      </c>
      <c r="N859" s="113" t="s">
        <v>23</v>
      </c>
      <c r="O859" s="188" t="s">
        <v>4497</v>
      </c>
      <c r="P859" s="203">
        <v>381653100</v>
      </c>
      <c r="Q859" s="203"/>
      <c r="R859" s="68"/>
      <c r="S859" s="30"/>
      <c r="T859" s="233"/>
      <c r="U859" s="30"/>
      <c r="V859" s="30"/>
      <c r="W859" s="30"/>
    </row>
    <row r="860" spans="1:23" ht="39.6" hidden="1">
      <c r="A860" s="14">
        <v>845</v>
      </c>
      <c r="B860" s="136">
        <v>44097</v>
      </c>
      <c r="C860" s="113" t="s">
        <v>9</v>
      </c>
      <c r="D860" s="116" t="s">
        <v>10</v>
      </c>
      <c r="E860" s="241" t="s">
        <v>4404</v>
      </c>
      <c r="F860" s="72">
        <f t="shared" si="14"/>
        <v>44111</v>
      </c>
      <c r="G860" s="308" t="s">
        <v>6205</v>
      </c>
      <c r="H860" s="171" t="s">
        <v>1151</v>
      </c>
      <c r="I860" s="171" t="s">
        <v>1333</v>
      </c>
      <c r="J860" s="171" t="s">
        <v>1277</v>
      </c>
      <c r="K860" s="297"/>
      <c r="L860" s="25" t="s">
        <v>6200</v>
      </c>
      <c r="M860" s="298">
        <v>1685747</v>
      </c>
      <c r="N860" s="316" t="s">
        <v>10</v>
      </c>
      <c r="O860" s="299"/>
      <c r="P860" s="300"/>
      <c r="Q860" s="203"/>
      <c r="R860" s="68"/>
      <c r="S860" s="30"/>
      <c r="T860" s="233"/>
      <c r="U860" s="30"/>
      <c r="V860" s="30"/>
      <c r="W860" s="30"/>
    </row>
    <row r="861" spans="1:23" ht="39.6">
      <c r="A861" s="14">
        <v>846</v>
      </c>
      <c r="B861" s="136">
        <v>44097</v>
      </c>
      <c r="C861" s="113" t="s">
        <v>9</v>
      </c>
      <c r="D861" s="116" t="s">
        <v>15</v>
      </c>
      <c r="E861" s="116" t="s">
        <v>4238</v>
      </c>
      <c r="F861" s="76">
        <f t="shared" si="14"/>
        <v>44111</v>
      </c>
      <c r="G861" s="309" t="s">
        <v>6206</v>
      </c>
      <c r="H861" s="261" t="s">
        <v>1153</v>
      </c>
      <c r="I861" s="252" t="s">
        <v>6149</v>
      </c>
      <c r="J861" s="293" t="s">
        <v>2841</v>
      </c>
      <c r="K861" s="98" t="s">
        <v>3480</v>
      </c>
      <c r="L861" s="113" t="s">
        <v>6171</v>
      </c>
      <c r="M861" s="98" t="s">
        <v>6207</v>
      </c>
      <c r="N861" s="192" t="s">
        <v>15</v>
      </c>
      <c r="O861" s="192" t="s">
        <v>4502</v>
      </c>
      <c r="P861" s="203">
        <v>50000000</v>
      </c>
      <c r="Q861" s="296"/>
      <c r="R861" s="30"/>
      <c r="S861" s="30"/>
      <c r="T861" s="233"/>
      <c r="U861" s="30"/>
      <c r="V861" s="30"/>
      <c r="W861" s="30"/>
    </row>
    <row r="862" spans="1:23" ht="39.6">
      <c r="A862" s="14">
        <v>847</v>
      </c>
      <c r="B862" s="136">
        <v>44097</v>
      </c>
      <c r="C862" s="113" t="s">
        <v>9</v>
      </c>
      <c r="D862" s="116" t="s">
        <v>23</v>
      </c>
      <c r="E862" s="241" t="s">
        <v>4333</v>
      </c>
      <c r="F862" s="72">
        <v>44097</v>
      </c>
      <c r="G862" s="275" t="s">
        <v>5618</v>
      </c>
      <c r="H862" s="171" t="s">
        <v>1153</v>
      </c>
      <c r="I862" s="171" t="s">
        <v>515</v>
      </c>
      <c r="J862" s="171" t="s">
        <v>965</v>
      </c>
      <c r="K862" s="301" t="s">
        <v>6194</v>
      </c>
      <c r="L862" s="154" t="s">
        <v>6184</v>
      </c>
      <c r="M862" s="154" t="s">
        <v>6195</v>
      </c>
      <c r="N862" s="154" t="s">
        <v>23</v>
      </c>
      <c r="O862" s="304"/>
      <c r="P862" s="206"/>
      <c r="Q862" s="203"/>
      <c r="R862" s="68"/>
      <c r="S862" s="30"/>
      <c r="T862" s="233"/>
      <c r="U862" s="30"/>
      <c r="V862" s="30"/>
      <c r="W862" s="30"/>
    </row>
    <row r="863" spans="1:23" ht="26.4">
      <c r="A863" s="14">
        <v>848</v>
      </c>
      <c r="B863" s="136">
        <v>44098</v>
      </c>
      <c r="C863" s="113" t="s">
        <v>9</v>
      </c>
      <c r="D863" s="116" t="s">
        <v>27</v>
      </c>
      <c r="E863" s="241" t="s">
        <v>1540</v>
      </c>
      <c r="F863" s="72">
        <f t="shared" ref="F863:F902" si="15">B863+14</f>
        <v>44112</v>
      </c>
      <c r="G863" s="275" t="s">
        <v>6208</v>
      </c>
      <c r="H863" s="171" t="s">
        <v>1153</v>
      </c>
      <c r="I863" s="178" t="s">
        <v>4504</v>
      </c>
      <c r="J863" s="181" t="s">
        <v>965</v>
      </c>
      <c r="K863" s="98" t="s">
        <v>6209</v>
      </c>
      <c r="L863" s="113" t="s">
        <v>6210</v>
      </c>
      <c r="M863" s="98" t="s">
        <v>6211</v>
      </c>
      <c r="N863" s="113" t="s">
        <v>27</v>
      </c>
      <c r="O863" s="253" t="s">
        <v>4874</v>
      </c>
      <c r="P863" s="203">
        <v>70000000</v>
      </c>
      <c r="Q863" s="203"/>
      <c r="R863" s="68"/>
      <c r="S863" s="30"/>
      <c r="T863" s="233"/>
      <c r="U863" s="30"/>
      <c r="V863" s="30"/>
      <c r="W863" s="30"/>
    </row>
    <row r="864" spans="1:23" ht="39.6">
      <c r="A864" s="14">
        <v>849</v>
      </c>
      <c r="B864" s="136">
        <v>44099</v>
      </c>
      <c r="C864" s="113" t="s">
        <v>9</v>
      </c>
      <c r="D864" s="116" t="s">
        <v>10</v>
      </c>
      <c r="E864" s="241" t="s">
        <v>4217</v>
      </c>
      <c r="F864" s="72">
        <f t="shared" si="15"/>
        <v>44113</v>
      </c>
      <c r="G864" s="308" t="s">
        <v>6212</v>
      </c>
      <c r="H864" s="171" t="s">
        <v>1153</v>
      </c>
      <c r="I864" s="171" t="s">
        <v>125</v>
      </c>
      <c r="J864" s="171" t="s">
        <v>121</v>
      </c>
      <c r="K864" s="185"/>
      <c r="L864" s="14" t="s">
        <v>6200</v>
      </c>
      <c r="M864" s="148">
        <v>1682460</v>
      </c>
      <c r="N864" s="113" t="s">
        <v>10</v>
      </c>
      <c r="O864" s="188"/>
      <c r="P864" s="203"/>
      <c r="Q864" s="203"/>
      <c r="R864" s="68"/>
      <c r="S864" s="30"/>
      <c r="T864" s="233"/>
      <c r="U864" s="30"/>
      <c r="V864" s="30"/>
      <c r="W864" s="30"/>
    </row>
    <row r="865" spans="1:121" ht="26.4" hidden="1">
      <c r="A865" s="14">
        <v>850</v>
      </c>
      <c r="B865" s="136">
        <v>44102</v>
      </c>
      <c r="C865" s="113" t="s">
        <v>9</v>
      </c>
      <c r="D865" s="116" t="s">
        <v>34</v>
      </c>
      <c r="E865" s="278" t="s">
        <v>3964</v>
      </c>
      <c r="F865" s="72">
        <f t="shared" si="15"/>
        <v>44116</v>
      </c>
      <c r="G865" s="308" t="s">
        <v>6213</v>
      </c>
      <c r="H865" s="171" t="s">
        <v>1151</v>
      </c>
      <c r="I865" s="171" t="s">
        <v>554</v>
      </c>
      <c r="J865" s="171" t="s">
        <v>1236</v>
      </c>
      <c r="K865" s="185"/>
      <c r="L865" s="14" t="s">
        <v>6214</v>
      </c>
      <c r="M865" s="148">
        <v>1666025</v>
      </c>
      <c r="N865" s="116" t="s">
        <v>34</v>
      </c>
      <c r="O865" s="188" t="s">
        <v>4600</v>
      </c>
      <c r="P865" s="203">
        <v>8400000000</v>
      </c>
      <c r="Q865" s="203"/>
      <c r="R865" s="68"/>
      <c r="S865" s="30"/>
      <c r="T865" s="233"/>
      <c r="U865" s="30"/>
      <c r="V865" s="30"/>
      <c r="W865" s="30"/>
    </row>
    <row r="866" spans="1:121" ht="26.4">
      <c r="A866" s="14">
        <v>851</v>
      </c>
      <c r="B866" s="136">
        <v>44102</v>
      </c>
      <c r="C866" s="113" t="s">
        <v>9</v>
      </c>
      <c r="D866" s="116" t="s">
        <v>23</v>
      </c>
      <c r="E866" s="189" t="s">
        <v>4179</v>
      </c>
      <c r="F866" s="72">
        <f t="shared" si="15"/>
        <v>44116</v>
      </c>
      <c r="G866" s="308" t="s">
        <v>6201</v>
      </c>
      <c r="H866" s="171" t="s">
        <v>1153</v>
      </c>
      <c r="I866" s="171" t="s">
        <v>125</v>
      </c>
      <c r="J866" s="171" t="s">
        <v>121</v>
      </c>
      <c r="K866" s="185" t="s">
        <v>6202</v>
      </c>
      <c r="L866" s="14" t="s">
        <v>6203</v>
      </c>
      <c r="M866" s="113" t="s">
        <v>6204</v>
      </c>
      <c r="N866" s="113" t="s">
        <v>23</v>
      </c>
      <c r="O866" s="188" t="s">
        <v>4497</v>
      </c>
      <c r="P866" s="203">
        <v>381653100</v>
      </c>
      <c r="Q866" s="203"/>
      <c r="R866" s="68"/>
      <c r="S866" s="30"/>
      <c r="T866" s="233"/>
      <c r="U866" s="30"/>
      <c r="V866" s="30"/>
      <c r="W866" s="30"/>
    </row>
    <row r="867" spans="1:121" ht="12.75" customHeight="1">
      <c r="A867" s="14">
        <v>852</v>
      </c>
      <c r="B867" s="136">
        <v>44102</v>
      </c>
      <c r="C867" s="113" t="s">
        <v>9</v>
      </c>
      <c r="D867" s="116" t="s">
        <v>10</v>
      </c>
      <c r="E867" s="241" t="s">
        <v>161</v>
      </c>
      <c r="F867" s="72">
        <f t="shared" si="15"/>
        <v>44116</v>
      </c>
      <c r="G867" s="308" t="s">
        <v>6215</v>
      </c>
      <c r="H867" s="171" t="s">
        <v>1153</v>
      </c>
      <c r="I867" s="171" t="s">
        <v>125</v>
      </c>
      <c r="J867" s="171" t="s">
        <v>121</v>
      </c>
      <c r="K867" s="185"/>
      <c r="L867" s="14" t="s">
        <v>6216</v>
      </c>
      <c r="M867" s="148">
        <v>1709489</v>
      </c>
      <c r="N867" s="116" t="s">
        <v>10</v>
      </c>
      <c r="O867" s="188"/>
      <c r="P867" s="203"/>
      <c r="Q867" s="203"/>
      <c r="R867" s="68"/>
      <c r="S867" s="30"/>
      <c r="T867" s="233"/>
      <c r="U867" s="30"/>
      <c r="V867" s="30"/>
      <c r="W867" s="30"/>
    </row>
    <row r="868" spans="1:121" ht="26.4" hidden="1">
      <c r="A868" s="14">
        <v>853</v>
      </c>
      <c r="B868" s="136">
        <v>44102</v>
      </c>
      <c r="C868" s="113" t="s">
        <v>9</v>
      </c>
      <c r="D868" s="116" t="s">
        <v>27</v>
      </c>
      <c r="E868" s="241" t="s">
        <v>4370</v>
      </c>
      <c r="F868" s="72">
        <f t="shared" si="15"/>
        <v>44116</v>
      </c>
      <c r="G868" s="308" t="s">
        <v>6217</v>
      </c>
      <c r="H868" s="171" t="s">
        <v>1144</v>
      </c>
      <c r="I868" s="171" t="s">
        <v>4665</v>
      </c>
      <c r="J868" s="171" t="s">
        <v>121</v>
      </c>
      <c r="K868" s="185"/>
      <c r="L868" s="14" t="s">
        <v>6180</v>
      </c>
      <c r="M868" s="148">
        <v>1627308</v>
      </c>
      <c r="N868" s="116" t="s">
        <v>27</v>
      </c>
      <c r="O868" s="253" t="s">
        <v>4874</v>
      </c>
      <c r="P868" s="247">
        <v>441530000</v>
      </c>
      <c r="Q868" s="203"/>
      <c r="R868" s="68"/>
      <c r="S868" s="30"/>
      <c r="T868" s="233"/>
      <c r="U868" s="30"/>
      <c r="V868" s="30"/>
      <c r="W868" s="30"/>
    </row>
    <row r="869" spans="1:121" ht="26.4" hidden="1">
      <c r="A869" s="14">
        <v>854</v>
      </c>
      <c r="B869" s="136">
        <v>44103</v>
      </c>
      <c r="C869" s="113" t="s">
        <v>9</v>
      </c>
      <c r="D869" s="116" t="s">
        <v>1145</v>
      </c>
      <c r="E869" s="241" t="s">
        <v>4383</v>
      </c>
      <c r="F869" s="72">
        <f t="shared" si="15"/>
        <v>44117</v>
      </c>
      <c r="G869" s="308" t="s">
        <v>6218</v>
      </c>
      <c r="H869" s="171" t="s">
        <v>1144</v>
      </c>
      <c r="I869" s="171" t="s">
        <v>125</v>
      </c>
      <c r="J869" s="171" t="s">
        <v>121</v>
      </c>
      <c r="K869" s="297"/>
      <c r="L869" s="25" t="s">
        <v>6192</v>
      </c>
      <c r="M869" s="298">
        <v>1655798</v>
      </c>
      <c r="N869" s="149" t="s">
        <v>1145</v>
      </c>
      <c r="O869" s="299"/>
      <c r="P869" s="300"/>
      <c r="Q869" s="203"/>
      <c r="R869" s="68"/>
      <c r="S869" s="30"/>
      <c r="T869" s="233"/>
      <c r="U869" s="30"/>
      <c r="V869" s="30"/>
      <c r="W869" s="30"/>
    </row>
    <row r="870" spans="1:121" ht="26.4">
      <c r="A870" s="14">
        <v>855</v>
      </c>
      <c r="B870" s="136">
        <v>44103</v>
      </c>
      <c r="C870" s="113" t="s">
        <v>9</v>
      </c>
      <c r="D870" s="116" t="s">
        <v>15</v>
      </c>
      <c r="E870" s="277" t="s">
        <v>4315</v>
      </c>
      <c r="F870" s="72">
        <f t="shared" si="15"/>
        <v>44117</v>
      </c>
      <c r="G870" s="308" t="s">
        <v>6219</v>
      </c>
      <c r="H870" s="171" t="s">
        <v>1152</v>
      </c>
      <c r="I870" s="171" t="s">
        <v>354</v>
      </c>
      <c r="J870" s="294" t="s">
        <v>1058</v>
      </c>
      <c r="K870" s="98" t="s">
        <v>6220</v>
      </c>
      <c r="L870" s="14" t="s">
        <v>6221</v>
      </c>
      <c r="M870" s="98" t="s">
        <v>3686</v>
      </c>
      <c r="N870" s="113" t="s">
        <v>15</v>
      </c>
      <c r="O870" s="188" t="s">
        <v>5423</v>
      </c>
      <c r="P870" s="203">
        <v>290000000</v>
      </c>
      <c r="Q870" s="228"/>
      <c r="R870" s="68"/>
      <c r="S870" s="30"/>
      <c r="T870" s="233"/>
      <c r="U870" s="30"/>
      <c r="V870" s="30"/>
      <c r="W870" s="30"/>
    </row>
    <row r="871" spans="1:121" ht="26.4" hidden="1">
      <c r="A871" s="14">
        <v>856</v>
      </c>
      <c r="B871" s="136">
        <v>44103</v>
      </c>
      <c r="C871" s="113" t="s">
        <v>9</v>
      </c>
      <c r="D871" s="116" t="s">
        <v>1142</v>
      </c>
      <c r="E871" s="278" t="s">
        <v>179</v>
      </c>
      <c r="F871" s="72">
        <f t="shared" si="15"/>
        <v>44117</v>
      </c>
      <c r="G871" s="308" t="s">
        <v>6222</v>
      </c>
      <c r="H871" s="171" t="s">
        <v>1147</v>
      </c>
      <c r="I871" s="171" t="s">
        <v>2750</v>
      </c>
      <c r="J871" s="171"/>
      <c r="K871" s="301"/>
      <c r="L871" s="45"/>
      <c r="M871" s="154"/>
      <c r="N871" s="153" t="s">
        <v>1142</v>
      </c>
      <c r="O871" s="303"/>
      <c r="P871" s="206"/>
      <c r="Q871" s="203"/>
      <c r="R871" s="68"/>
      <c r="S871" s="30"/>
      <c r="T871" s="233"/>
      <c r="U871" s="30"/>
      <c r="V871" s="30"/>
      <c r="W871" s="30"/>
    </row>
    <row r="872" spans="1:121" ht="39.6">
      <c r="A872" s="14">
        <v>857</v>
      </c>
      <c r="B872" s="136">
        <v>44103</v>
      </c>
      <c r="C872" s="113" t="s">
        <v>9</v>
      </c>
      <c r="D872" s="116" t="s">
        <v>23</v>
      </c>
      <c r="E872" s="241" t="s">
        <v>4292</v>
      </c>
      <c r="F872" s="72">
        <f t="shared" si="15"/>
        <v>44117</v>
      </c>
      <c r="G872" s="308" t="s">
        <v>6223</v>
      </c>
      <c r="H872" s="171" t="s">
        <v>1153</v>
      </c>
      <c r="I872" s="171" t="s">
        <v>6224</v>
      </c>
      <c r="J872" s="171" t="s">
        <v>989</v>
      </c>
      <c r="K872" s="185" t="s">
        <v>6225</v>
      </c>
      <c r="L872" s="14" t="s">
        <v>6226</v>
      </c>
      <c r="M872" s="113" t="s">
        <v>6227</v>
      </c>
      <c r="N872" s="116" t="s">
        <v>23</v>
      </c>
      <c r="O872" s="188"/>
      <c r="P872" s="203"/>
      <c r="Q872" s="203"/>
      <c r="R872" s="68"/>
      <c r="S872" s="30"/>
      <c r="T872" s="233"/>
      <c r="U872" s="30"/>
      <c r="V872" s="30"/>
      <c r="W872" s="30"/>
    </row>
    <row r="873" spans="1:121" ht="26.4">
      <c r="A873" s="14">
        <v>858</v>
      </c>
      <c r="B873" s="136">
        <v>44103</v>
      </c>
      <c r="C873" s="113" t="s">
        <v>9</v>
      </c>
      <c r="D873" s="116" t="s">
        <v>1145</v>
      </c>
      <c r="E873" s="278" t="s">
        <v>4272</v>
      </c>
      <c r="F873" s="72">
        <f t="shared" si="15"/>
        <v>44117</v>
      </c>
      <c r="G873" s="239" t="s">
        <v>6228</v>
      </c>
      <c r="H873" s="171" t="s">
        <v>1153</v>
      </c>
      <c r="I873" s="178" t="s">
        <v>4504</v>
      </c>
      <c r="J873" s="171" t="s">
        <v>965</v>
      </c>
      <c r="K873" s="148">
        <v>1623656</v>
      </c>
      <c r="L873" s="14" t="s">
        <v>6216</v>
      </c>
      <c r="M873" s="148">
        <v>1702184</v>
      </c>
      <c r="N873" s="116" t="s">
        <v>1145</v>
      </c>
      <c r="O873" s="188"/>
      <c r="P873" s="203"/>
      <c r="Q873" s="203"/>
      <c r="R873" s="68"/>
      <c r="S873" s="30"/>
      <c r="T873" s="233"/>
      <c r="U873" s="30"/>
      <c r="V873" s="30"/>
      <c r="W873" s="30"/>
    </row>
    <row r="874" spans="1:121" ht="39.6" hidden="1">
      <c r="A874" s="14">
        <v>859</v>
      </c>
      <c r="B874" s="136">
        <v>44104</v>
      </c>
      <c r="C874" s="113" t="s">
        <v>9</v>
      </c>
      <c r="D874" s="116" t="s">
        <v>1142</v>
      </c>
      <c r="E874" s="241" t="s">
        <v>418</v>
      </c>
      <c r="F874" s="72">
        <f t="shared" si="15"/>
        <v>44118</v>
      </c>
      <c r="G874" s="308" t="s">
        <v>6229</v>
      </c>
      <c r="H874" s="171" t="s">
        <v>1141</v>
      </c>
      <c r="I874" s="171" t="s">
        <v>1026</v>
      </c>
      <c r="J874" s="171" t="s">
        <v>1027</v>
      </c>
      <c r="K874" s="185"/>
      <c r="L874" s="14"/>
      <c r="M874" s="113"/>
      <c r="N874" s="116" t="s">
        <v>1142</v>
      </c>
      <c r="O874" s="188"/>
      <c r="P874" s="203"/>
      <c r="Q874" s="203"/>
      <c r="R874" s="68"/>
      <c r="S874" s="30"/>
      <c r="T874" s="233"/>
      <c r="U874" s="30"/>
      <c r="V874" s="30"/>
      <c r="W874" s="30"/>
    </row>
    <row r="875" spans="1:121" ht="39.6">
      <c r="A875" s="14">
        <v>860</v>
      </c>
      <c r="B875" s="136">
        <v>44105</v>
      </c>
      <c r="C875" s="113" t="s">
        <v>9</v>
      </c>
      <c r="D875" s="116" t="s">
        <v>23</v>
      </c>
      <c r="E875" s="241" t="s">
        <v>4405</v>
      </c>
      <c r="F875" s="72">
        <f t="shared" si="15"/>
        <v>44119</v>
      </c>
      <c r="G875" s="328" t="s">
        <v>6230</v>
      </c>
      <c r="H875" s="178" t="s">
        <v>1153</v>
      </c>
      <c r="I875" s="287" t="s">
        <v>1259</v>
      </c>
      <c r="J875" s="287" t="s">
        <v>465</v>
      </c>
      <c r="K875" s="185" t="s">
        <v>6231</v>
      </c>
      <c r="L875" s="113" t="s">
        <v>6232</v>
      </c>
      <c r="M875" s="153" t="s">
        <v>6233</v>
      </c>
      <c r="N875" s="116" t="s">
        <v>23</v>
      </c>
      <c r="O875" s="288"/>
      <c r="P875" s="289"/>
      <c r="Q875" s="289"/>
      <c r="R875" s="116"/>
      <c r="S875" s="116"/>
      <c r="T875" s="290"/>
      <c r="U875" s="116"/>
      <c r="V875" s="116"/>
      <c r="W875" s="116"/>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c r="DM875" s="99"/>
      <c r="DN875" s="99"/>
      <c r="DO875" s="99"/>
      <c r="DP875" s="99"/>
      <c r="DQ875" s="99"/>
    </row>
    <row r="876" spans="1:121" ht="26.4">
      <c r="A876" s="14">
        <v>861</v>
      </c>
      <c r="B876" s="136">
        <v>44106</v>
      </c>
      <c r="C876" s="113" t="s">
        <v>9</v>
      </c>
      <c r="D876" s="116" t="s">
        <v>1142</v>
      </c>
      <c r="E876" s="278" t="s">
        <v>179</v>
      </c>
      <c r="F876" s="72">
        <f t="shared" si="15"/>
        <v>44120</v>
      </c>
      <c r="G876" s="308" t="s">
        <v>6234</v>
      </c>
      <c r="H876" s="171" t="s">
        <v>1153</v>
      </c>
      <c r="I876" s="171" t="s">
        <v>6235</v>
      </c>
      <c r="J876" s="171" t="s">
        <v>1058</v>
      </c>
      <c r="K876" s="185"/>
      <c r="L876" s="323" t="s">
        <v>6236</v>
      </c>
      <c r="M876" s="324">
        <v>1750030</v>
      </c>
      <c r="N876" s="116" t="s">
        <v>1142</v>
      </c>
      <c r="O876" s="188"/>
      <c r="P876" s="203"/>
      <c r="Q876" s="203"/>
      <c r="R876" s="68"/>
      <c r="S876" s="30"/>
      <c r="T876" s="233"/>
      <c r="U876" s="30"/>
      <c r="V876" s="30"/>
      <c r="W876" s="30"/>
    </row>
    <row r="877" spans="1:121" ht="26.4">
      <c r="A877" s="14">
        <v>862</v>
      </c>
      <c r="B877" s="136">
        <v>44106</v>
      </c>
      <c r="C877" s="113" t="s">
        <v>9</v>
      </c>
      <c r="D877" s="116" t="s">
        <v>10</v>
      </c>
      <c r="E877" s="241" t="s">
        <v>1072</v>
      </c>
      <c r="F877" s="72">
        <f t="shared" si="15"/>
        <v>44120</v>
      </c>
      <c r="G877" s="306" t="s">
        <v>6237</v>
      </c>
      <c r="H877" s="178" t="s">
        <v>952</v>
      </c>
      <c r="I877" s="181" t="s">
        <v>470</v>
      </c>
      <c r="J877" s="181" t="s">
        <v>989</v>
      </c>
      <c r="K877" s="230"/>
      <c r="L877" s="30" t="s">
        <v>6238</v>
      </c>
      <c r="M877" s="218">
        <v>1734690</v>
      </c>
      <c r="N877" s="116" t="s">
        <v>10</v>
      </c>
      <c r="O877" s="178" t="s">
        <v>121</v>
      </c>
      <c r="P877" s="232"/>
      <c r="Q877" s="232"/>
      <c r="R877" s="30"/>
      <c r="S877" s="30"/>
      <c r="T877" s="233"/>
      <c r="U877" s="30"/>
      <c r="V877" s="30"/>
      <c r="W877" s="30"/>
    </row>
    <row r="878" spans="1:121" ht="13.2">
      <c r="A878" s="14">
        <v>863</v>
      </c>
      <c r="B878" s="136">
        <v>44106</v>
      </c>
      <c r="C878" s="113" t="s">
        <v>9</v>
      </c>
      <c r="D878" s="116" t="s">
        <v>1145</v>
      </c>
      <c r="E878" s="276" t="s">
        <v>4431</v>
      </c>
      <c r="F878" s="72">
        <f t="shared" si="15"/>
        <v>44120</v>
      </c>
      <c r="G878" s="306" t="s">
        <v>6239</v>
      </c>
      <c r="H878" s="181" t="s">
        <v>1153</v>
      </c>
      <c r="I878" s="178" t="s">
        <v>125</v>
      </c>
      <c r="J878" s="178" t="s">
        <v>121</v>
      </c>
      <c r="K878" s="32" t="s">
        <v>6240</v>
      </c>
      <c r="L878" s="30" t="s">
        <v>6238</v>
      </c>
      <c r="M878" s="218">
        <v>1737612</v>
      </c>
      <c r="N878" s="116" t="s">
        <v>1145</v>
      </c>
      <c r="O878" s="231"/>
      <c r="P878" s="232"/>
      <c r="Q878" s="232"/>
      <c r="R878" s="30"/>
      <c r="S878" s="30"/>
      <c r="T878" s="233"/>
      <c r="U878" s="30"/>
      <c r="V878" s="30"/>
      <c r="W878" s="30"/>
    </row>
    <row r="879" spans="1:121" ht="26.4">
      <c r="A879" s="14">
        <v>864</v>
      </c>
      <c r="B879" s="136">
        <v>44109</v>
      </c>
      <c r="C879" s="113" t="s">
        <v>9</v>
      </c>
      <c r="D879" s="116" t="s">
        <v>23</v>
      </c>
      <c r="E879" s="277" t="s">
        <v>1287</v>
      </c>
      <c r="F879" s="72">
        <f t="shared" si="15"/>
        <v>44123</v>
      </c>
      <c r="G879" s="306" t="s">
        <v>6241</v>
      </c>
      <c r="H879" s="178" t="s">
        <v>1152</v>
      </c>
      <c r="I879" s="181" t="s">
        <v>1863</v>
      </c>
      <c r="J879" s="181" t="s">
        <v>1027</v>
      </c>
      <c r="K879" s="230" t="s">
        <v>6041</v>
      </c>
      <c r="L879" s="113" t="s">
        <v>6242</v>
      </c>
      <c r="M879" s="153" t="s">
        <v>6243</v>
      </c>
      <c r="N879" s="116" t="s">
        <v>23</v>
      </c>
      <c r="O879" s="231"/>
      <c r="P879" s="232"/>
      <c r="Q879" s="232"/>
      <c r="R879" s="30"/>
      <c r="S879" s="30"/>
      <c r="T879" s="233"/>
      <c r="U879" s="30"/>
      <c r="V879" s="30"/>
      <c r="W879" s="30"/>
    </row>
    <row r="880" spans="1:121" ht="26.4" hidden="1">
      <c r="A880" s="14">
        <v>865</v>
      </c>
      <c r="B880" s="136">
        <v>44110</v>
      </c>
      <c r="C880" s="113" t="s">
        <v>9</v>
      </c>
      <c r="D880" s="116" t="s">
        <v>15</v>
      </c>
      <c r="E880" s="241" t="s">
        <v>4267</v>
      </c>
      <c r="F880" s="72">
        <f t="shared" si="15"/>
        <v>44124</v>
      </c>
      <c r="G880" s="306" t="s">
        <v>6244</v>
      </c>
      <c r="H880" s="171" t="s">
        <v>1149</v>
      </c>
      <c r="I880" s="181" t="s">
        <v>2569</v>
      </c>
      <c r="J880" s="181" t="s">
        <v>1327</v>
      </c>
      <c r="K880" s="281">
        <v>0</v>
      </c>
      <c r="L880" s="30" t="s">
        <v>6216</v>
      </c>
      <c r="M880" s="98" t="s">
        <v>6245</v>
      </c>
      <c r="N880" s="116" t="s">
        <v>15</v>
      </c>
      <c r="O880" s="281">
        <v>0</v>
      </c>
      <c r="P880" s="281">
        <v>0</v>
      </c>
      <c r="Q880" s="232"/>
      <c r="R880" s="30"/>
      <c r="S880" s="30"/>
      <c r="T880" s="233"/>
      <c r="U880" s="30"/>
      <c r="V880" s="30"/>
      <c r="W880" s="30"/>
    </row>
    <row r="881" spans="1:23" ht="12.75" customHeight="1">
      <c r="A881" s="14">
        <v>866</v>
      </c>
      <c r="B881" s="136">
        <v>44110</v>
      </c>
      <c r="C881" s="113" t="s">
        <v>9</v>
      </c>
      <c r="D881" s="116" t="s">
        <v>1145</v>
      </c>
      <c r="E881" s="276" t="s">
        <v>376</v>
      </c>
      <c r="F881" s="72">
        <f t="shared" si="15"/>
        <v>44124</v>
      </c>
      <c r="G881" s="306" t="s">
        <v>6239</v>
      </c>
      <c r="H881" s="181" t="s">
        <v>1153</v>
      </c>
      <c r="I881" s="171" t="s">
        <v>125</v>
      </c>
      <c r="J881" s="171" t="s">
        <v>121</v>
      </c>
      <c r="K881" s="32" t="s">
        <v>6240</v>
      </c>
      <c r="L881" s="30" t="s">
        <v>6238</v>
      </c>
      <c r="M881" s="218">
        <v>1737612</v>
      </c>
      <c r="N881" s="116" t="s">
        <v>1145</v>
      </c>
      <c r="O881" s="231"/>
      <c r="P881" s="232"/>
      <c r="Q881" s="232"/>
      <c r="R881" s="30"/>
      <c r="S881" s="30"/>
      <c r="T881" s="233"/>
      <c r="U881" s="30"/>
      <c r="V881" s="30"/>
      <c r="W881" s="30"/>
    </row>
    <row r="882" spans="1:23" ht="12.75" customHeight="1">
      <c r="A882" s="14">
        <v>867</v>
      </c>
      <c r="B882" s="136">
        <v>44110</v>
      </c>
      <c r="C882" s="113" t="s">
        <v>9</v>
      </c>
      <c r="D882" s="116" t="s">
        <v>27</v>
      </c>
      <c r="E882" s="241" t="s">
        <v>4353</v>
      </c>
      <c r="F882" s="72">
        <f t="shared" si="15"/>
        <v>44124</v>
      </c>
      <c r="G882" s="306" t="s">
        <v>6246</v>
      </c>
      <c r="H882" s="178" t="s">
        <v>1152</v>
      </c>
      <c r="I882" s="171" t="s">
        <v>125</v>
      </c>
      <c r="J882" s="171" t="s">
        <v>121</v>
      </c>
      <c r="K882" s="98" t="s">
        <v>6247</v>
      </c>
      <c r="L882" s="30" t="s">
        <v>6236</v>
      </c>
      <c r="M882" s="218">
        <v>1752952</v>
      </c>
      <c r="N882" s="116" t="s">
        <v>27</v>
      </c>
      <c r="O882" s="231" t="s">
        <v>4497</v>
      </c>
      <c r="P882" s="232">
        <v>795920000</v>
      </c>
      <c r="Q882" s="232"/>
      <c r="R882" s="30"/>
      <c r="S882" s="30"/>
      <c r="T882" s="233"/>
      <c r="U882" s="30"/>
      <c r="V882" s="30"/>
      <c r="W882" s="30"/>
    </row>
    <row r="883" spans="1:23" ht="26.4" hidden="1">
      <c r="A883" s="14">
        <v>868</v>
      </c>
      <c r="B883" s="136">
        <v>44110</v>
      </c>
      <c r="C883" s="113" t="s">
        <v>9</v>
      </c>
      <c r="D883" s="116" t="s">
        <v>23</v>
      </c>
      <c r="E883" s="241" t="s">
        <v>2280</v>
      </c>
      <c r="F883" s="72">
        <f t="shared" si="15"/>
        <v>44124</v>
      </c>
      <c r="G883" s="306" t="s">
        <v>6248</v>
      </c>
      <c r="H883" s="178" t="s">
        <v>1144</v>
      </c>
      <c r="I883" s="171" t="s">
        <v>125</v>
      </c>
      <c r="J883" s="171" t="s">
        <v>121</v>
      </c>
      <c r="K883" s="230" t="s">
        <v>374</v>
      </c>
      <c r="L883" s="113" t="s">
        <v>6226</v>
      </c>
      <c r="M883" s="153" t="s">
        <v>6249</v>
      </c>
      <c r="N883" s="116" t="s">
        <v>23</v>
      </c>
      <c r="O883" s="231"/>
      <c r="P883" s="232"/>
      <c r="Q883" s="232"/>
      <c r="R883" s="30"/>
      <c r="S883" s="30"/>
      <c r="T883" s="233"/>
      <c r="U883" s="30"/>
      <c r="V883" s="30"/>
      <c r="W883" s="30"/>
    </row>
    <row r="884" spans="1:23" ht="26.4">
      <c r="A884" s="14">
        <v>869</v>
      </c>
      <c r="B884" s="136">
        <v>44110</v>
      </c>
      <c r="C884" s="113" t="s">
        <v>9</v>
      </c>
      <c r="D884" s="116" t="s">
        <v>10</v>
      </c>
      <c r="E884" s="241" t="s">
        <v>1758</v>
      </c>
      <c r="F884" s="72">
        <f t="shared" si="15"/>
        <v>44124</v>
      </c>
      <c r="G884" s="306" t="s">
        <v>159</v>
      </c>
      <c r="H884" s="178" t="s">
        <v>952</v>
      </c>
      <c r="I884" s="181" t="s">
        <v>1026</v>
      </c>
      <c r="J884" s="181" t="s">
        <v>1027</v>
      </c>
      <c r="K884" s="230"/>
      <c r="L884" s="30" t="s">
        <v>6236</v>
      </c>
      <c r="M884" s="218">
        <v>1752587</v>
      </c>
      <c r="N884" s="116" t="s">
        <v>10</v>
      </c>
      <c r="O884" s="231"/>
      <c r="P884" s="232"/>
      <c r="Q884" s="232"/>
      <c r="R884" s="30"/>
      <c r="S884" s="30"/>
      <c r="T884" s="233"/>
      <c r="U884" s="30"/>
      <c r="V884" s="30"/>
      <c r="W884" s="30"/>
    </row>
    <row r="885" spans="1:23" ht="39.6">
      <c r="A885" s="14">
        <v>870</v>
      </c>
      <c r="B885" s="136">
        <v>44110</v>
      </c>
      <c r="C885" s="113" t="s">
        <v>9</v>
      </c>
      <c r="D885" s="116" t="s">
        <v>15</v>
      </c>
      <c r="E885" s="241" t="s">
        <v>4300</v>
      </c>
      <c r="F885" s="72">
        <f t="shared" si="15"/>
        <v>44124</v>
      </c>
      <c r="G885" s="306" t="s">
        <v>6250</v>
      </c>
      <c r="H885" s="178" t="s">
        <v>1153</v>
      </c>
      <c r="I885" s="181" t="s">
        <v>6251</v>
      </c>
      <c r="J885" s="181" t="s">
        <v>989</v>
      </c>
      <c r="K885" s="98" t="s">
        <v>6220</v>
      </c>
      <c r="L885" s="30" t="s">
        <v>6236</v>
      </c>
      <c r="M885" s="218">
        <v>1758795</v>
      </c>
      <c r="N885" s="116" t="s">
        <v>15</v>
      </c>
      <c r="O885" s="231" t="s">
        <v>5385</v>
      </c>
      <c r="P885" s="232">
        <v>296300000</v>
      </c>
      <c r="Q885" s="232"/>
      <c r="R885" s="30"/>
      <c r="S885" s="30"/>
      <c r="T885" s="233"/>
      <c r="U885" s="30"/>
      <c r="V885" s="30"/>
      <c r="W885" s="30"/>
    </row>
    <row r="886" spans="1:23" ht="12.75" hidden="1" customHeight="1">
      <c r="A886" s="14">
        <v>871</v>
      </c>
      <c r="B886" s="136">
        <v>44110</v>
      </c>
      <c r="C886" s="113" t="s">
        <v>9</v>
      </c>
      <c r="D886" s="116" t="s">
        <v>1142</v>
      </c>
      <c r="E886" s="241" t="s">
        <v>4448</v>
      </c>
      <c r="F886" s="72">
        <f t="shared" si="15"/>
        <v>44124</v>
      </c>
      <c r="G886" s="306" t="s">
        <v>6252</v>
      </c>
      <c r="H886" s="181" t="s">
        <v>1147</v>
      </c>
      <c r="I886" s="171" t="s">
        <v>125</v>
      </c>
      <c r="J886" s="171" t="s">
        <v>121</v>
      </c>
      <c r="K886" s="230"/>
      <c r="L886" s="323"/>
      <c r="M886" s="324"/>
      <c r="N886" s="116" t="s">
        <v>1142</v>
      </c>
      <c r="O886" s="231"/>
      <c r="P886" s="232"/>
      <c r="Q886" s="232"/>
      <c r="R886" s="30"/>
      <c r="S886" s="30"/>
      <c r="T886" s="233"/>
      <c r="U886" s="30"/>
      <c r="V886" s="30"/>
      <c r="W886" s="30"/>
    </row>
    <row r="887" spans="1:23" ht="12.75" hidden="1" customHeight="1">
      <c r="A887" s="14">
        <v>872</v>
      </c>
      <c r="B887" s="136">
        <v>44110</v>
      </c>
      <c r="C887" s="113" t="s">
        <v>9</v>
      </c>
      <c r="D887" s="116" t="s">
        <v>10</v>
      </c>
      <c r="E887" s="14" t="s">
        <v>1563</v>
      </c>
      <c r="F887" s="72">
        <f t="shared" si="15"/>
        <v>44124</v>
      </c>
      <c r="G887" s="306" t="s">
        <v>6134</v>
      </c>
      <c r="H887" s="178" t="s">
        <v>1154</v>
      </c>
      <c r="I887" s="181" t="s">
        <v>6135</v>
      </c>
      <c r="J887" s="181" t="s">
        <v>121</v>
      </c>
      <c r="K887" s="230"/>
      <c r="L887" s="30" t="s">
        <v>6216</v>
      </c>
      <c r="M887" s="218">
        <v>1709123</v>
      </c>
      <c r="N887" s="116" t="s">
        <v>10</v>
      </c>
      <c r="O887" s="231"/>
      <c r="P887" s="232"/>
      <c r="Q887" s="232"/>
      <c r="R887" s="30"/>
      <c r="S887" s="30"/>
      <c r="T887" s="233"/>
      <c r="U887" s="30"/>
      <c r="V887" s="30"/>
      <c r="W887" s="30"/>
    </row>
    <row r="888" spans="1:23" ht="31.5" customHeight="1">
      <c r="A888" s="14">
        <v>873</v>
      </c>
      <c r="B888" s="136">
        <v>44113</v>
      </c>
      <c r="C888" s="113" t="s">
        <v>9</v>
      </c>
      <c r="D888" s="116" t="s">
        <v>1145</v>
      </c>
      <c r="E888" s="241" t="s">
        <v>516</v>
      </c>
      <c r="F888" s="72">
        <f t="shared" si="15"/>
        <v>44127</v>
      </c>
      <c r="G888" s="238" t="s">
        <v>6253</v>
      </c>
      <c r="H888" s="181" t="s">
        <v>1153</v>
      </c>
      <c r="I888" s="181" t="s">
        <v>1598</v>
      </c>
      <c r="J888" s="181" t="s">
        <v>989</v>
      </c>
      <c r="K888" s="32" t="s">
        <v>6254</v>
      </c>
      <c r="L888" s="30" t="s">
        <v>6255</v>
      </c>
      <c r="M888" s="218">
        <v>1766466</v>
      </c>
      <c r="N888" s="116" t="s">
        <v>1145</v>
      </c>
      <c r="O888" s="231"/>
      <c r="P888" s="232"/>
      <c r="Q888" s="232"/>
      <c r="R888" s="30"/>
      <c r="S888" s="30"/>
      <c r="T888" s="233"/>
      <c r="U888" s="30"/>
      <c r="V888" s="30"/>
      <c r="W888" s="30"/>
    </row>
    <row r="889" spans="1:23" ht="26.4">
      <c r="A889" s="14">
        <v>874</v>
      </c>
      <c r="B889" s="136">
        <v>44111</v>
      </c>
      <c r="C889" s="113" t="s">
        <v>9</v>
      </c>
      <c r="D889" s="116" t="s">
        <v>1145</v>
      </c>
      <c r="E889" s="278" t="s">
        <v>4450</v>
      </c>
      <c r="F889" s="72">
        <f t="shared" si="15"/>
        <v>44125</v>
      </c>
      <c r="G889" s="306" t="s">
        <v>6256</v>
      </c>
      <c r="H889" s="181" t="s">
        <v>1152</v>
      </c>
      <c r="I889" s="181" t="s">
        <v>4928</v>
      </c>
      <c r="J889" s="181" t="s">
        <v>121</v>
      </c>
      <c r="K889" s="230"/>
      <c r="L889" s="30" t="s">
        <v>6255</v>
      </c>
      <c r="M889" s="218">
        <v>1760987</v>
      </c>
      <c r="N889" s="116" t="s">
        <v>1145</v>
      </c>
      <c r="O889" s="231"/>
      <c r="P889" s="232"/>
      <c r="Q889" s="232"/>
      <c r="R889" s="30"/>
      <c r="S889" s="30"/>
      <c r="T889" s="233"/>
      <c r="U889" s="30"/>
      <c r="V889" s="30"/>
      <c r="W889" s="30"/>
    </row>
    <row r="890" spans="1:23" ht="12.75" customHeight="1">
      <c r="A890" s="14">
        <v>875</v>
      </c>
      <c r="B890" s="136">
        <v>44111</v>
      </c>
      <c r="C890" s="113" t="s">
        <v>9</v>
      </c>
      <c r="D890" s="116" t="s">
        <v>1145</v>
      </c>
      <c r="E890" s="377" t="s">
        <v>188</v>
      </c>
      <c r="F890" s="72">
        <f t="shared" si="15"/>
        <v>44125</v>
      </c>
      <c r="G890" s="306" t="s">
        <v>6257</v>
      </c>
      <c r="H890" s="181" t="s">
        <v>1153</v>
      </c>
      <c r="I890" s="171" t="s">
        <v>2495</v>
      </c>
      <c r="J890" s="181" t="s">
        <v>2496</v>
      </c>
      <c r="K890" s="117" t="s">
        <v>6258</v>
      </c>
      <c r="L890" s="30" t="s">
        <v>6255</v>
      </c>
      <c r="M890" s="218">
        <v>1761352</v>
      </c>
      <c r="N890" s="116" t="s">
        <v>1145</v>
      </c>
      <c r="O890" s="231"/>
      <c r="P890" s="232"/>
      <c r="Q890" s="232"/>
      <c r="R890" s="30"/>
      <c r="S890" s="30"/>
      <c r="T890" s="233"/>
      <c r="U890" s="30"/>
      <c r="V890" s="30"/>
      <c r="W890" s="30"/>
    </row>
    <row r="891" spans="1:23" ht="12.75" hidden="1" customHeight="1">
      <c r="A891" s="14">
        <v>876</v>
      </c>
      <c r="B891" s="136">
        <v>44113</v>
      </c>
      <c r="C891" s="113" t="s">
        <v>9</v>
      </c>
      <c r="D891" s="116" t="s">
        <v>27</v>
      </c>
      <c r="E891" s="377" t="s">
        <v>158</v>
      </c>
      <c r="F891" s="72">
        <f t="shared" si="15"/>
        <v>44127</v>
      </c>
      <c r="G891" s="306" t="s">
        <v>6259</v>
      </c>
      <c r="H891" s="178" t="s">
        <v>1144</v>
      </c>
      <c r="I891" s="181" t="s">
        <v>1026</v>
      </c>
      <c r="J891" s="181" t="s">
        <v>1027</v>
      </c>
      <c r="K891" s="230"/>
      <c r="L891" s="30" t="s">
        <v>6221</v>
      </c>
      <c r="M891" s="218">
        <v>1713872</v>
      </c>
      <c r="N891" s="116" t="s">
        <v>27</v>
      </c>
      <c r="O891" s="231" t="s">
        <v>5452</v>
      </c>
      <c r="P891" s="232">
        <v>200000000</v>
      </c>
      <c r="Q891" s="232"/>
      <c r="R891" s="30"/>
      <c r="S891" s="30"/>
      <c r="T891" s="233"/>
      <c r="U891" s="30"/>
      <c r="V891" s="30"/>
      <c r="W891" s="30"/>
    </row>
    <row r="892" spans="1:23" ht="12.75" hidden="1" customHeight="1">
      <c r="A892" s="14">
        <v>877</v>
      </c>
      <c r="B892" s="136">
        <v>44113</v>
      </c>
      <c r="C892" s="113" t="s">
        <v>9</v>
      </c>
      <c r="D892" s="116" t="s">
        <v>27</v>
      </c>
      <c r="E892" s="377" t="s">
        <v>158</v>
      </c>
      <c r="F892" s="72">
        <f t="shared" si="15"/>
        <v>44127</v>
      </c>
      <c r="G892" s="306" t="s">
        <v>6260</v>
      </c>
      <c r="H892" s="178" t="s">
        <v>1144</v>
      </c>
      <c r="I892" s="181" t="s">
        <v>960</v>
      </c>
      <c r="J892" s="181"/>
      <c r="K892" s="230"/>
      <c r="L892" s="30" t="s">
        <v>6221</v>
      </c>
      <c r="M892" s="218">
        <v>1713506</v>
      </c>
      <c r="N892" s="116" t="s">
        <v>27</v>
      </c>
      <c r="O892" s="231" t="s">
        <v>5135</v>
      </c>
      <c r="P892" s="232">
        <v>596000000</v>
      </c>
      <c r="Q892" s="232"/>
      <c r="R892" s="30"/>
      <c r="S892" s="30"/>
      <c r="T892" s="233"/>
      <c r="U892" s="30"/>
      <c r="V892" s="30"/>
      <c r="W892" s="30"/>
    </row>
    <row r="893" spans="1:23" ht="13.2">
      <c r="A893" s="14">
        <v>878</v>
      </c>
      <c r="B893" s="136">
        <v>44113</v>
      </c>
      <c r="C893" s="113" t="s">
        <v>9</v>
      </c>
      <c r="D893" s="116" t="s">
        <v>1142</v>
      </c>
      <c r="E893" s="377" t="s">
        <v>1270</v>
      </c>
      <c r="F893" s="72">
        <f t="shared" si="15"/>
        <v>44127</v>
      </c>
      <c r="G893" s="306" t="s">
        <v>6261</v>
      </c>
      <c r="H893" s="181" t="s">
        <v>1153</v>
      </c>
      <c r="I893" s="181" t="s">
        <v>120</v>
      </c>
      <c r="J893" s="181" t="s">
        <v>989</v>
      </c>
      <c r="K893" s="230"/>
      <c r="L893" s="323" t="s">
        <v>6262</v>
      </c>
      <c r="M893" s="324">
        <v>1777788</v>
      </c>
      <c r="N893" s="116" t="s">
        <v>1142</v>
      </c>
      <c r="O893" s="231"/>
      <c r="P893" s="232"/>
      <c r="Q893" s="232"/>
      <c r="R893" s="30"/>
      <c r="S893" s="30"/>
      <c r="T893" s="233"/>
      <c r="U893" s="30"/>
      <c r="V893" s="30"/>
      <c r="W893" s="30"/>
    </row>
    <row r="894" spans="1:23" ht="26.4">
      <c r="A894" s="14">
        <v>879</v>
      </c>
      <c r="B894" s="136">
        <v>44113</v>
      </c>
      <c r="C894" s="113" t="s">
        <v>9</v>
      </c>
      <c r="D894" s="116" t="s">
        <v>27</v>
      </c>
      <c r="E894" s="377" t="s">
        <v>4440</v>
      </c>
      <c r="F894" s="72">
        <f t="shared" si="15"/>
        <v>44127</v>
      </c>
      <c r="G894" s="306" t="s">
        <v>6263</v>
      </c>
      <c r="H894" s="178" t="s">
        <v>952</v>
      </c>
      <c r="I894" s="181" t="s">
        <v>2279</v>
      </c>
      <c r="J894" s="181" t="s">
        <v>1277</v>
      </c>
      <c r="K894" s="98" t="s">
        <v>6264</v>
      </c>
      <c r="L894" s="30" t="s">
        <v>6255</v>
      </c>
      <c r="M894" s="218">
        <v>1765005</v>
      </c>
      <c r="N894" s="116" t="s">
        <v>27</v>
      </c>
      <c r="O894" s="231" t="s">
        <v>5277</v>
      </c>
      <c r="P894" s="232">
        <v>500000000</v>
      </c>
      <c r="Q894" s="232"/>
      <c r="R894" s="30"/>
      <c r="S894" s="30"/>
      <c r="T894" s="233"/>
      <c r="U894" s="30"/>
      <c r="V894" s="30"/>
      <c r="W894" s="30"/>
    </row>
    <row r="895" spans="1:23" ht="39.6">
      <c r="A895" s="14">
        <v>880</v>
      </c>
      <c r="B895" s="136">
        <v>44113</v>
      </c>
      <c r="C895" s="113" t="s">
        <v>9</v>
      </c>
      <c r="D895" s="116" t="s">
        <v>15</v>
      </c>
      <c r="E895" s="377" t="s">
        <v>6265</v>
      </c>
      <c r="F895" s="72">
        <f t="shared" si="15"/>
        <v>44127</v>
      </c>
      <c r="G895" s="238" t="s">
        <v>6266</v>
      </c>
      <c r="H895" s="178" t="s">
        <v>1152</v>
      </c>
      <c r="I895" s="181" t="s">
        <v>536</v>
      </c>
      <c r="J895" s="181" t="s">
        <v>954</v>
      </c>
      <c r="K895" s="98" t="s">
        <v>6267</v>
      </c>
      <c r="L895" s="30" t="s">
        <v>6262</v>
      </c>
      <c r="M895" s="98" t="s">
        <v>6268</v>
      </c>
      <c r="N895" s="116" t="s">
        <v>15</v>
      </c>
      <c r="O895" s="231" t="s">
        <v>5385</v>
      </c>
      <c r="P895" s="232">
        <v>170000000</v>
      </c>
      <c r="Q895" s="232"/>
      <c r="R895" s="30"/>
      <c r="S895" s="30"/>
      <c r="T895" s="233"/>
      <c r="U895" s="30"/>
      <c r="V895" s="30"/>
      <c r="W895" s="30"/>
    </row>
    <row r="896" spans="1:23" ht="27" hidden="1" customHeight="1">
      <c r="A896" s="14">
        <v>881</v>
      </c>
      <c r="B896" s="136">
        <v>44113</v>
      </c>
      <c r="C896" s="113" t="s">
        <v>9</v>
      </c>
      <c r="D896" s="116" t="s">
        <v>10</v>
      </c>
      <c r="E896" s="377" t="s">
        <v>240</v>
      </c>
      <c r="F896" s="72">
        <f t="shared" si="15"/>
        <v>44127</v>
      </c>
      <c r="G896" s="306" t="s">
        <v>6269</v>
      </c>
      <c r="H896" s="178" t="s">
        <v>1144</v>
      </c>
      <c r="I896" s="171" t="s">
        <v>125</v>
      </c>
      <c r="J896" s="171" t="s">
        <v>121</v>
      </c>
      <c r="K896" s="230"/>
      <c r="L896" s="30" t="s">
        <v>6221</v>
      </c>
      <c r="M896" s="218">
        <v>1719349</v>
      </c>
      <c r="N896" s="116" t="s">
        <v>10</v>
      </c>
      <c r="O896" s="231"/>
      <c r="P896" s="232"/>
      <c r="Q896" s="232"/>
      <c r="R896" s="30"/>
      <c r="S896" s="30"/>
      <c r="T896" s="233"/>
      <c r="U896" s="30"/>
      <c r="V896" s="30"/>
      <c r="W896" s="30"/>
    </row>
    <row r="897" spans="1:23" ht="26.4" hidden="1">
      <c r="A897" s="14">
        <v>882</v>
      </c>
      <c r="B897" s="136">
        <v>44113</v>
      </c>
      <c r="C897" s="113" t="s">
        <v>9</v>
      </c>
      <c r="D897" s="116" t="s">
        <v>1145</v>
      </c>
      <c r="E897" s="377" t="s">
        <v>4366</v>
      </c>
      <c r="F897" s="72">
        <f t="shared" si="15"/>
        <v>44127</v>
      </c>
      <c r="G897" s="306" t="s">
        <v>6270</v>
      </c>
      <c r="H897" s="181" t="s">
        <v>1144</v>
      </c>
      <c r="I897" s="171" t="s">
        <v>5368</v>
      </c>
      <c r="J897" s="181" t="s">
        <v>1236</v>
      </c>
      <c r="K897" s="230"/>
      <c r="L897" s="30" t="s">
        <v>6238</v>
      </c>
      <c r="M897" s="218">
        <v>1187556</v>
      </c>
      <c r="N897" s="116" t="s">
        <v>1145</v>
      </c>
      <c r="O897" s="231"/>
      <c r="P897" s="232"/>
      <c r="Q897" s="232"/>
      <c r="R897" s="30"/>
      <c r="S897" s="30"/>
      <c r="T897" s="233"/>
      <c r="U897" s="30"/>
      <c r="V897" s="30"/>
      <c r="W897" s="30"/>
    </row>
    <row r="898" spans="1:23" ht="26.4" hidden="1">
      <c r="A898" s="14">
        <v>883</v>
      </c>
      <c r="B898" s="136">
        <v>44113</v>
      </c>
      <c r="C898" s="113" t="s">
        <v>9</v>
      </c>
      <c r="D898" s="116" t="s">
        <v>1142</v>
      </c>
      <c r="E898" s="377" t="s">
        <v>4140</v>
      </c>
      <c r="F898" s="72">
        <f t="shared" si="15"/>
        <v>44127</v>
      </c>
      <c r="G898" s="306" t="s">
        <v>6260</v>
      </c>
      <c r="H898" s="181" t="s">
        <v>1144</v>
      </c>
      <c r="I898" s="181" t="s">
        <v>960</v>
      </c>
      <c r="J898" s="181"/>
      <c r="K898" s="230"/>
      <c r="L898" s="30"/>
      <c r="M898" s="116"/>
      <c r="N898" s="116" t="s">
        <v>27</v>
      </c>
      <c r="O898" s="231"/>
      <c r="P898" s="232"/>
      <c r="Q898" s="232"/>
      <c r="R898" s="30"/>
      <c r="S898" s="30"/>
      <c r="T898" s="233"/>
      <c r="U898" s="30"/>
      <c r="V898" s="30"/>
      <c r="W898" s="30"/>
    </row>
    <row r="899" spans="1:23" ht="12.75" customHeight="1">
      <c r="A899" s="14">
        <v>884</v>
      </c>
      <c r="B899" s="136">
        <v>44113</v>
      </c>
      <c r="C899" s="113" t="s">
        <v>9</v>
      </c>
      <c r="D899" s="116" t="s">
        <v>1145</v>
      </c>
      <c r="E899" s="377" t="s">
        <v>996</v>
      </c>
      <c r="F899" s="72">
        <f t="shared" si="15"/>
        <v>44127</v>
      </c>
      <c r="G899" s="306" t="s">
        <v>6271</v>
      </c>
      <c r="H899" s="181" t="s">
        <v>1153</v>
      </c>
      <c r="I899" s="181" t="s">
        <v>170</v>
      </c>
      <c r="J899" s="181" t="s">
        <v>121</v>
      </c>
      <c r="K899" s="117" t="s">
        <v>6272</v>
      </c>
      <c r="L899" s="30" t="s">
        <v>6262</v>
      </c>
      <c r="M899" s="218">
        <v>1776327</v>
      </c>
      <c r="N899" s="116" t="s">
        <v>1145</v>
      </c>
      <c r="O899" s="231" t="s">
        <v>4497</v>
      </c>
      <c r="P899" s="232"/>
      <c r="Q899" s="232"/>
      <c r="R899" s="30"/>
      <c r="S899" s="30"/>
      <c r="T899" s="233"/>
      <c r="U899" s="14" t="b">
        <f ca="1">IF(H899=0,TODAY()-F899)</f>
        <v>0</v>
      </c>
      <c r="V899" s="30"/>
      <c r="W899" s="30"/>
    </row>
    <row r="900" spans="1:23" ht="12.75" hidden="1" customHeight="1">
      <c r="A900" s="14">
        <v>885</v>
      </c>
      <c r="B900" s="136">
        <v>44113</v>
      </c>
      <c r="C900" s="113" t="s">
        <v>9</v>
      </c>
      <c r="D900" s="116" t="s">
        <v>1142</v>
      </c>
      <c r="E900" s="377" t="s">
        <v>1099</v>
      </c>
      <c r="F900" s="72">
        <f t="shared" si="15"/>
        <v>44127</v>
      </c>
      <c r="G900" s="306" t="s">
        <v>6144</v>
      </c>
      <c r="H900" s="178" t="s">
        <v>1154</v>
      </c>
      <c r="I900" s="181" t="s">
        <v>6145</v>
      </c>
      <c r="J900" s="181" t="s">
        <v>989</v>
      </c>
      <c r="K900" s="230"/>
      <c r="L900" s="30"/>
      <c r="M900" s="116"/>
      <c r="N900" s="116" t="s">
        <v>1142</v>
      </c>
      <c r="O900" s="231"/>
      <c r="P900" s="232"/>
      <c r="Q900" s="232"/>
      <c r="R900" s="30"/>
      <c r="S900" s="30"/>
      <c r="T900" s="233"/>
      <c r="U900" s="30"/>
      <c r="V900" s="30"/>
      <c r="W900" s="30"/>
    </row>
    <row r="901" spans="1:23" ht="26.4" hidden="1">
      <c r="A901" s="14">
        <v>886</v>
      </c>
      <c r="B901" s="136">
        <v>44116</v>
      </c>
      <c r="C901" s="113" t="s">
        <v>9</v>
      </c>
      <c r="D901" s="116" t="s">
        <v>10</v>
      </c>
      <c r="E901" s="241" t="s">
        <v>2280</v>
      </c>
      <c r="F901" s="72">
        <f t="shared" si="15"/>
        <v>44130</v>
      </c>
      <c r="G901" s="306" t="s">
        <v>6273</v>
      </c>
      <c r="H901" s="178" t="s">
        <v>1144</v>
      </c>
      <c r="I901" s="171" t="s">
        <v>125</v>
      </c>
      <c r="J901" s="171" t="s">
        <v>121</v>
      </c>
      <c r="K901" s="230"/>
      <c r="L901" s="30" t="s">
        <v>6238</v>
      </c>
      <c r="M901" s="218">
        <v>1733959</v>
      </c>
      <c r="N901" s="116" t="s">
        <v>10</v>
      </c>
      <c r="O901" s="231"/>
      <c r="P901" s="232"/>
      <c r="Q901" s="232"/>
      <c r="R901" s="30"/>
      <c r="S901" s="30"/>
      <c r="T901" s="233"/>
      <c r="U901" s="30"/>
      <c r="V901" s="30"/>
      <c r="W901" s="30"/>
    </row>
    <row r="902" spans="1:23" ht="26.4" hidden="1">
      <c r="A902" s="14">
        <v>887</v>
      </c>
      <c r="B902" s="136">
        <v>44116</v>
      </c>
      <c r="C902" s="113" t="s">
        <v>9</v>
      </c>
      <c r="D902" s="116" t="s">
        <v>1142</v>
      </c>
      <c r="E902" s="377" t="s">
        <v>4140</v>
      </c>
      <c r="F902" s="72">
        <f t="shared" si="15"/>
        <v>44130</v>
      </c>
      <c r="G902" s="306" t="s">
        <v>6260</v>
      </c>
      <c r="H902" s="235" t="s">
        <v>1144</v>
      </c>
      <c r="I902" s="235" t="s">
        <v>960</v>
      </c>
      <c r="J902" s="171"/>
      <c r="L902" s="30"/>
      <c r="M902" s="305"/>
      <c r="N902" s="116"/>
      <c r="O902" s="231"/>
      <c r="P902" s="232"/>
      <c r="Q902" s="232"/>
      <c r="R902" s="30"/>
      <c r="S902" s="30"/>
      <c r="T902" s="233"/>
      <c r="U902" s="30"/>
      <c r="V902" s="30"/>
      <c r="W902" s="30"/>
    </row>
    <row r="903" spans="1:23" ht="39.6">
      <c r="A903" s="14">
        <v>888</v>
      </c>
      <c r="B903" s="136">
        <v>44116</v>
      </c>
      <c r="C903" s="113" t="s">
        <v>9</v>
      </c>
      <c r="D903" s="116" t="s">
        <v>15</v>
      </c>
      <c r="E903" s="377" t="s">
        <v>4219</v>
      </c>
      <c r="F903" s="72">
        <f>B902+14</f>
        <v>44130</v>
      </c>
      <c r="G903" s="306" t="s">
        <v>6274</v>
      </c>
      <c r="H903" s="178" t="s">
        <v>1153</v>
      </c>
      <c r="I903" s="171" t="s">
        <v>125</v>
      </c>
      <c r="J903" s="171" t="s">
        <v>121</v>
      </c>
      <c r="K903" s="98" t="s">
        <v>6275</v>
      </c>
      <c r="L903" s="30" t="s">
        <v>6262</v>
      </c>
      <c r="M903" s="98" t="s">
        <v>3778</v>
      </c>
      <c r="N903" s="116" t="s">
        <v>15</v>
      </c>
      <c r="O903" s="231" t="s">
        <v>4497</v>
      </c>
      <c r="P903" s="232">
        <v>80000000</v>
      </c>
      <c r="Q903" s="232"/>
      <c r="R903" s="30"/>
      <c r="S903" s="30"/>
      <c r="T903" s="233"/>
      <c r="U903" s="30"/>
      <c r="V903" s="30"/>
      <c r="W903" s="30"/>
    </row>
    <row r="904" spans="1:23" ht="39.6" hidden="1">
      <c r="A904" s="14">
        <v>889</v>
      </c>
      <c r="B904" s="136">
        <v>44117</v>
      </c>
      <c r="C904" s="113" t="s">
        <v>9</v>
      </c>
      <c r="D904" s="116" t="s">
        <v>23</v>
      </c>
      <c r="E904" s="377" t="s">
        <v>3946</v>
      </c>
      <c r="F904" s="72">
        <f t="shared" ref="F904:F918" si="16">B904+14</f>
        <v>44131</v>
      </c>
      <c r="G904" s="306" t="s">
        <v>6276</v>
      </c>
      <c r="H904" s="178" t="s">
        <v>1144</v>
      </c>
      <c r="I904" s="181" t="s">
        <v>6277</v>
      </c>
      <c r="J904" s="181" t="s">
        <v>989</v>
      </c>
      <c r="K904" s="230" t="s">
        <v>374</v>
      </c>
      <c r="L904" s="30" t="s">
        <v>6278</v>
      </c>
      <c r="M904" s="116" t="s">
        <v>6279</v>
      </c>
      <c r="N904" s="116" t="s">
        <v>23</v>
      </c>
      <c r="O904" s="231"/>
      <c r="P904" s="232"/>
      <c r="Q904" s="232"/>
      <c r="R904" s="30"/>
      <c r="S904" s="30"/>
      <c r="T904" s="233"/>
      <c r="U904" s="30"/>
      <c r="V904" s="30"/>
      <c r="W904" s="30"/>
    </row>
    <row r="905" spans="1:23" ht="26.4" hidden="1">
      <c r="A905" s="14">
        <v>890</v>
      </c>
      <c r="B905" s="136">
        <v>44117</v>
      </c>
      <c r="C905" s="113" t="s">
        <v>9</v>
      </c>
      <c r="D905" s="116" t="s">
        <v>15</v>
      </c>
      <c r="E905" s="377" t="s">
        <v>418</v>
      </c>
      <c r="F905" s="72">
        <f t="shared" si="16"/>
        <v>44131</v>
      </c>
      <c r="G905" s="306" t="s">
        <v>6280</v>
      </c>
      <c r="H905" s="178" t="s">
        <v>1147</v>
      </c>
      <c r="I905" s="181" t="s">
        <v>3719</v>
      </c>
      <c r="J905" s="181" t="s">
        <v>989</v>
      </c>
      <c r="K905" s="230" t="s">
        <v>6281</v>
      </c>
      <c r="L905" s="30" t="s">
        <v>6282</v>
      </c>
      <c r="M905" s="116" t="s">
        <v>6283</v>
      </c>
      <c r="N905" s="116" t="s">
        <v>15</v>
      </c>
      <c r="O905" s="281">
        <v>0</v>
      </c>
      <c r="P905" s="281">
        <v>0</v>
      </c>
      <c r="Q905" s="232"/>
      <c r="R905" s="30"/>
      <c r="S905" s="30"/>
      <c r="T905" s="233"/>
      <c r="U905" s="30"/>
      <c r="V905" s="30"/>
      <c r="W905" s="30"/>
    </row>
    <row r="906" spans="1:23" ht="12.75" customHeight="1">
      <c r="A906" s="14">
        <v>891</v>
      </c>
      <c r="B906" s="136">
        <v>44118</v>
      </c>
      <c r="C906" s="113" t="s">
        <v>9</v>
      </c>
      <c r="D906" s="116" t="s">
        <v>1145</v>
      </c>
      <c r="E906" s="377" t="s">
        <v>4431</v>
      </c>
      <c r="F906" s="72">
        <f t="shared" si="16"/>
        <v>44132</v>
      </c>
      <c r="G906" s="306" t="s">
        <v>6284</v>
      </c>
      <c r="H906" s="178" t="s">
        <v>1153</v>
      </c>
      <c r="I906" s="171" t="s">
        <v>125</v>
      </c>
      <c r="J906" s="171" t="s">
        <v>121</v>
      </c>
      <c r="K906" s="117" t="s">
        <v>6285</v>
      </c>
      <c r="L906" s="30" t="s">
        <v>6286</v>
      </c>
      <c r="M906" s="218">
        <v>1818696</v>
      </c>
      <c r="N906" s="116" t="s">
        <v>1145</v>
      </c>
      <c r="O906" s="231"/>
      <c r="P906" s="232"/>
      <c r="Q906" s="232"/>
      <c r="R906" s="30"/>
      <c r="S906" s="30"/>
      <c r="T906" s="233"/>
      <c r="U906" s="30"/>
      <c r="V906" s="30"/>
      <c r="W906" s="30"/>
    </row>
    <row r="907" spans="1:23" ht="26.4">
      <c r="A907" s="14">
        <v>892</v>
      </c>
      <c r="B907" s="136">
        <v>44120</v>
      </c>
      <c r="C907" s="113" t="s">
        <v>9</v>
      </c>
      <c r="D907" s="116" t="s">
        <v>23</v>
      </c>
      <c r="E907" s="377" t="s">
        <v>4129</v>
      </c>
      <c r="F907" s="72">
        <f t="shared" si="16"/>
        <v>44134</v>
      </c>
      <c r="G907" s="306" t="s">
        <v>6287</v>
      </c>
      <c r="H907" s="178" t="s">
        <v>1153</v>
      </c>
      <c r="I907" s="181" t="s">
        <v>1095</v>
      </c>
      <c r="J907" s="181" t="s">
        <v>1096</v>
      </c>
      <c r="K907" s="230"/>
      <c r="L907" s="30" t="s">
        <v>6288</v>
      </c>
      <c r="M907" s="116" t="s">
        <v>6289</v>
      </c>
      <c r="N907" s="116" t="s">
        <v>23</v>
      </c>
      <c r="O907" s="231"/>
      <c r="P907" s="232"/>
      <c r="Q907" s="232"/>
      <c r="R907" s="30"/>
      <c r="S907" s="30"/>
      <c r="T907" s="233"/>
      <c r="U907" s="30"/>
      <c r="V907" s="30"/>
      <c r="W907" s="30"/>
    </row>
    <row r="908" spans="1:23" ht="12.75" customHeight="1">
      <c r="A908" s="14">
        <v>893</v>
      </c>
      <c r="B908" s="136">
        <v>44120</v>
      </c>
      <c r="C908" s="113" t="s">
        <v>9</v>
      </c>
      <c r="D908" s="116" t="s">
        <v>1145</v>
      </c>
      <c r="E908" s="377" t="s">
        <v>161</v>
      </c>
      <c r="F908" s="72">
        <f t="shared" si="16"/>
        <v>44134</v>
      </c>
      <c r="G908" s="306" t="s">
        <v>6284</v>
      </c>
      <c r="H908" s="181" t="s">
        <v>1153</v>
      </c>
      <c r="I908" s="178" t="s">
        <v>125</v>
      </c>
      <c r="J908" s="178" t="s">
        <v>121</v>
      </c>
      <c r="K908" s="117" t="s">
        <v>6285</v>
      </c>
      <c r="L908" s="30" t="s">
        <v>6286</v>
      </c>
      <c r="M908" s="218">
        <v>1818696</v>
      </c>
      <c r="N908" s="116" t="s">
        <v>1145</v>
      </c>
      <c r="O908" s="231"/>
      <c r="P908" s="232"/>
      <c r="Q908" s="232"/>
      <c r="R908" s="30"/>
      <c r="S908" s="30"/>
      <c r="T908" s="233"/>
      <c r="U908" s="30"/>
      <c r="V908" s="30"/>
      <c r="W908" s="30"/>
    </row>
    <row r="909" spans="1:23" ht="26.4">
      <c r="A909" s="14">
        <v>894</v>
      </c>
      <c r="B909" s="136">
        <v>44120</v>
      </c>
      <c r="C909" s="113" t="s">
        <v>9</v>
      </c>
      <c r="D909" s="116" t="s">
        <v>23</v>
      </c>
      <c r="E909" s="377" t="s">
        <v>4415</v>
      </c>
      <c r="F909" s="131">
        <f t="shared" si="16"/>
        <v>44134</v>
      </c>
      <c r="G909" s="238" t="s">
        <v>6290</v>
      </c>
      <c r="H909" s="178" t="s">
        <v>1152</v>
      </c>
      <c r="I909" s="178" t="s">
        <v>125</v>
      </c>
      <c r="J909" s="178" t="s">
        <v>121</v>
      </c>
      <c r="K909" s="230" t="s">
        <v>6291</v>
      </c>
      <c r="L909" s="30" t="s">
        <v>6288</v>
      </c>
      <c r="M909" s="116" t="s">
        <v>6292</v>
      </c>
      <c r="N909" s="116" t="s">
        <v>23</v>
      </c>
      <c r="O909" s="231"/>
      <c r="P909" s="232"/>
      <c r="Q909" s="232"/>
      <c r="R909" s="30"/>
      <c r="S909" s="30"/>
      <c r="T909" s="233"/>
      <c r="U909" s="30"/>
      <c r="V909" s="30"/>
      <c r="W909" s="30"/>
    </row>
    <row r="910" spans="1:23" ht="12.75" customHeight="1">
      <c r="A910" s="14">
        <v>895</v>
      </c>
      <c r="B910" s="136">
        <v>44120</v>
      </c>
      <c r="C910" s="113" t="s">
        <v>9</v>
      </c>
      <c r="D910" s="116" t="s">
        <v>27</v>
      </c>
      <c r="E910" s="377" t="s">
        <v>2993</v>
      </c>
      <c r="F910" s="72">
        <f t="shared" si="16"/>
        <v>44134</v>
      </c>
      <c r="G910" s="306" t="s">
        <v>6293</v>
      </c>
      <c r="H910" s="178" t="s">
        <v>1153</v>
      </c>
      <c r="I910" s="178" t="s">
        <v>125</v>
      </c>
      <c r="J910" s="178" t="s">
        <v>121</v>
      </c>
      <c r="K910" s="98" t="s">
        <v>6294</v>
      </c>
      <c r="L910" s="30" t="s">
        <v>6295</v>
      </c>
      <c r="M910" s="218">
        <v>1797147</v>
      </c>
      <c r="N910" s="116" t="s">
        <v>27</v>
      </c>
      <c r="O910" s="231" t="s">
        <v>4497</v>
      </c>
      <c r="P910" s="232">
        <v>474375000</v>
      </c>
      <c r="Q910" s="232"/>
      <c r="R910" s="30"/>
      <c r="S910" s="30"/>
      <c r="T910" s="233"/>
      <c r="U910" s="30"/>
      <c r="V910" s="30"/>
      <c r="W910" s="30"/>
    </row>
    <row r="911" spans="1:23" ht="39.6">
      <c r="A911" s="14">
        <v>896</v>
      </c>
      <c r="B911" s="136">
        <v>44120</v>
      </c>
      <c r="C911" s="113" t="s">
        <v>9</v>
      </c>
      <c r="D911" s="116" t="s">
        <v>27</v>
      </c>
      <c r="E911" s="377" t="s">
        <v>4160</v>
      </c>
      <c r="F911" s="72">
        <f t="shared" si="16"/>
        <v>44134</v>
      </c>
      <c r="G911" s="306" t="s">
        <v>6296</v>
      </c>
      <c r="H911" s="178" t="s">
        <v>1153</v>
      </c>
      <c r="I911" s="181" t="s">
        <v>554</v>
      </c>
      <c r="J911" s="181" t="s">
        <v>1236</v>
      </c>
      <c r="K911" s="98" t="s">
        <v>6297</v>
      </c>
      <c r="L911" s="30" t="s">
        <v>6295</v>
      </c>
      <c r="M911" s="218">
        <v>1796781</v>
      </c>
      <c r="N911" s="116" t="s">
        <v>27</v>
      </c>
      <c r="O911" s="231" t="s">
        <v>5135</v>
      </c>
      <c r="P911" s="232">
        <v>273128400</v>
      </c>
      <c r="Q911" s="232"/>
      <c r="R911" s="30"/>
      <c r="S911" s="30"/>
      <c r="T911" s="233"/>
      <c r="U911" s="30"/>
      <c r="V911" s="30"/>
      <c r="W911" s="30"/>
    </row>
    <row r="912" spans="1:23" ht="39.6">
      <c r="A912" s="14">
        <v>897</v>
      </c>
      <c r="B912" s="136">
        <v>44120</v>
      </c>
      <c r="C912" s="113" t="s">
        <v>9</v>
      </c>
      <c r="D912" s="116" t="s">
        <v>27</v>
      </c>
      <c r="E912" s="377" t="s">
        <v>180</v>
      </c>
      <c r="F912" s="72">
        <f t="shared" si="16"/>
        <v>44134</v>
      </c>
      <c r="G912" s="306" t="s">
        <v>6298</v>
      </c>
      <c r="H912" s="178" t="s">
        <v>1153</v>
      </c>
      <c r="I912" s="181" t="s">
        <v>554</v>
      </c>
      <c r="J912" s="181" t="s">
        <v>1236</v>
      </c>
      <c r="K912" s="98" t="s">
        <v>6297</v>
      </c>
      <c r="L912" s="30" t="s">
        <v>6299</v>
      </c>
      <c r="M912" s="218">
        <v>1809565</v>
      </c>
      <c r="N912" s="116" t="s">
        <v>27</v>
      </c>
      <c r="O912" s="231" t="s">
        <v>5135</v>
      </c>
      <c r="P912" s="232">
        <v>862044720</v>
      </c>
      <c r="Q912" s="232"/>
      <c r="R912" s="30"/>
      <c r="S912" s="30"/>
      <c r="T912" s="233"/>
      <c r="U912" s="30"/>
      <c r="V912" s="30"/>
      <c r="W912" s="30"/>
    </row>
    <row r="913" spans="1:23" ht="39.6">
      <c r="A913" s="14">
        <v>898</v>
      </c>
      <c r="B913" s="136">
        <v>44123</v>
      </c>
      <c r="C913" s="113" t="s">
        <v>9</v>
      </c>
      <c r="D913" s="116" t="s">
        <v>15</v>
      </c>
      <c r="E913" s="377" t="s">
        <v>4227</v>
      </c>
      <c r="F913" s="72">
        <f t="shared" si="16"/>
        <v>44137</v>
      </c>
      <c r="G913" s="238" t="s">
        <v>5605</v>
      </c>
      <c r="H913" s="178" t="s">
        <v>1153</v>
      </c>
      <c r="I913" s="181" t="s">
        <v>5320</v>
      </c>
      <c r="J913" s="181" t="s">
        <v>989</v>
      </c>
      <c r="K913" s="98" t="s">
        <v>6300</v>
      </c>
      <c r="L913" s="30" t="s">
        <v>6301</v>
      </c>
      <c r="M913" s="116" t="s">
        <v>6302</v>
      </c>
      <c r="N913" s="116" t="s">
        <v>15</v>
      </c>
      <c r="O913" s="231" t="s">
        <v>4497</v>
      </c>
      <c r="P913" s="232">
        <v>24900000</v>
      </c>
      <c r="Q913" s="232"/>
      <c r="R913" s="30"/>
      <c r="S913" s="30"/>
      <c r="T913" s="233"/>
      <c r="U913" s="30"/>
      <c r="V913" s="30"/>
      <c r="W913" s="30"/>
    </row>
    <row r="914" spans="1:23" ht="26.4">
      <c r="A914" s="14">
        <v>899</v>
      </c>
      <c r="B914" s="136">
        <v>44124</v>
      </c>
      <c r="C914" s="113" t="s">
        <v>9</v>
      </c>
      <c r="D914" s="116" t="s">
        <v>23</v>
      </c>
      <c r="E914" s="377" t="s">
        <v>161</v>
      </c>
      <c r="F914" s="72">
        <f t="shared" si="16"/>
        <v>44138</v>
      </c>
      <c r="G914" s="238" t="s">
        <v>6303</v>
      </c>
      <c r="H914" s="178" t="s">
        <v>1153</v>
      </c>
      <c r="I914" s="181" t="s">
        <v>4928</v>
      </c>
      <c r="J914" s="181" t="s">
        <v>121</v>
      </c>
      <c r="K914" s="230" t="s">
        <v>6304</v>
      </c>
      <c r="L914" s="30" t="s">
        <v>6301</v>
      </c>
      <c r="M914" s="116" t="s">
        <v>6305</v>
      </c>
      <c r="N914" s="116" t="s">
        <v>23</v>
      </c>
      <c r="O914" s="231"/>
      <c r="P914" s="232"/>
      <c r="Q914" s="232"/>
      <c r="R914" s="30"/>
      <c r="S914" s="30"/>
      <c r="T914" s="233"/>
      <c r="U914" s="30"/>
      <c r="V914" s="30"/>
      <c r="W914" s="30"/>
    </row>
    <row r="915" spans="1:23" ht="26.25" customHeight="1">
      <c r="A915" s="14">
        <v>900</v>
      </c>
      <c r="B915" s="136">
        <v>44124</v>
      </c>
      <c r="C915" s="113" t="s">
        <v>9</v>
      </c>
      <c r="D915" s="116" t="s">
        <v>1145</v>
      </c>
      <c r="E915" s="377" t="s">
        <v>4169</v>
      </c>
      <c r="F915" s="72">
        <f t="shared" si="16"/>
        <v>44138</v>
      </c>
      <c r="G915" s="238" t="s">
        <v>6306</v>
      </c>
      <c r="H915" s="178" t="s">
        <v>1153</v>
      </c>
      <c r="I915" s="178" t="s">
        <v>125</v>
      </c>
      <c r="J915" s="178" t="s">
        <v>121</v>
      </c>
      <c r="K915" s="98" t="s">
        <v>6307</v>
      </c>
      <c r="L915" s="30" t="s">
        <v>6308</v>
      </c>
      <c r="M915" s="116" t="s">
        <v>6309</v>
      </c>
      <c r="N915" s="116" t="s">
        <v>1145</v>
      </c>
      <c r="O915" s="231"/>
      <c r="P915" s="232"/>
      <c r="Q915" s="232"/>
      <c r="R915" s="30"/>
      <c r="S915" s="30"/>
      <c r="T915" s="233"/>
      <c r="U915" s="30"/>
      <c r="V915" s="30"/>
      <c r="W915" s="30"/>
    </row>
    <row r="916" spans="1:23" ht="26.4">
      <c r="A916" s="14">
        <v>901</v>
      </c>
      <c r="B916" s="136">
        <v>44124</v>
      </c>
      <c r="C916" s="113" t="s">
        <v>9</v>
      </c>
      <c r="D916" s="116" t="s">
        <v>27</v>
      </c>
      <c r="E916" s="377" t="s">
        <v>3964</v>
      </c>
      <c r="F916" s="72">
        <f t="shared" si="16"/>
        <v>44138</v>
      </c>
      <c r="G916" s="238" t="s">
        <v>6310</v>
      </c>
      <c r="H916" s="178" t="s">
        <v>1153</v>
      </c>
      <c r="I916" s="181" t="s">
        <v>1364</v>
      </c>
      <c r="J916" s="235" t="s">
        <v>1058</v>
      </c>
      <c r="K916" s="98" t="s">
        <v>3716</v>
      </c>
      <c r="L916" s="30" t="s">
        <v>6311</v>
      </c>
      <c r="M916" s="218">
        <v>1846089</v>
      </c>
      <c r="N916" s="116" t="s">
        <v>27</v>
      </c>
      <c r="O916" s="231" t="s">
        <v>4600</v>
      </c>
      <c r="P916" s="232">
        <v>22487500</v>
      </c>
      <c r="Q916" s="232"/>
      <c r="R916" s="30"/>
      <c r="S916" s="30"/>
      <c r="T916" s="233"/>
      <c r="U916" s="30"/>
      <c r="V916" s="30"/>
      <c r="W916" s="30"/>
    </row>
    <row r="917" spans="1:23" ht="33" customHeight="1">
      <c r="A917" s="14">
        <v>902</v>
      </c>
      <c r="B917" s="136">
        <v>44125</v>
      </c>
      <c r="C917" s="113" t="s">
        <v>9</v>
      </c>
      <c r="D917" s="116" t="s">
        <v>27</v>
      </c>
      <c r="E917" s="377" t="s">
        <v>240</v>
      </c>
      <c r="F917" s="131">
        <f t="shared" si="16"/>
        <v>44139</v>
      </c>
      <c r="G917" s="238" t="s">
        <v>6312</v>
      </c>
      <c r="H917" s="178" t="s">
        <v>1153</v>
      </c>
      <c r="I917" s="181" t="s">
        <v>1026</v>
      </c>
      <c r="J917" s="181"/>
      <c r="K917" s="98" t="s">
        <v>6313</v>
      </c>
      <c r="L917" s="30" t="s">
        <v>6314</v>
      </c>
      <c r="M917" s="218">
        <v>1864351</v>
      </c>
      <c r="N917" s="116" t="s">
        <v>27</v>
      </c>
      <c r="O917" s="231" t="s">
        <v>4497</v>
      </c>
      <c r="P917" s="232">
        <v>1352000000</v>
      </c>
      <c r="Q917" s="232"/>
      <c r="R917" s="30"/>
      <c r="S917" s="30"/>
      <c r="T917" s="233"/>
      <c r="U917" s="30"/>
      <c r="V917" s="30"/>
      <c r="W917" s="30"/>
    </row>
    <row r="918" spans="1:23" ht="39.6">
      <c r="A918" s="14">
        <v>903</v>
      </c>
      <c r="B918" s="136">
        <v>44125</v>
      </c>
      <c r="C918" s="113" t="s">
        <v>9</v>
      </c>
      <c r="D918" s="116" t="s">
        <v>1145</v>
      </c>
      <c r="E918" s="30" t="s">
        <v>1115</v>
      </c>
      <c r="F918" s="131">
        <f t="shared" si="16"/>
        <v>44139</v>
      </c>
      <c r="G918" s="238" t="s">
        <v>6315</v>
      </c>
      <c r="H918" s="178" t="s">
        <v>1153</v>
      </c>
      <c r="I918" s="181" t="s">
        <v>1821</v>
      </c>
      <c r="J918" s="181" t="s">
        <v>1341</v>
      </c>
      <c r="K918" s="98" t="s">
        <v>6316</v>
      </c>
      <c r="L918" s="30" t="s">
        <v>6308</v>
      </c>
      <c r="M918" s="116" t="s">
        <v>6317</v>
      </c>
      <c r="N918" s="116" t="s">
        <v>1145</v>
      </c>
      <c r="O918" s="231"/>
      <c r="P918" s="232"/>
      <c r="Q918" s="232"/>
      <c r="R918" s="30"/>
      <c r="S918" s="30"/>
      <c r="T918" s="233"/>
      <c r="U918" s="30"/>
      <c r="V918" s="30"/>
      <c r="W918" s="30"/>
    </row>
    <row r="919" spans="1:23" ht="26.4">
      <c r="A919" s="14">
        <v>904</v>
      </c>
      <c r="B919" s="136">
        <v>44125</v>
      </c>
      <c r="C919" s="113" t="s">
        <v>9</v>
      </c>
      <c r="D919" s="116" t="s">
        <v>23</v>
      </c>
      <c r="E919" s="30" t="s">
        <v>4198</v>
      </c>
      <c r="F919" s="131">
        <v>44139</v>
      </c>
      <c r="G919" s="291" t="s">
        <v>6318</v>
      </c>
      <c r="H919" s="178" t="s">
        <v>1153</v>
      </c>
      <c r="I919" s="181" t="s">
        <v>1095</v>
      </c>
      <c r="J919" s="181" t="s">
        <v>1096</v>
      </c>
      <c r="K919" s="230"/>
      <c r="L919" s="30" t="s">
        <v>6311</v>
      </c>
      <c r="M919" s="116" t="s">
        <v>6319</v>
      </c>
      <c r="N919" s="116" t="s">
        <v>23</v>
      </c>
      <c r="O919" s="231"/>
      <c r="P919" s="232"/>
      <c r="Q919" s="232"/>
      <c r="R919" s="30"/>
      <c r="S919" s="30"/>
      <c r="T919" s="233"/>
      <c r="U919" s="30"/>
      <c r="V919" s="30"/>
      <c r="W919" s="30"/>
    </row>
    <row r="920" spans="1:23" ht="26.4">
      <c r="A920" s="14">
        <v>905</v>
      </c>
      <c r="B920" s="136">
        <v>44125</v>
      </c>
      <c r="C920" s="113" t="s">
        <v>9</v>
      </c>
      <c r="D920" s="116" t="s">
        <v>23</v>
      </c>
      <c r="E920" s="30" t="s">
        <v>4136</v>
      </c>
      <c r="F920" s="131">
        <v>44139</v>
      </c>
      <c r="G920" s="238" t="s">
        <v>6303</v>
      </c>
      <c r="H920" s="178" t="s">
        <v>1153</v>
      </c>
      <c r="I920" s="181" t="s">
        <v>4928</v>
      </c>
      <c r="J920" s="181" t="s">
        <v>121</v>
      </c>
      <c r="K920" s="230" t="s">
        <v>6304</v>
      </c>
      <c r="L920" s="30" t="s">
        <v>6301</v>
      </c>
      <c r="M920" s="116" t="s">
        <v>6305</v>
      </c>
      <c r="N920" s="116" t="s">
        <v>23</v>
      </c>
      <c r="O920" s="231"/>
      <c r="P920" s="232"/>
      <c r="Q920" s="232"/>
      <c r="R920" s="30"/>
      <c r="S920" s="30"/>
      <c r="T920" s="233"/>
      <c r="U920" s="30"/>
      <c r="V920" s="30"/>
      <c r="W920" s="30"/>
    </row>
    <row r="921" spans="1:23" ht="39.6">
      <c r="A921" s="14">
        <v>906</v>
      </c>
      <c r="B921" s="136">
        <v>44127</v>
      </c>
      <c r="C921" s="113" t="s">
        <v>9</v>
      </c>
      <c r="D921" s="30" t="s">
        <v>1145</v>
      </c>
      <c r="E921" s="30" t="s">
        <v>4371</v>
      </c>
      <c r="F921" s="311">
        <f t="shared" ref="F921:F959" si="17">B921+14</f>
        <v>44141</v>
      </c>
      <c r="G921" s="238" t="s">
        <v>6320</v>
      </c>
      <c r="H921" s="178" t="s">
        <v>952</v>
      </c>
      <c r="I921" s="181" t="s">
        <v>5196</v>
      </c>
      <c r="J921" s="181" t="s">
        <v>5197</v>
      </c>
      <c r="K921" s="117" t="s">
        <v>6321</v>
      </c>
      <c r="L921" s="30" t="s">
        <v>6322</v>
      </c>
      <c r="M921" s="116" t="s">
        <v>6323</v>
      </c>
      <c r="N921" s="181" t="s">
        <v>1145</v>
      </c>
      <c r="O921" s="231" t="s">
        <v>4600</v>
      </c>
      <c r="P921" s="232"/>
      <c r="Q921" s="232"/>
      <c r="R921" s="30" t="s">
        <v>603</v>
      </c>
      <c r="S921" s="30" t="s">
        <v>6324</v>
      </c>
      <c r="T921" s="233">
        <v>2361572</v>
      </c>
      <c r="U921" s="30"/>
      <c r="V921" s="225">
        <v>1941417</v>
      </c>
      <c r="W921" s="30" t="s">
        <v>6325</v>
      </c>
    </row>
    <row r="922" spans="1:23" ht="39.6">
      <c r="A922" s="14">
        <v>907</v>
      </c>
      <c r="B922" s="136">
        <v>44127</v>
      </c>
      <c r="C922" s="113" t="s">
        <v>9</v>
      </c>
      <c r="D922" s="30" t="s">
        <v>1145</v>
      </c>
      <c r="E922" s="30" t="s">
        <v>4371</v>
      </c>
      <c r="F922" s="311">
        <f t="shared" si="17"/>
        <v>44141</v>
      </c>
      <c r="G922" s="238" t="s">
        <v>6320</v>
      </c>
      <c r="H922" s="178" t="s">
        <v>952</v>
      </c>
      <c r="I922" s="181" t="s">
        <v>5196</v>
      </c>
      <c r="J922" s="181" t="s">
        <v>5197</v>
      </c>
      <c r="K922" s="117" t="s">
        <v>6321</v>
      </c>
      <c r="L922" s="30" t="s">
        <v>6322</v>
      </c>
      <c r="M922" s="116" t="s">
        <v>6323</v>
      </c>
      <c r="N922" s="181" t="s">
        <v>1145</v>
      </c>
      <c r="O922" s="231" t="s">
        <v>4600</v>
      </c>
      <c r="P922" s="232"/>
      <c r="Q922" s="232"/>
      <c r="R922" s="30" t="s">
        <v>603</v>
      </c>
      <c r="S922" s="30" t="s">
        <v>6326</v>
      </c>
      <c r="T922" s="233">
        <v>2446768</v>
      </c>
      <c r="U922" s="30"/>
      <c r="V922" s="218">
        <v>1941417</v>
      </c>
      <c r="W922" s="30" t="s">
        <v>6325</v>
      </c>
    </row>
    <row r="923" spans="1:23" ht="26.4">
      <c r="A923" s="14">
        <v>908</v>
      </c>
      <c r="B923" s="136">
        <v>44127</v>
      </c>
      <c r="C923" s="113" t="s">
        <v>9</v>
      </c>
      <c r="D923" s="30" t="s">
        <v>27</v>
      </c>
      <c r="E923" s="30" t="s">
        <v>4489</v>
      </c>
      <c r="F923" s="311">
        <f t="shared" si="17"/>
        <v>44141</v>
      </c>
      <c r="G923" s="238" t="s">
        <v>6004</v>
      </c>
      <c r="H923" s="178" t="s">
        <v>1153</v>
      </c>
      <c r="I923" s="181" t="s">
        <v>125</v>
      </c>
      <c r="J923" s="181" t="s">
        <v>121</v>
      </c>
      <c r="K923" s="98" t="s">
        <v>6327</v>
      </c>
      <c r="L923" s="30" t="s">
        <v>6328</v>
      </c>
      <c r="M923" s="218">
        <v>1868368</v>
      </c>
      <c r="N923" s="116" t="s">
        <v>27</v>
      </c>
      <c r="O923" s="231" t="s">
        <v>4497</v>
      </c>
      <c r="P923" s="236">
        <v>379103400</v>
      </c>
      <c r="Q923" s="232"/>
      <c r="R923" s="30"/>
      <c r="S923" s="30"/>
      <c r="T923" s="233"/>
      <c r="U923" s="30"/>
      <c r="V923" s="30"/>
      <c r="W923" s="30"/>
    </row>
    <row r="924" spans="1:23" ht="12.75" customHeight="1">
      <c r="A924" s="14">
        <v>909</v>
      </c>
      <c r="B924" s="136">
        <v>44127</v>
      </c>
      <c r="C924" s="30" t="s">
        <v>9</v>
      </c>
      <c r="D924" s="30" t="s">
        <v>23</v>
      </c>
      <c r="E924" s="30" t="s">
        <v>4299</v>
      </c>
      <c r="F924" s="311">
        <f t="shared" si="17"/>
        <v>44141</v>
      </c>
      <c r="G924" s="238" t="s">
        <v>6329</v>
      </c>
      <c r="H924" s="178" t="s">
        <v>1153</v>
      </c>
      <c r="I924" s="181" t="s">
        <v>4504</v>
      </c>
      <c r="J924" s="181" t="s">
        <v>121</v>
      </c>
      <c r="K924" s="230"/>
      <c r="L924" s="30" t="s">
        <v>6330</v>
      </c>
      <c r="M924" s="116" t="s">
        <v>6331</v>
      </c>
      <c r="N924" s="181" t="s">
        <v>23</v>
      </c>
      <c r="O924" s="231"/>
      <c r="P924" s="232"/>
      <c r="Q924" s="232"/>
      <c r="R924" s="30"/>
      <c r="S924" s="30"/>
      <c r="T924" s="233"/>
      <c r="U924" s="30"/>
      <c r="V924" s="30"/>
      <c r="W924" s="30"/>
    </row>
    <row r="925" spans="1:23" ht="39.6">
      <c r="A925" s="14">
        <v>910</v>
      </c>
      <c r="B925" s="136">
        <v>44130</v>
      </c>
      <c r="C925" s="30" t="s">
        <v>9</v>
      </c>
      <c r="D925" s="30" t="s">
        <v>1145</v>
      </c>
      <c r="E925" s="30" t="s">
        <v>4340</v>
      </c>
      <c r="F925" s="311">
        <f t="shared" si="17"/>
        <v>44144</v>
      </c>
      <c r="G925" s="310" t="s">
        <v>6320</v>
      </c>
      <c r="H925" s="178" t="s">
        <v>952</v>
      </c>
      <c r="I925" s="181" t="s">
        <v>5196</v>
      </c>
      <c r="J925" s="181" t="s">
        <v>5197</v>
      </c>
      <c r="K925" s="117" t="s">
        <v>6321</v>
      </c>
      <c r="L925" s="30" t="s">
        <v>6322</v>
      </c>
      <c r="M925" s="116" t="s">
        <v>6323</v>
      </c>
      <c r="N925" s="30" t="s">
        <v>1145</v>
      </c>
      <c r="O925" s="231"/>
      <c r="P925" s="232"/>
      <c r="Q925" s="232"/>
      <c r="R925" s="30"/>
      <c r="S925" s="30"/>
      <c r="T925" s="233"/>
      <c r="U925" s="30"/>
      <c r="V925" s="30"/>
      <c r="W925" s="30"/>
    </row>
    <row r="926" spans="1:23" ht="26.4">
      <c r="A926" s="14">
        <v>911</v>
      </c>
      <c r="B926" s="136">
        <v>44130</v>
      </c>
      <c r="C926" s="30" t="s">
        <v>9</v>
      </c>
      <c r="D926" s="30" t="s">
        <v>15</v>
      </c>
      <c r="E926" s="30" t="s">
        <v>4307</v>
      </c>
      <c r="F926" s="311">
        <f t="shared" si="17"/>
        <v>44144</v>
      </c>
      <c r="G926" s="238" t="s">
        <v>6332</v>
      </c>
      <c r="H926" s="178" t="s">
        <v>1153</v>
      </c>
      <c r="I926" s="181" t="s">
        <v>125</v>
      </c>
      <c r="J926" s="181" t="s">
        <v>121</v>
      </c>
      <c r="K926" s="98" t="s">
        <v>6333</v>
      </c>
      <c r="L926" s="30" t="s">
        <v>6334</v>
      </c>
      <c r="M926" s="116" t="s">
        <v>6335</v>
      </c>
      <c r="N926" s="30" t="s">
        <v>15</v>
      </c>
      <c r="O926" s="231" t="s">
        <v>6336</v>
      </c>
      <c r="P926" s="232">
        <v>34800000</v>
      </c>
      <c r="Q926" s="232"/>
      <c r="R926" s="30"/>
      <c r="S926" s="30"/>
      <c r="T926" s="233"/>
      <c r="U926" s="30"/>
      <c r="V926" s="30"/>
      <c r="W926" s="30"/>
    </row>
    <row r="927" spans="1:23" ht="26.4">
      <c r="A927" s="14">
        <v>912</v>
      </c>
      <c r="B927" s="136">
        <v>44130</v>
      </c>
      <c r="C927" s="30" t="s">
        <v>9</v>
      </c>
      <c r="D927" s="30" t="s">
        <v>15</v>
      </c>
      <c r="E927" s="30" t="s">
        <v>240</v>
      </c>
      <c r="F927" s="311">
        <f t="shared" si="17"/>
        <v>44144</v>
      </c>
      <c r="G927" s="238" t="s">
        <v>6337</v>
      </c>
      <c r="H927" s="178" t="s">
        <v>1153</v>
      </c>
      <c r="I927" s="181" t="s">
        <v>1026</v>
      </c>
      <c r="J927" s="181" t="s">
        <v>1027</v>
      </c>
      <c r="K927" s="98" t="s">
        <v>6338</v>
      </c>
      <c r="L927" s="30" t="s">
        <v>6339</v>
      </c>
      <c r="M927" s="116" t="s">
        <v>6340</v>
      </c>
      <c r="N927" s="30" t="s">
        <v>15</v>
      </c>
      <c r="O927" s="231" t="s">
        <v>5135</v>
      </c>
      <c r="P927" s="232">
        <v>74000000</v>
      </c>
      <c r="Q927" s="232"/>
      <c r="R927" s="30"/>
      <c r="S927" s="30"/>
      <c r="T927" s="233"/>
      <c r="U927" s="30"/>
      <c r="V927" s="30"/>
      <c r="W927" s="30"/>
    </row>
    <row r="928" spans="1:23" ht="39.6" hidden="1">
      <c r="A928" s="14">
        <v>913</v>
      </c>
      <c r="B928" s="136">
        <v>44130</v>
      </c>
      <c r="C928" s="30" t="s">
        <v>9</v>
      </c>
      <c r="D928" s="116" t="s">
        <v>23</v>
      </c>
      <c r="E928" s="30" t="s">
        <v>3612</v>
      </c>
      <c r="F928" s="311">
        <f t="shared" si="17"/>
        <v>44144</v>
      </c>
      <c r="G928" s="238" t="s">
        <v>6341</v>
      </c>
      <c r="H928" s="178" t="s">
        <v>1144</v>
      </c>
      <c r="I928" s="181" t="s">
        <v>554</v>
      </c>
      <c r="J928" s="181" t="s">
        <v>1236</v>
      </c>
      <c r="K928" s="230" t="s">
        <v>374</v>
      </c>
      <c r="L928" s="30" t="s">
        <v>6288</v>
      </c>
      <c r="M928" s="116" t="s">
        <v>6342</v>
      </c>
      <c r="N928" s="116" t="s">
        <v>23</v>
      </c>
      <c r="O928" s="231"/>
      <c r="P928" s="232"/>
      <c r="Q928" s="232"/>
      <c r="R928" s="30"/>
      <c r="S928" s="30"/>
      <c r="T928" s="233"/>
      <c r="U928" s="30"/>
      <c r="V928" s="30"/>
      <c r="W928" s="30"/>
    </row>
    <row r="929" spans="1:23" ht="52.8">
      <c r="A929" s="14">
        <v>914</v>
      </c>
      <c r="B929" s="136">
        <v>44131</v>
      </c>
      <c r="C929" s="30" t="s">
        <v>9</v>
      </c>
      <c r="D929" s="30" t="s">
        <v>1145</v>
      </c>
      <c r="E929" s="30" t="s">
        <v>4340</v>
      </c>
      <c r="F929" s="311">
        <f t="shared" si="17"/>
        <v>44145</v>
      </c>
      <c r="G929" s="238" t="s">
        <v>6343</v>
      </c>
      <c r="H929" s="178" t="s">
        <v>952</v>
      </c>
      <c r="I929" s="181" t="s">
        <v>3081</v>
      </c>
      <c r="J929" s="181" t="s">
        <v>3677</v>
      </c>
      <c r="K929" s="117" t="s">
        <v>6344</v>
      </c>
      <c r="L929" s="30" t="s">
        <v>6345</v>
      </c>
      <c r="M929" s="116" t="s">
        <v>6346</v>
      </c>
      <c r="N929" s="30" t="s">
        <v>1145</v>
      </c>
      <c r="O929" s="231"/>
      <c r="P929" s="232"/>
      <c r="Q929" s="232"/>
      <c r="R929" s="30"/>
      <c r="S929" s="30"/>
      <c r="T929" s="233"/>
      <c r="U929" s="30"/>
      <c r="V929" s="30"/>
      <c r="W929" s="30"/>
    </row>
    <row r="930" spans="1:23" ht="26.4">
      <c r="A930" s="14">
        <v>915</v>
      </c>
      <c r="B930" s="136">
        <v>44131</v>
      </c>
      <c r="C930" s="30" t="s">
        <v>9</v>
      </c>
      <c r="D930" s="30" t="s">
        <v>27</v>
      </c>
      <c r="E930" s="30" t="s">
        <v>3172</v>
      </c>
      <c r="F930" s="311">
        <f t="shared" si="17"/>
        <v>44145</v>
      </c>
      <c r="G930" s="238" t="s">
        <v>6347</v>
      </c>
      <c r="H930" s="178" t="s">
        <v>1153</v>
      </c>
      <c r="I930" s="181" t="s">
        <v>4928</v>
      </c>
      <c r="J930" s="181" t="s">
        <v>121</v>
      </c>
      <c r="K930" s="98" t="s">
        <v>6348</v>
      </c>
      <c r="L930" s="30" t="s">
        <v>6345</v>
      </c>
      <c r="M930" s="116" t="s">
        <v>6349</v>
      </c>
      <c r="N930" s="116" t="s">
        <v>27</v>
      </c>
      <c r="O930" s="231" t="s">
        <v>4497</v>
      </c>
      <c r="P930" s="232">
        <v>3923565000</v>
      </c>
      <c r="Q930" s="232"/>
      <c r="R930" s="30"/>
      <c r="S930" s="30"/>
      <c r="T930" s="233"/>
      <c r="U930" s="30"/>
      <c r="V930" s="30"/>
      <c r="W930" s="30"/>
    </row>
    <row r="931" spans="1:23" ht="39.6">
      <c r="A931" s="14">
        <v>916</v>
      </c>
      <c r="B931" s="136">
        <v>44131</v>
      </c>
      <c r="C931" s="30" t="s">
        <v>9</v>
      </c>
      <c r="D931" s="30" t="s">
        <v>27</v>
      </c>
      <c r="E931" s="30" t="s">
        <v>3109</v>
      </c>
      <c r="F931" s="311">
        <f t="shared" si="17"/>
        <v>44145</v>
      </c>
      <c r="G931" s="238" t="s">
        <v>6350</v>
      </c>
      <c r="H931" s="178" t="s">
        <v>1153</v>
      </c>
      <c r="I931" s="181" t="s">
        <v>1074</v>
      </c>
      <c r="J931" s="181" t="s">
        <v>954</v>
      </c>
      <c r="K931" s="98" t="s">
        <v>6351</v>
      </c>
      <c r="L931" s="30" t="s">
        <v>6345</v>
      </c>
      <c r="M931" s="116" t="s">
        <v>6352</v>
      </c>
      <c r="N931" s="116" t="s">
        <v>27</v>
      </c>
      <c r="O931" s="231" t="s">
        <v>6353</v>
      </c>
      <c r="P931" s="232">
        <v>2215490000</v>
      </c>
      <c r="Q931" s="232"/>
      <c r="R931" s="30"/>
      <c r="S931" s="30"/>
      <c r="T931" s="233"/>
      <c r="U931" s="30"/>
      <c r="V931" s="30"/>
      <c r="W931" s="30"/>
    </row>
    <row r="932" spans="1:23" ht="39.6">
      <c r="A932" s="14">
        <v>917</v>
      </c>
      <c r="B932" s="136">
        <v>44137</v>
      </c>
      <c r="C932" s="30" t="s">
        <v>9</v>
      </c>
      <c r="D932" s="30" t="s">
        <v>27</v>
      </c>
      <c r="E932" s="30" t="s">
        <v>4189</v>
      </c>
      <c r="F932" s="311">
        <f t="shared" si="17"/>
        <v>44151</v>
      </c>
      <c r="G932" s="238" t="s">
        <v>6354</v>
      </c>
      <c r="H932" s="178" t="s">
        <v>1153</v>
      </c>
      <c r="I932" s="181" t="s">
        <v>536</v>
      </c>
      <c r="J932" s="181" t="s">
        <v>954</v>
      </c>
      <c r="K932" s="98" t="s">
        <v>6355</v>
      </c>
      <c r="L932" s="19" t="s">
        <v>6356</v>
      </c>
      <c r="M932" s="218">
        <v>1916946</v>
      </c>
      <c r="N932" s="116" t="s">
        <v>27</v>
      </c>
      <c r="O932" s="231" t="s">
        <v>4541</v>
      </c>
      <c r="P932" s="232">
        <v>1500000000</v>
      </c>
      <c r="Q932" s="232"/>
      <c r="R932" s="30"/>
      <c r="S932" s="30"/>
      <c r="T932" s="233"/>
      <c r="U932" s="30"/>
      <c r="V932" s="30"/>
      <c r="W932" s="30"/>
    </row>
    <row r="933" spans="1:23" ht="39.6">
      <c r="A933" s="14">
        <v>918</v>
      </c>
      <c r="B933" s="136">
        <v>44133</v>
      </c>
      <c r="C933" s="30" t="s">
        <v>9</v>
      </c>
      <c r="D933" s="30" t="s">
        <v>1145</v>
      </c>
      <c r="E933" s="30" t="s">
        <v>4245</v>
      </c>
      <c r="F933" s="311">
        <f t="shared" si="17"/>
        <v>44147</v>
      </c>
      <c r="G933" s="238" t="s">
        <v>6341</v>
      </c>
      <c r="H933" s="178" t="s">
        <v>1153</v>
      </c>
      <c r="I933" s="181" t="s">
        <v>554</v>
      </c>
      <c r="J933" s="181" t="s">
        <v>1236</v>
      </c>
      <c r="K933" s="230" t="s">
        <v>6357</v>
      </c>
      <c r="L933" s="30" t="s">
        <v>6358</v>
      </c>
      <c r="M933" s="116" t="s">
        <v>6359</v>
      </c>
      <c r="N933" s="30" t="s">
        <v>1145</v>
      </c>
      <c r="O933" s="231"/>
      <c r="P933" s="232"/>
      <c r="Q933" s="232"/>
      <c r="R933" s="30"/>
      <c r="S933" s="30"/>
      <c r="T933" s="233"/>
      <c r="U933" s="30"/>
      <c r="V933" s="30"/>
      <c r="W933" s="30"/>
    </row>
    <row r="934" spans="1:23" ht="26.4">
      <c r="A934" s="14">
        <v>919</v>
      </c>
      <c r="B934" s="136">
        <v>44134</v>
      </c>
      <c r="C934" s="30" t="s">
        <v>9</v>
      </c>
      <c r="D934" s="30" t="s">
        <v>15</v>
      </c>
      <c r="E934" s="30" t="s">
        <v>4420</v>
      </c>
      <c r="F934" s="311">
        <f t="shared" si="17"/>
        <v>44148</v>
      </c>
      <c r="G934" s="238" t="s">
        <v>6360</v>
      </c>
      <c r="H934" s="178" t="s">
        <v>1153</v>
      </c>
      <c r="I934" s="181" t="s">
        <v>6361</v>
      </c>
      <c r="J934" s="181" t="s">
        <v>1277</v>
      </c>
      <c r="K934" s="230" t="s">
        <v>6362</v>
      </c>
      <c r="L934" s="30" t="s">
        <v>6363</v>
      </c>
      <c r="M934" s="116" t="s">
        <v>6364</v>
      </c>
      <c r="N934" s="30" t="s">
        <v>15</v>
      </c>
      <c r="O934" s="231" t="s">
        <v>4600</v>
      </c>
      <c r="P934" s="232">
        <v>24000000</v>
      </c>
      <c r="Q934" s="232"/>
      <c r="R934" s="30"/>
      <c r="S934" s="30"/>
      <c r="T934" s="233"/>
      <c r="U934" s="30"/>
      <c r="V934" s="30"/>
      <c r="W934" s="30"/>
    </row>
    <row r="935" spans="1:23" ht="26.4" hidden="1">
      <c r="A935" s="14">
        <v>920</v>
      </c>
      <c r="B935" s="136">
        <v>44137</v>
      </c>
      <c r="C935" s="30" t="s">
        <v>4</v>
      </c>
      <c r="D935" s="116" t="s">
        <v>23</v>
      </c>
      <c r="E935" s="30" t="s">
        <v>244</v>
      </c>
      <c r="F935" s="311">
        <f t="shared" si="17"/>
        <v>44151</v>
      </c>
      <c r="G935" s="238" t="s">
        <v>6365</v>
      </c>
      <c r="H935" s="178" t="s">
        <v>1141</v>
      </c>
      <c r="I935" s="181" t="s">
        <v>617</v>
      </c>
      <c r="J935" s="181" t="s">
        <v>617</v>
      </c>
      <c r="K935" s="230" t="s">
        <v>374</v>
      </c>
      <c r="L935" s="30" t="s">
        <v>374</v>
      </c>
      <c r="M935" s="116" t="s">
        <v>374</v>
      </c>
      <c r="N935" s="116" t="s">
        <v>23</v>
      </c>
      <c r="O935" s="231"/>
      <c r="P935" s="232"/>
      <c r="Q935" s="232"/>
      <c r="R935" s="30"/>
      <c r="S935" s="30"/>
      <c r="T935" s="233"/>
      <c r="U935" s="30"/>
      <c r="V935" s="30"/>
      <c r="W935" s="30"/>
    </row>
    <row r="936" spans="1:23" ht="26.4">
      <c r="A936" s="14">
        <v>921</v>
      </c>
      <c r="B936" s="136">
        <v>44137</v>
      </c>
      <c r="C936" s="30" t="s">
        <v>4</v>
      </c>
      <c r="D936" s="30" t="s">
        <v>1145</v>
      </c>
      <c r="E936" s="30" t="s">
        <v>4161</v>
      </c>
      <c r="F936" s="311">
        <f t="shared" si="17"/>
        <v>44151</v>
      </c>
      <c r="G936" s="238" t="s">
        <v>6366</v>
      </c>
      <c r="H936" s="178" t="s">
        <v>1153</v>
      </c>
      <c r="I936" s="181" t="s">
        <v>2279</v>
      </c>
      <c r="J936" s="181" t="s">
        <v>1277</v>
      </c>
      <c r="K936" s="230" t="s">
        <v>6367</v>
      </c>
      <c r="L936" s="30" t="s">
        <v>6363</v>
      </c>
      <c r="M936" s="116" t="s">
        <v>6368</v>
      </c>
      <c r="N936" s="30" t="s">
        <v>1145</v>
      </c>
      <c r="O936" s="231"/>
      <c r="P936" s="232"/>
      <c r="Q936" s="232"/>
      <c r="R936" s="30"/>
      <c r="S936" s="30"/>
      <c r="T936" s="233"/>
      <c r="U936" s="30"/>
      <c r="V936" s="30"/>
      <c r="W936" s="30"/>
    </row>
    <row r="937" spans="1:23" ht="12.75" hidden="1" customHeight="1">
      <c r="A937" s="14">
        <v>922</v>
      </c>
      <c r="B937" s="136">
        <v>44137</v>
      </c>
      <c r="C937" s="30" t="s">
        <v>4</v>
      </c>
      <c r="D937" s="116" t="s">
        <v>23</v>
      </c>
      <c r="E937" s="30" t="s">
        <v>4410</v>
      </c>
      <c r="F937" s="311">
        <f t="shared" si="17"/>
        <v>44151</v>
      </c>
      <c r="G937" s="306" t="s">
        <v>6369</v>
      </c>
      <c r="H937" s="178" t="s">
        <v>1144</v>
      </c>
      <c r="I937" s="181" t="s">
        <v>6370</v>
      </c>
      <c r="J937" s="181" t="s">
        <v>6371</v>
      </c>
      <c r="K937" s="230" t="s">
        <v>374</v>
      </c>
      <c r="L937" s="30" t="s">
        <v>6339</v>
      </c>
      <c r="M937" s="116" t="s">
        <v>6372</v>
      </c>
      <c r="N937" s="116" t="s">
        <v>23</v>
      </c>
      <c r="O937" s="231"/>
      <c r="P937" s="232"/>
      <c r="Q937" s="232"/>
      <c r="R937" s="30"/>
      <c r="S937" s="30"/>
      <c r="T937" s="233"/>
      <c r="U937" s="30"/>
      <c r="V937" s="30"/>
      <c r="W937" s="30"/>
    </row>
    <row r="938" spans="1:23" ht="12.75" customHeight="1">
      <c r="A938" s="14">
        <v>923</v>
      </c>
      <c r="B938" s="136">
        <v>44138</v>
      </c>
      <c r="C938" s="30" t="s">
        <v>4</v>
      </c>
      <c r="D938" s="30" t="s">
        <v>15</v>
      </c>
      <c r="E938" s="30" t="s">
        <v>535</v>
      </c>
      <c r="F938" s="311">
        <f t="shared" si="17"/>
        <v>44152</v>
      </c>
      <c r="G938" s="238" t="s">
        <v>6373</v>
      </c>
      <c r="H938" s="178" t="s">
        <v>1153</v>
      </c>
      <c r="I938" s="171" t="s">
        <v>2495</v>
      </c>
      <c r="J938" s="181" t="s">
        <v>2496</v>
      </c>
      <c r="K938" s="230" t="s">
        <v>6374</v>
      </c>
      <c r="L938" s="30" t="s">
        <v>6375</v>
      </c>
      <c r="M938" s="116" t="s">
        <v>6376</v>
      </c>
      <c r="N938" s="30" t="s">
        <v>15</v>
      </c>
      <c r="O938" s="231" t="s">
        <v>5385</v>
      </c>
      <c r="P938" s="232">
        <v>200000000</v>
      </c>
      <c r="Q938" s="232"/>
      <c r="R938" s="30"/>
      <c r="S938" s="30"/>
      <c r="T938" s="233"/>
      <c r="U938" s="30"/>
      <c r="V938" s="30"/>
      <c r="W938" s="30"/>
    </row>
    <row r="939" spans="1:23" ht="26.4">
      <c r="A939" s="14">
        <v>924</v>
      </c>
      <c r="B939" s="136">
        <v>44138</v>
      </c>
      <c r="C939" s="30" t="s">
        <v>4</v>
      </c>
      <c r="D939" s="30" t="s">
        <v>1145</v>
      </c>
      <c r="E939" s="30" t="s">
        <v>4215</v>
      </c>
      <c r="F939" s="311">
        <f t="shared" si="17"/>
        <v>44152</v>
      </c>
      <c r="G939" s="238" t="s">
        <v>6377</v>
      </c>
      <c r="H939" s="178" t="s">
        <v>1153</v>
      </c>
      <c r="I939" s="181" t="s">
        <v>125</v>
      </c>
      <c r="J939" s="181" t="s">
        <v>121</v>
      </c>
      <c r="K939" s="230" t="s">
        <v>6378</v>
      </c>
      <c r="L939" s="30" t="s">
        <v>6379</v>
      </c>
      <c r="M939" s="116" t="s">
        <v>6380</v>
      </c>
      <c r="N939" s="30" t="s">
        <v>1145</v>
      </c>
      <c r="O939" s="231"/>
      <c r="P939" s="232"/>
      <c r="Q939" s="232"/>
      <c r="R939" s="30"/>
      <c r="S939" s="30"/>
      <c r="T939" s="233"/>
      <c r="U939" s="30"/>
      <c r="V939" s="30"/>
      <c r="W939" s="30"/>
    </row>
    <row r="940" spans="1:23" ht="12.75" hidden="1" customHeight="1">
      <c r="A940" s="14">
        <v>925</v>
      </c>
      <c r="B940" s="136">
        <v>44139</v>
      </c>
      <c r="C940" s="30" t="s">
        <v>4</v>
      </c>
      <c r="D940" s="30" t="s">
        <v>15</v>
      </c>
      <c r="E940" s="30" t="s">
        <v>4335</v>
      </c>
      <c r="F940" s="311">
        <f t="shared" si="17"/>
        <v>44153</v>
      </c>
      <c r="G940" s="238" t="s">
        <v>6381</v>
      </c>
      <c r="H940" s="178" t="s">
        <v>1141</v>
      </c>
      <c r="I940" s="181" t="s">
        <v>125</v>
      </c>
      <c r="J940" s="181" t="s">
        <v>121</v>
      </c>
      <c r="K940" s="230" t="s">
        <v>6382</v>
      </c>
      <c r="L940" s="30" t="s">
        <v>6363</v>
      </c>
      <c r="M940" s="230" t="s">
        <v>6383</v>
      </c>
      <c r="N940" s="30" t="s">
        <v>15</v>
      </c>
      <c r="O940" s="281">
        <v>0</v>
      </c>
      <c r="P940" s="281">
        <v>0</v>
      </c>
      <c r="Q940" s="232"/>
      <c r="R940" s="30"/>
      <c r="S940" s="30"/>
      <c r="T940" s="233"/>
      <c r="U940" s="30"/>
      <c r="V940" s="30"/>
      <c r="W940" s="30"/>
    </row>
    <row r="941" spans="1:23" ht="26.4">
      <c r="A941" s="14">
        <v>926</v>
      </c>
      <c r="B941" s="136">
        <v>44139</v>
      </c>
      <c r="C941" s="30" t="s">
        <v>4</v>
      </c>
      <c r="D941" s="30" t="s">
        <v>27</v>
      </c>
      <c r="E941" s="30" t="s">
        <v>4463</v>
      </c>
      <c r="F941" s="311">
        <f t="shared" si="17"/>
        <v>44153</v>
      </c>
      <c r="G941" s="238" t="s">
        <v>6384</v>
      </c>
      <c r="H941" s="178" t="s">
        <v>1153</v>
      </c>
      <c r="I941" s="181" t="s">
        <v>125</v>
      </c>
      <c r="J941" s="181" t="s">
        <v>121</v>
      </c>
      <c r="K941" s="117" t="s">
        <v>6385</v>
      </c>
      <c r="L941" s="30" t="s">
        <v>6379</v>
      </c>
      <c r="M941" s="218">
        <v>1936669</v>
      </c>
      <c r="N941" s="116" t="s">
        <v>27</v>
      </c>
      <c r="O941" s="231" t="s">
        <v>4497</v>
      </c>
      <c r="P941" s="232">
        <v>540000000</v>
      </c>
      <c r="Q941" s="232"/>
      <c r="R941" s="30"/>
      <c r="S941" s="30"/>
      <c r="T941" s="233"/>
      <c r="U941" s="30"/>
      <c r="V941" s="30"/>
      <c r="W941" s="30"/>
    </row>
    <row r="942" spans="1:23" ht="12.75" hidden="1" customHeight="1">
      <c r="A942" s="14">
        <v>927</v>
      </c>
      <c r="B942" s="136">
        <v>44139</v>
      </c>
      <c r="C942" s="30" t="s">
        <v>4</v>
      </c>
      <c r="D942" s="116" t="s">
        <v>23</v>
      </c>
      <c r="E942" s="30" t="s">
        <v>500</v>
      </c>
      <c r="F942" s="311">
        <f t="shared" si="17"/>
        <v>44153</v>
      </c>
      <c r="G942" s="238" t="s">
        <v>6215</v>
      </c>
      <c r="H942" s="178" t="s">
        <v>1144</v>
      </c>
      <c r="I942" s="181" t="s">
        <v>125</v>
      </c>
      <c r="J942" s="181" t="s">
        <v>121</v>
      </c>
      <c r="K942" s="230" t="s">
        <v>374</v>
      </c>
      <c r="L942" s="30" t="s">
        <v>6386</v>
      </c>
      <c r="M942" s="116" t="s">
        <v>6387</v>
      </c>
      <c r="N942" s="116" t="s">
        <v>23</v>
      </c>
      <c r="O942" s="231"/>
      <c r="P942" s="232"/>
      <c r="Q942" s="232"/>
      <c r="R942" s="30"/>
      <c r="S942" s="30"/>
      <c r="T942" s="233"/>
      <c r="U942" s="30"/>
      <c r="V942" s="30"/>
      <c r="W942" s="30"/>
    </row>
    <row r="943" spans="1:23" ht="12.75" customHeight="1">
      <c r="A943" s="14">
        <v>928</v>
      </c>
      <c r="B943" s="136">
        <v>44139</v>
      </c>
      <c r="C943" s="30" t="s">
        <v>4</v>
      </c>
      <c r="D943" s="30" t="s">
        <v>1145</v>
      </c>
      <c r="E943" s="30" t="s">
        <v>208</v>
      </c>
      <c r="F943" s="311">
        <f t="shared" si="17"/>
        <v>44153</v>
      </c>
      <c r="G943" s="238" t="s">
        <v>6388</v>
      </c>
      <c r="H943" s="178" t="s">
        <v>952</v>
      </c>
      <c r="I943" s="181" t="s">
        <v>170</v>
      </c>
      <c r="J943" s="181" t="s">
        <v>121</v>
      </c>
      <c r="K943" s="230" t="s">
        <v>6389</v>
      </c>
      <c r="L943" s="30" t="s">
        <v>6379</v>
      </c>
      <c r="M943" s="116" t="s">
        <v>6390</v>
      </c>
      <c r="N943" s="30" t="s">
        <v>1145</v>
      </c>
      <c r="O943" s="231"/>
      <c r="P943" s="232"/>
      <c r="Q943" s="232"/>
      <c r="R943" s="30"/>
      <c r="S943" s="30"/>
      <c r="T943" s="233"/>
      <c r="U943" s="30"/>
      <c r="V943" s="30"/>
      <c r="W943" s="30"/>
    </row>
    <row r="944" spans="1:23" ht="12.75" customHeight="1">
      <c r="A944" s="14">
        <v>929</v>
      </c>
      <c r="B944" s="136">
        <v>44139</v>
      </c>
      <c r="C944" s="30" t="s">
        <v>4</v>
      </c>
      <c r="D944" s="116" t="s">
        <v>23</v>
      </c>
      <c r="E944" s="30" t="s">
        <v>323</v>
      </c>
      <c r="F944" s="311">
        <f t="shared" si="17"/>
        <v>44153</v>
      </c>
      <c r="G944" s="238" t="s">
        <v>6391</v>
      </c>
      <c r="H944" s="178" t="s">
        <v>952</v>
      </c>
      <c r="I944" s="181" t="s">
        <v>125</v>
      </c>
      <c r="J944" s="181" t="s">
        <v>121</v>
      </c>
      <c r="K944" s="230"/>
      <c r="L944" s="30" t="s">
        <v>6392</v>
      </c>
      <c r="M944" s="116" t="s">
        <v>6393</v>
      </c>
      <c r="N944" s="116" t="s">
        <v>23</v>
      </c>
      <c r="O944" s="231"/>
      <c r="P944" s="232"/>
      <c r="Q944" s="232"/>
      <c r="R944" s="30"/>
      <c r="S944" s="30"/>
      <c r="T944" s="233"/>
      <c r="U944" s="30"/>
      <c r="V944" s="30"/>
      <c r="W944" s="30"/>
    </row>
    <row r="945" spans="1:23" ht="12.75" hidden="1" customHeight="1">
      <c r="A945" s="14">
        <v>930</v>
      </c>
      <c r="B945" s="136">
        <v>44139</v>
      </c>
      <c r="C945" s="30" t="s">
        <v>4</v>
      </c>
      <c r="D945" s="116" t="s">
        <v>23</v>
      </c>
      <c r="E945" s="30" t="s">
        <v>1270</v>
      </c>
      <c r="F945" s="311">
        <f t="shared" si="17"/>
        <v>44153</v>
      </c>
      <c r="G945" s="238" t="s">
        <v>6394</v>
      </c>
      <c r="H945" s="178" t="s">
        <v>1154</v>
      </c>
      <c r="I945" s="181" t="s">
        <v>685</v>
      </c>
      <c r="J945" s="181" t="s">
        <v>6395</v>
      </c>
      <c r="K945" s="230" t="s">
        <v>6396</v>
      </c>
      <c r="L945" s="30" t="s">
        <v>6397</v>
      </c>
      <c r="M945" s="218">
        <v>1911102</v>
      </c>
      <c r="N945" s="116" t="s">
        <v>23</v>
      </c>
      <c r="O945" s="231"/>
      <c r="P945" s="232"/>
      <c r="Q945" s="232"/>
      <c r="R945" s="30"/>
      <c r="S945" s="30"/>
      <c r="T945" s="233"/>
      <c r="U945" s="30"/>
      <c r="V945" s="30"/>
      <c r="W945" s="30"/>
    </row>
    <row r="946" spans="1:23" ht="12.75" customHeight="1">
      <c r="A946" s="14">
        <v>931</v>
      </c>
      <c r="B946" s="136">
        <v>44140</v>
      </c>
      <c r="C946" s="30" t="s">
        <v>4</v>
      </c>
      <c r="D946" s="30" t="s">
        <v>1145</v>
      </c>
      <c r="E946" s="30" t="s">
        <v>4220</v>
      </c>
      <c r="F946" s="311">
        <f t="shared" si="17"/>
        <v>44154</v>
      </c>
      <c r="G946" s="238" t="s">
        <v>6398</v>
      </c>
      <c r="H946" s="178" t="s">
        <v>1153</v>
      </c>
      <c r="I946" s="181" t="s">
        <v>617</v>
      </c>
      <c r="J946" s="181" t="s">
        <v>1203</v>
      </c>
      <c r="K946" s="230" t="s">
        <v>6399</v>
      </c>
      <c r="L946" s="30" t="s">
        <v>6400</v>
      </c>
      <c r="M946" s="116" t="s">
        <v>6401</v>
      </c>
      <c r="N946" s="30" t="s">
        <v>1145</v>
      </c>
      <c r="O946" s="231"/>
      <c r="P946" s="232"/>
      <c r="Q946" s="232"/>
      <c r="R946" s="30"/>
      <c r="S946" s="30"/>
      <c r="T946" s="233"/>
      <c r="U946" s="30"/>
      <c r="V946" s="30"/>
      <c r="W946" s="30"/>
    </row>
    <row r="947" spans="1:23" ht="26.4">
      <c r="A947" s="14">
        <v>932</v>
      </c>
      <c r="B947" s="136">
        <v>44140</v>
      </c>
      <c r="C947" s="30" t="s">
        <v>4</v>
      </c>
      <c r="D947" s="30" t="s">
        <v>23</v>
      </c>
      <c r="E947" s="30" t="s">
        <v>414</v>
      </c>
      <c r="F947" s="311">
        <f t="shared" si="17"/>
        <v>44154</v>
      </c>
      <c r="G947" s="238" t="s">
        <v>6365</v>
      </c>
      <c r="H947" s="178" t="s">
        <v>1153</v>
      </c>
      <c r="I947" s="181" t="s">
        <v>617</v>
      </c>
      <c r="J947" s="181" t="s">
        <v>617</v>
      </c>
      <c r="K947" s="230"/>
      <c r="L947" s="30" t="s">
        <v>6402</v>
      </c>
      <c r="M947" s="116" t="s">
        <v>6403</v>
      </c>
      <c r="N947" s="181" t="s">
        <v>23</v>
      </c>
      <c r="O947" s="231"/>
      <c r="P947" s="232"/>
      <c r="Q947" s="232"/>
      <c r="R947" s="30"/>
      <c r="S947" s="30"/>
      <c r="T947" s="233"/>
      <c r="U947" s="30"/>
      <c r="V947" s="30"/>
      <c r="W947" s="30"/>
    </row>
    <row r="948" spans="1:23" ht="26.4" hidden="1">
      <c r="A948" s="14">
        <v>933</v>
      </c>
      <c r="B948" s="136">
        <v>44140</v>
      </c>
      <c r="C948" s="30" t="s">
        <v>4</v>
      </c>
      <c r="D948" s="116" t="s">
        <v>23</v>
      </c>
      <c r="E948" s="30" t="s">
        <v>4176</v>
      </c>
      <c r="F948" s="311">
        <f t="shared" si="17"/>
        <v>44154</v>
      </c>
      <c r="G948" s="238" t="s">
        <v>6391</v>
      </c>
      <c r="H948" s="178" t="s">
        <v>1151</v>
      </c>
      <c r="I948" s="181" t="s">
        <v>125</v>
      </c>
      <c r="J948" s="181" t="s">
        <v>121</v>
      </c>
      <c r="K948" s="230" t="s">
        <v>374</v>
      </c>
      <c r="L948" s="30" t="s">
        <v>6375</v>
      </c>
      <c r="M948" s="218">
        <v>1944705</v>
      </c>
      <c r="N948" s="116" t="s">
        <v>23</v>
      </c>
      <c r="O948" s="231"/>
      <c r="P948" s="232"/>
      <c r="Q948" s="232"/>
      <c r="R948" s="30"/>
      <c r="S948" s="30"/>
      <c r="T948" s="233"/>
      <c r="U948" s="30"/>
      <c r="V948" s="30"/>
      <c r="W948" s="30"/>
    </row>
    <row r="949" spans="1:23" ht="26.4">
      <c r="A949" s="14">
        <v>934</v>
      </c>
      <c r="B949" s="136">
        <v>44141</v>
      </c>
      <c r="C949" s="30" t="s">
        <v>4</v>
      </c>
      <c r="D949" s="30" t="s">
        <v>15</v>
      </c>
      <c r="E949" s="30" t="s">
        <v>4141</v>
      </c>
      <c r="F949" s="311">
        <f t="shared" si="17"/>
        <v>44155</v>
      </c>
      <c r="G949" s="238" t="s">
        <v>6404</v>
      </c>
      <c r="H949" s="178" t="s">
        <v>1153</v>
      </c>
      <c r="I949" s="181" t="s">
        <v>125</v>
      </c>
      <c r="J949" s="181" t="s">
        <v>121</v>
      </c>
      <c r="K949" s="230" t="s">
        <v>6405</v>
      </c>
      <c r="L949" s="30" t="s">
        <v>6406</v>
      </c>
      <c r="M949" s="218">
        <v>1952376</v>
      </c>
      <c r="N949" s="116" t="s">
        <v>15</v>
      </c>
      <c r="O949" s="231" t="s">
        <v>5647</v>
      </c>
      <c r="P949" s="232">
        <v>675000000</v>
      </c>
      <c r="Q949" s="232"/>
      <c r="R949" s="30"/>
      <c r="S949" s="30"/>
      <c r="T949" s="233"/>
      <c r="U949" s="30"/>
      <c r="V949" s="30"/>
      <c r="W949" s="30"/>
    </row>
    <row r="950" spans="1:23" ht="26.4" hidden="1">
      <c r="A950" s="14">
        <v>935</v>
      </c>
      <c r="B950" s="136">
        <v>44141</v>
      </c>
      <c r="C950" s="30" t="s">
        <v>4</v>
      </c>
      <c r="D950" s="116" t="s">
        <v>1145</v>
      </c>
      <c r="E950" s="30" t="s">
        <v>4453</v>
      </c>
      <c r="F950" s="311">
        <f t="shared" si="17"/>
        <v>44155</v>
      </c>
      <c r="G950" s="238" t="s">
        <v>6025</v>
      </c>
      <c r="H950" s="178" t="s">
        <v>1147</v>
      </c>
      <c r="I950" s="181" t="s">
        <v>125</v>
      </c>
      <c r="J950" s="181" t="s">
        <v>121</v>
      </c>
      <c r="K950" s="230"/>
      <c r="L950" s="230" t="s">
        <v>6358</v>
      </c>
      <c r="M950" s="230" t="s">
        <v>6407</v>
      </c>
      <c r="N950" s="116" t="s">
        <v>1145</v>
      </c>
      <c r="O950" s="231"/>
      <c r="P950" s="232"/>
      <c r="Q950" s="232"/>
      <c r="R950" s="30"/>
      <c r="S950" s="30"/>
      <c r="T950" s="233"/>
      <c r="U950" s="30"/>
      <c r="V950" s="30"/>
      <c r="W950" s="30"/>
    </row>
    <row r="951" spans="1:23" ht="66" hidden="1">
      <c r="A951" s="14">
        <v>936</v>
      </c>
      <c r="B951" s="136">
        <v>44141</v>
      </c>
      <c r="C951" s="30" t="s">
        <v>4</v>
      </c>
      <c r="D951" s="116" t="s">
        <v>27</v>
      </c>
      <c r="E951" s="30" t="s">
        <v>4230</v>
      </c>
      <c r="F951" s="311">
        <f t="shared" si="17"/>
        <v>44155</v>
      </c>
      <c r="G951" s="238" t="s">
        <v>6408</v>
      </c>
      <c r="H951" s="178" t="s">
        <v>1151</v>
      </c>
      <c r="I951" s="181" t="s">
        <v>6409</v>
      </c>
      <c r="J951" s="181" t="s">
        <v>1047</v>
      </c>
      <c r="K951" s="230"/>
      <c r="L951" s="30" t="s">
        <v>6363</v>
      </c>
      <c r="M951" s="218">
        <v>1924616</v>
      </c>
      <c r="N951" s="116" t="s">
        <v>27</v>
      </c>
      <c r="O951" s="231"/>
      <c r="P951" s="232"/>
      <c r="Q951" s="232"/>
      <c r="R951" s="30"/>
      <c r="S951" s="30"/>
      <c r="T951" s="233"/>
      <c r="U951" s="30"/>
      <c r="V951" s="30"/>
      <c r="W951" s="30"/>
    </row>
    <row r="952" spans="1:23" ht="39.6" hidden="1">
      <c r="A952" s="14">
        <v>937</v>
      </c>
      <c r="B952" s="136">
        <v>44141</v>
      </c>
      <c r="C952" s="30" t="s">
        <v>4</v>
      </c>
      <c r="D952" s="116" t="s">
        <v>23</v>
      </c>
      <c r="E952" s="30" t="s">
        <v>4457</v>
      </c>
      <c r="F952" s="311">
        <f t="shared" si="17"/>
        <v>44155</v>
      </c>
      <c r="G952" s="238" t="s">
        <v>6410</v>
      </c>
      <c r="H952" s="178" t="s">
        <v>1147</v>
      </c>
      <c r="I952" s="181" t="s">
        <v>205</v>
      </c>
      <c r="J952" s="181" t="s">
        <v>121</v>
      </c>
      <c r="K952" s="230" t="s">
        <v>374</v>
      </c>
      <c r="L952" s="30" t="s">
        <v>6358</v>
      </c>
      <c r="M952" s="116" t="s">
        <v>6411</v>
      </c>
      <c r="N952" s="181" t="s">
        <v>23</v>
      </c>
      <c r="O952" s="231"/>
      <c r="P952" s="232"/>
      <c r="Q952" s="232"/>
      <c r="R952" s="30"/>
      <c r="S952" s="30"/>
      <c r="T952" s="233"/>
      <c r="U952" s="30"/>
      <c r="V952" s="30"/>
      <c r="W952" s="30"/>
    </row>
    <row r="953" spans="1:23" ht="39.6">
      <c r="A953" s="14">
        <v>938</v>
      </c>
      <c r="B953" s="136">
        <v>44141</v>
      </c>
      <c r="C953" s="30" t="s">
        <v>4</v>
      </c>
      <c r="D953" s="116" t="s">
        <v>15</v>
      </c>
      <c r="E953" s="30" t="s">
        <v>4301</v>
      </c>
      <c r="F953" s="311">
        <f t="shared" si="17"/>
        <v>44155</v>
      </c>
      <c r="G953" s="238" t="s">
        <v>6412</v>
      </c>
      <c r="H953" s="178" t="s">
        <v>1153</v>
      </c>
      <c r="I953" s="181" t="s">
        <v>5530</v>
      </c>
      <c r="J953" s="181" t="s">
        <v>1090</v>
      </c>
      <c r="K953" s="117" t="s">
        <v>6413</v>
      </c>
      <c r="L953" s="30" t="s">
        <v>6414</v>
      </c>
      <c r="M953" s="117" t="s">
        <v>6415</v>
      </c>
      <c r="N953" s="181" t="s">
        <v>15</v>
      </c>
      <c r="O953" s="116" t="s">
        <v>5647</v>
      </c>
      <c r="P953" s="232">
        <v>100000000</v>
      </c>
      <c r="Q953" s="232"/>
      <c r="R953" s="30"/>
      <c r="S953" s="30"/>
      <c r="T953" s="233"/>
      <c r="U953" s="30"/>
      <c r="V953" s="30"/>
      <c r="W953" s="30"/>
    </row>
    <row r="954" spans="1:23" ht="42" hidden="1" customHeight="1">
      <c r="A954" s="14">
        <v>939</v>
      </c>
      <c r="B954" s="136">
        <v>44141</v>
      </c>
      <c r="C954" s="30" t="s">
        <v>4</v>
      </c>
      <c r="D954" s="116" t="s">
        <v>23</v>
      </c>
      <c r="E954" s="30" t="s">
        <v>820</v>
      </c>
      <c r="F954" s="311">
        <f t="shared" si="17"/>
        <v>44155</v>
      </c>
      <c r="G954" s="238" t="s">
        <v>6416</v>
      </c>
      <c r="H954" s="178" t="s">
        <v>1144</v>
      </c>
      <c r="I954" s="181" t="s">
        <v>554</v>
      </c>
      <c r="J954" s="181" t="s">
        <v>1236</v>
      </c>
      <c r="K954" s="230" t="s">
        <v>374</v>
      </c>
      <c r="L954" s="30" t="s">
        <v>6345</v>
      </c>
      <c r="M954" s="218">
        <v>1906353</v>
      </c>
      <c r="N954" s="181" t="s">
        <v>23</v>
      </c>
      <c r="O954" s="231"/>
      <c r="P954" s="232"/>
      <c r="Q954" s="232"/>
      <c r="R954" s="30"/>
      <c r="S954" s="30"/>
      <c r="T954" s="233"/>
      <c r="U954" s="30"/>
      <c r="V954" s="30"/>
      <c r="W954" s="30"/>
    </row>
    <row r="955" spans="1:23" ht="45" customHeight="1">
      <c r="A955" s="14">
        <v>940</v>
      </c>
      <c r="B955" s="136">
        <v>44144</v>
      </c>
      <c r="C955" s="30" t="s">
        <v>9</v>
      </c>
      <c r="D955" s="149" t="s">
        <v>27</v>
      </c>
      <c r="E955" s="30" t="s">
        <v>3984</v>
      </c>
      <c r="F955" s="311">
        <f t="shared" si="17"/>
        <v>44158</v>
      </c>
      <c r="G955" s="238" t="s">
        <v>6417</v>
      </c>
      <c r="H955" s="178" t="s">
        <v>1153</v>
      </c>
      <c r="I955" s="181" t="s">
        <v>125</v>
      </c>
      <c r="J955" s="181" t="s">
        <v>121</v>
      </c>
      <c r="K955" s="117" t="s">
        <v>6418</v>
      </c>
      <c r="L955" s="30" t="s">
        <v>6379</v>
      </c>
      <c r="M955" s="218">
        <v>1937034</v>
      </c>
      <c r="N955" s="116" t="s">
        <v>27</v>
      </c>
      <c r="O955" s="231" t="s">
        <v>4497</v>
      </c>
      <c r="P955" s="232">
        <v>603160800</v>
      </c>
      <c r="Q955" s="232"/>
      <c r="R955" s="30"/>
      <c r="S955" s="30"/>
      <c r="T955" s="233"/>
      <c r="U955" s="30"/>
      <c r="V955" s="30"/>
      <c r="W955" s="30"/>
    </row>
    <row r="956" spans="1:23" ht="39.6" hidden="1">
      <c r="A956" s="14">
        <v>941</v>
      </c>
      <c r="B956" s="136">
        <v>44144</v>
      </c>
      <c r="C956" s="30" t="s">
        <v>9</v>
      </c>
      <c r="D956" s="149" t="s">
        <v>23</v>
      </c>
      <c r="E956" s="30" t="s">
        <v>1833</v>
      </c>
      <c r="F956" s="311">
        <f t="shared" si="17"/>
        <v>44158</v>
      </c>
      <c r="G956" s="238" t="s">
        <v>6419</v>
      </c>
      <c r="H956" s="178" t="s">
        <v>1141</v>
      </c>
      <c r="I956" s="181" t="s">
        <v>554</v>
      </c>
      <c r="J956" s="181" t="s">
        <v>1236</v>
      </c>
      <c r="K956" s="117" t="s">
        <v>6420</v>
      </c>
      <c r="L956" s="30" t="s">
        <v>6421</v>
      </c>
      <c r="M956" s="116" t="s">
        <v>6422</v>
      </c>
      <c r="N956" s="181" t="s">
        <v>23</v>
      </c>
      <c r="O956" s="231"/>
      <c r="P956" s="232"/>
      <c r="Q956" s="232"/>
      <c r="R956" s="30"/>
      <c r="S956" s="30"/>
      <c r="T956" s="233"/>
      <c r="U956" s="30"/>
      <c r="V956" s="30"/>
      <c r="W956" s="30"/>
    </row>
    <row r="957" spans="1:23" ht="46.5" customHeight="1">
      <c r="A957" s="14">
        <v>942</v>
      </c>
      <c r="B957" s="136">
        <v>44144</v>
      </c>
      <c r="C957" s="30" t="s">
        <v>9</v>
      </c>
      <c r="D957" s="116" t="s">
        <v>1145</v>
      </c>
      <c r="E957" s="30" t="s">
        <v>4172</v>
      </c>
      <c r="F957" s="311">
        <f t="shared" si="17"/>
        <v>44158</v>
      </c>
      <c r="G957" s="238" t="s">
        <v>6423</v>
      </c>
      <c r="H957" s="178" t="s">
        <v>1153</v>
      </c>
      <c r="I957" s="181" t="s">
        <v>125</v>
      </c>
      <c r="J957" s="181" t="s">
        <v>121</v>
      </c>
      <c r="K957" s="230" t="s">
        <v>6367</v>
      </c>
      <c r="L957" s="317" t="s">
        <v>6414</v>
      </c>
      <c r="M957" s="230" t="s">
        <v>6424</v>
      </c>
      <c r="N957" s="116" t="s">
        <v>1145</v>
      </c>
      <c r="O957" s="231"/>
      <c r="P957" s="232"/>
      <c r="Q957" s="232"/>
      <c r="R957" s="30"/>
      <c r="S957" s="30"/>
      <c r="T957" s="233"/>
      <c r="U957" s="30"/>
      <c r="V957" s="30"/>
      <c r="W957" s="30"/>
    </row>
    <row r="958" spans="1:23" ht="26.4">
      <c r="A958" s="14">
        <v>943</v>
      </c>
      <c r="B958" s="136">
        <v>44144</v>
      </c>
      <c r="C958" s="30" t="s">
        <v>9</v>
      </c>
      <c r="D958" s="116" t="s">
        <v>23</v>
      </c>
      <c r="E958" s="30" t="s">
        <v>1183</v>
      </c>
      <c r="F958" s="110">
        <f t="shared" si="17"/>
        <v>44158</v>
      </c>
      <c r="G958" s="238" t="s">
        <v>6425</v>
      </c>
      <c r="H958" s="178" t="s">
        <v>1153</v>
      </c>
      <c r="I958" s="181" t="s">
        <v>617</v>
      </c>
      <c r="J958" s="181" t="s">
        <v>428</v>
      </c>
      <c r="K958" s="230"/>
      <c r="L958" s="30" t="s">
        <v>6402</v>
      </c>
      <c r="M958" s="116" t="s">
        <v>6426</v>
      </c>
      <c r="N958" s="181" t="s">
        <v>23</v>
      </c>
      <c r="O958" s="231"/>
      <c r="P958" s="232"/>
      <c r="Q958" s="232"/>
      <c r="R958" s="30"/>
      <c r="S958" s="30"/>
      <c r="T958" s="233"/>
      <c r="U958" s="30"/>
      <c r="V958" s="30"/>
      <c r="W958" s="30"/>
    </row>
    <row r="959" spans="1:23" ht="29.25" customHeight="1">
      <c r="A959" s="14">
        <v>944</v>
      </c>
      <c r="B959" s="318">
        <v>44145</v>
      </c>
      <c r="C959" s="35" t="s">
        <v>9</v>
      </c>
      <c r="D959" s="149" t="s">
        <v>27</v>
      </c>
      <c r="E959" s="35" t="s">
        <v>4247</v>
      </c>
      <c r="F959" s="319">
        <f t="shared" si="17"/>
        <v>44159</v>
      </c>
      <c r="G959" s="320" t="s">
        <v>6427</v>
      </c>
      <c r="H959" s="173" t="s">
        <v>1153</v>
      </c>
      <c r="I959" s="242" t="s">
        <v>6428</v>
      </c>
      <c r="J959" s="242"/>
      <c r="K959" s="117" t="s">
        <v>6429</v>
      </c>
      <c r="L959" s="35" t="s">
        <v>6414</v>
      </c>
      <c r="M959" s="245">
        <v>1973193</v>
      </c>
      <c r="N959" s="116" t="s">
        <v>27</v>
      </c>
      <c r="O959" s="246" t="s">
        <v>4600</v>
      </c>
      <c r="P959" s="243">
        <v>65700000</v>
      </c>
      <c r="Q959" s="243"/>
      <c r="R959" s="35"/>
      <c r="S959" s="35"/>
      <c r="T959" s="321"/>
      <c r="U959" s="35"/>
      <c r="V959" s="35"/>
      <c r="W959" s="35"/>
    </row>
    <row r="960" spans="1:23" ht="12.75" customHeight="1">
      <c r="A960" s="14">
        <v>945</v>
      </c>
      <c r="B960" s="118">
        <v>44144</v>
      </c>
      <c r="C960" s="14" t="s">
        <v>9</v>
      </c>
      <c r="D960" s="113" t="s">
        <v>15</v>
      </c>
      <c r="E960" s="14" t="s">
        <v>4267</v>
      </c>
      <c r="F960" s="6">
        <f>B960+15</f>
        <v>44159</v>
      </c>
      <c r="G960" s="239" t="s">
        <v>6430</v>
      </c>
      <c r="H960" s="178" t="s">
        <v>1153</v>
      </c>
      <c r="I960" s="171" t="s">
        <v>617</v>
      </c>
      <c r="J960" s="171" t="s">
        <v>428</v>
      </c>
      <c r="K960" s="230" t="s">
        <v>6431</v>
      </c>
      <c r="L960" s="30" t="s">
        <v>6432</v>
      </c>
      <c r="M960" s="117" t="s">
        <v>6415</v>
      </c>
      <c r="N960" s="181" t="s">
        <v>15</v>
      </c>
      <c r="O960" s="188" t="s">
        <v>5423</v>
      </c>
      <c r="P960" s="203">
        <v>1683200000</v>
      </c>
      <c r="Q960" s="203"/>
      <c r="R960" s="14"/>
      <c r="S960" s="14"/>
      <c r="T960" s="162"/>
      <c r="U960" s="14"/>
      <c r="V960" s="14"/>
      <c r="W960" s="14"/>
    </row>
    <row r="961" spans="1:121" ht="26.4">
      <c r="A961" s="14">
        <v>946</v>
      </c>
      <c r="B961" s="118">
        <v>44145</v>
      </c>
      <c r="C961" s="14" t="s">
        <v>9</v>
      </c>
      <c r="D961" s="113" t="s">
        <v>1145</v>
      </c>
      <c r="E961" s="14" t="s">
        <v>1563</v>
      </c>
      <c r="F961" s="6">
        <f t="shared" ref="F961:F992" si="18">B961+14</f>
        <v>44159</v>
      </c>
      <c r="G961" s="239" t="s">
        <v>6433</v>
      </c>
      <c r="H961" s="171" t="s">
        <v>1153</v>
      </c>
      <c r="I961" s="171" t="s">
        <v>6434</v>
      </c>
      <c r="J961" s="171" t="s">
        <v>1236</v>
      </c>
      <c r="K961" s="230" t="s">
        <v>6435</v>
      </c>
      <c r="L961" s="322" t="s">
        <v>6414</v>
      </c>
      <c r="M961" s="230" t="s">
        <v>6436</v>
      </c>
      <c r="N961" s="116" t="s">
        <v>1145</v>
      </c>
      <c r="O961" s="188"/>
      <c r="P961" s="203"/>
      <c r="Q961" s="203"/>
      <c r="R961" s="14"/>
      <c r="S961" s="14"/>
      <c r="T961" s="162"/>
      <c r="U961" s="14"/>
      <c r="V961" s="14"/>
      <c r="W961" s="14"/>
    </row>
    <row r="962" spans="1:121" ht="13.2">
      <c r="A962" s="14">
        <v>947</v>
      </c>
      <c r="B962" s="118">
        <v>44145</v>
      </c>
      <c r="C962" s="14" t="s">
        <v>9</v>
      </c>
      <c r="D962" s="149" t="s">
        <v>23</v>
      </c>
      <c r="E962" s="14" t="s">
        <v>4347</v>
      </c>
      <c r="F962" s="110">
        <f t="shared" si="18"/>
        <v>44159</v>
      </c>
      <c r="G962" s="238" t="s">
        <v>6246</v>
      </c>
      <c r="H962" s="178" t="s">
        <v>1153</v>
      </c>
      <c r="I962" s="181" t="s">
        <v>125</v>
      </c>
      <c r="J962" s="181" t="s">
        <v>121</v>
      </c>
      <c r="K962" s="230"/>
      <c r="L962" s="30" t="s">
        <v>6402</v>
      </c>
      <c r="M962" s="116" t="s">
        <v>6437</v>
      </c>
      <c r="N962" s="181" t="s">
        <v>23</v>
      </c>
      <c r="O962" s="188"/>
      <c r="P962" s="203"/>
      <c r="Q962" s="203"/>
      <c r="R962" s="14"/>
      <c r="S962" s="14"/>
      <c r="T962" s="162"/>
      <c r="U962" s="14"/>
      <c r="V962" s="14"/>
      <c r="W962" s="14"/>
    </row>
    <row r="963" spans="1:121" ht="30.75" hidden="1" customHeight="1">
      <c r="A963" s="14">
        <v>948</v>
      </c>
      <c r="B963" s="118">
        <v>44146</v>
      </c>
      <c r="C963" s="113" t="s">
        <v>9</v>
      </c>
      <c r="D963" s="113" t="s">
        <v>27</v>
      </c>
      <c r="E963" s="113" t="s">
        <v>4288</v>
      </c>
      <c r="F963" s="6">
        <f t="shared" si="18"/>
        <v>44160</v>
      </c>
      <c r="G963" s="275" t="s">
        <v>6438</v>
      </c>
      <c r="H963" s="178" t="s">
        <v>1141</v>
      </c>
      <c r="I963" s="178" t="s">
        <v>6439</v>
      </c>
      <c r="J963" s="178" t="s">
        <v>1047</v>
      </c>
      <c r="K963" s="117" t="s">
        <v>6440</v>
      </c>
      <c r="L963" s="113" t="s">
        <v>6441</v>
      </c>
      <c r="M963" s="148">
        <v>2011543</v>
      </c>
      <c r="N963" s="116" t="s">
        <v>27</v>
      </c>
      <c r="O963" s="325" t="s">
        <v>4600</v>
      </c>
      <c r="P963" s="202">
        <v>49925500</v>
      </c>
      <c r="Q963" s="202"/>
      <c r="R963" s="113"/>
      <c r="S963" s="113"/>
      <c r="T963" s="227"/>
      <c r="U963" s="113"/>
      <c r="V963" s="113"/>
      <c r="W963" s="113"/>
      <c r="X963" s="99"/>
      <c r="Y963" s="99"/>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c r="DJ963" s="99"/>
      <c r="DK963" s="99"/>
      <c r="DL963" s="99"/>
      <c r="DM963" s="99"/>
      <c r="DN963" s="99"/>
      <c r="DO963" s="99"/>
      <c r="DP963" s="99"/>
      <c r="DQ963" s="99"/>
    </row>
    <row r="964" spans="1:121" ht="39.6">
      <c r="A964" s="14">
        <v>949</v>
      </c>
      <c r="B964" s="118">
        <v>44147</v>
      </c>
      <c r="C964" s="14" t="s">
        <v>9</v>
      </c>
      <c r="D964" s="113" t="s">
        <v>1145</v>
      </c>
      <c r="E964" s="14" t="s">
        <v>1115</v>
      </c>
      <c r="F964" s="6">
        <f t="shared" si="18"/>
        <v>44161</v>
      </c>
      <c r="G964" s="239" t="s">
        <v>6315</v>
      </c>
      <c r="H964" s="171" t="s">
        <v>1153</v>
      </c>
      <c r="I964" s="171" t="s">
        <v>1821</v>
      </c>
      <c r="J964" s="171" t="s">
        <v>1341</v>
      </c>
      <c r="K964" s="230" t="s">
        <v>6442</v>
      </c>
      <c r="L964" s="14" t="s">
        <v>6443</v>
      </c>
      <c r="M964" s="148">
        <v>2006431</v>
      </c>
      <c r="N964" s="116" t="s">
        <v>1145</v>
      </c>
      <c r="O964" s="188"/>
      <c r="P964" s="203"/>
      <c r="Q964" s="203"/>
      <c r="R964" s="14"/>
      <c r="S964" s="14"/>
      <c r="T964" s="162"/>
      <c r="U964" s="14"/>
      <c r="V964" s="14"/>
      <c r="W964" s="14"/>
    </row>
    <row r="965" spans="1:121" ht="39.6">
      <c r="A965" s="14">
        <v>950</v>
      </c>
      <c r="B965" s="118">
        <v>44147</v>
      </c>
      <c r="C965" s="14" t="s">
        <v>9</v>
      </c>
      <c r="D965" s="113" t="s">
        <v>15</v>
      </c>
      <c r="E965" s="14" t="s">
        <v>4221</v>
      </c>
      <c r="F965" s="6">
        <f t="shared" si="18"/>
        <v>44161</v>
      </c>
      <c r="G965" s="239" t="s">
        <v>6444</v>
      </c>
      <c r="H965" s="178" t="s">
        <v>952</v>
      </c>
      <c r="I965" s="171" t="s">
        <v>6445</v>
      </c>
      <c r="J965" s="171" t="s">
        <v>1139</v>
      </c>
      <c r="K965" s="230" t="s">
        <v>6446</v>
      </c>
      <c r="L965" s="14" t="s">
        <v>6447</v>
      </c>
      <c r="M965" s="230" t="s">
        <v>6448</v>
      </c>
      <c r="N965" s="171" t="s">
        <v>15</v>
      </c>
      <c r="O965" s="188" t="s">
        <v>4502</v>
      </c>
      <c r="P965" s="203">
        <v>30025659</v>
      </c>
      <c r="Q965" s="203"/>
      <c r="R965" s="14"/>
      <c r="S965" s="14"/>
      <c r="T965" s="162"/>
      <c r="U965" s="14"/>
      <c r="V965" s="14"/>
      <c r="W965" s="14"/>
    </row>
    <row r="966" spans="1:121" ht="26.4" hidden="1">
      <c r="A966" s="14">
        <v>951</v>
      </c>
      <c r="B966" s="118">
        <v>44147</v>
      </c>
      <c r="C966" s="14" t="s">
        <v>9</v>
      </c>
      <c r="D966" s="113" t="s">
        <v>1145</v>
      </c>
      <c r="E966" s="14" t="s">
        <v>3606</v>
      </c>
      <c r="F966" s="6">
        <f t="shared" si="18"/>
        <v>44161</v>
      </c>
      <c r="G966" s="239" t="s">
        <v>6449</v>
      </c>
      <c r="H966" s="171" t="s">
        <v>1144</v>
      </c>
      <c r="I966" s="171" t="s">
        <v>5072</v>
      </c>
      <c r="J966" s="171" t="s">
        <v>1341</v>
      </c>
      <c r="K966" s="185"/>
      <c r="L966" s="14" t="s">
        <v>6400</v>
      </c>
      <c r="M966" s="230" t="s">
        <v>6450</v>
      </c>
      <c r="N966" s="116" t="s">
        <v>1145</v>
      </c>
      <c r="O966" s="188"/>
      <c r="P966" s="203"/>
      <c r="Q966" s="203"/>
      <c r="R966" s="14"/>
      <c r="S966" s="14"/>
      <c r="T966" s="162"/>
      <c r="U966" s="14"/>
      <c r="V966" s="14"/>
      <c r="W966" s="14"/>
    </row>
    <row r="967" spans="1:121" ht="26.4">
      <c r="A967" s="14">
        <v>952</v>
      </c>
      <c r="B967" s="118">
        <v>44148</v>
      </c>
      <c r="C967" s="14" t="s">
        <v>9</v>
      </c>
      <c r="D967" s="113" t="s">
        <v>23</v>
      </c>
      <c r="E967" s="14" t="s">
        <v>4451</v>
      </c>
      <c r="F967" s="6">
        <f t="shared" si="18"/>
        <v>44162</v>
      </c>
      <c r="G967" s="239" t="s">
        <v>6451</v>
      </c>
      <c r="H967" s="178" t="s">
        <v>1153</v>
      </c>
      <c r="I967" s="171" t="s">
        <v>617</v>
      </c>
      <c r="J967" s="171" t="s">
        <v>617</v>
      </c>
      <c r="K967" s="185" t="s">
        <v>6452</v>
      </c>
      <c r="L967" s="14" t="s">
        <v>6453</v>
      </c>
      <c r="M967" s="116" t="s">
        <v>6454</v>
      </c>
      <c r="N967" s="235" t="s">
        <v>23</v>
      </c>
      <c r="O967" s="188"/>
      <c r="P967" s="203"/>
      <c r="Q967" s="203"/>
      <c r="R967" s="14"/>
      <c r="S967" s="14"/>
      <c r="T967" s="162"/>
      <c r="U967" s="14"/>
      <c r="V967" s="14"/>
      <c r="W967" s="14"/>
    </row>
    <row r="968" spans="1:121" ht="12.75" hidden="1" customHeight="1">
      <c r="A968" s="14">
        <v>953</v>
      </c>
      <c r="B968" s="118">
        <v>44152</v>
      </c>
      <c r="C968" s="14" t="s">
        <v>9</v>
      </c>
      <c r="D968" s="149" t="s">
        <v>27</v>
      </c>
      <c r="E968" s="14" t="s">
        <v>4209</v>
      </c>
      <c r="F968" s="6">
        <f t="shared" si="18"/>
        <v>44166</v>
      </c>
      <c r="G968" s="239" t="s">
        <v>6455</v>
      </c>
      <c r="H968" s="173" t="s">
        <v>1151</v>
      </c>
      <c r="I968" s="171" t="s">
        <v>125</v>
      </c>
      <c r="J968" s="181" t="s">
        <v>121</v>
      </c>
      <c r="K968" s="185"/>
      <c r="L968" s="14" t="s">
        <v>6414</v>
      </c>
      <c r="M968" s="148">
        <v>1973558</v>
      </c>
      <c r="N968" s="116" t="s">
        <v>27</v>
      </c>
      <c r="O968" s="234" t="s">
        <v>4497</v>
      </c>
      <c r="P968" s="236">
        <v>474375000</v>
      </c>
      <c r="Q968" s="203"/>
      <c r="R968" s="14"/>
      <c r="S968" s="14"/>
      <c r="T968" s="162"/>
      <c r="U968" s="14"/>
      <c r="V968" s="14"/>
      <c r="W968" s="14"/>
    </row>
    <row r="969" spans="1:121" ht="52.8" hidden="1">
      <c r="A969" s="14">
        <v>954</v>
      </c>
      <c r="B969" s="118">
        <v>44152</v>
      </c>
      <c r="C969" s="14" t="s">
        <v>9</v>
      </c>
      <c r="D969" s="14" t="s">
        <v>23</v>
      </c>
      <c r="E969" s="14" t="s">
        <v>2887</v>
      </c>
      <c r="F969" s="6">
        <f t="shared" si="18"/>
        <v>44166</v>
      </c>
      <c r="G969" s="239" t="s">
        <v>6456</v>
      </c>
      <c r="H969" s="178" t="s">
        <v>1144</v>
      </c>
      <c r="I969" s="171" t="s">
        <v>554</v>
      </c>
      <c r="J969" s="171" t="s">
        <v>1236</v>
      </c>
      <c r="K969" s="185" t="s">
        <v>374</v>
      </c>
      <c r="L969" s="30" t="s">
        <v>6402</v>
      </c>
      <c r="M969" s="116" t="s">
        <v>6457</v>
      </c>
      <c r="N969" s="235" t="s">
        <v>23</v>
      </c>
      <c r="O969" s="188"/>
      <c r="P969" s="203"/>
      <c r="Q969" s="203"/>
      <c r="R969" s="14"/>
      <c r="S969" s="14"/>
      <c r="T969" s="162"/>
      <c r="U969" s="14"/>
      <c r="V969" s="14"/>
      <c r="W969" s="14"/>
    </row>
    <row r="970" spans="1:121" ht="38.25" customHeight="1">
      <c r="A970" s="14">
        <v>955</v>
      </c>
      <c r="B970" s="118">
        <v>44153</v>
      </c>
      <c r="C970" s="14" t="s">
        <v>9</v>
      </c>
      <c r="D970" s="113" t="s">
        <v>1145</v>
      </c>
      <c r="E970" s="14" t="s">
        <v>4325</v>
      </c>
      <c r="F970" s="6">
        <f t="shared" si="18"/>
        <v>44167</v>
      </c>
      <c r="G970" s="239" t="s">
        <v>6458</v>
      </c>
      <c r="H970" s="178" t="s">
        <v>1153</v>
      </c>
      <c r="I970" s="171" t="s">
        <v>125</v>
      </c>
      <c r="J970" s="171" t="s">
        <v>121</v>
      </c>
      <c r="K970" s="230" t="s">
        <v>6459</v>
      </c>
      <c r="L970" s="14" t="s">
        <v>6441</v>
      </c>
      <c r="M970" s="148">
        <v>2019579</v>
      </c>
      <c r="N970" s="116" t="s">
        <v>1145</v>
      </c>
      <c r="O970" s="188"/>
      <c r="P970" s="203"/>
      <c r="Q970" s="203"/>
      <c r="R970" s="14"/>
      <c r="S970" s="14"/>
      <c r="T970" s="162"/>
      <c r="U970" s="14"/>
      <c r="V970" s="14"/>
      <c r="W970" s="14"/>
    </row>
    <row r="971" spans="1:121" ht="26.4">
      <c r="A971" s="14">
        <v>956</v>
      </c>
      <c r="B971" s="118">
        <v>44152</v>
      </c>
      <c r="C971" s="14" t="s">
        <v>9</v>
      </c>
      <c r="D971" s="113" t="s">
        <v>27</v>
      </c>
      <c r="E971" s="14" t="s">
        <v>4175</v>
      </c>
      <c r="F971" s="6">
        <f t="shared" si="18"/>
        <v>44166</v>
      </c>
      <c r="G971" s="239" t="s">
        <v>6460</v>
      </c>
      <c r="H971" s="178" t="s">
        <v>1153</v>
      </c>
      <c r="I971" s="181" t="s">
        <v>4928</v>
      </c>
      <c r="J971" s="171" t="s">
        <v>121</v>
      </c>
      <c r="K971" s="230" t="s">
        <v>6461</v>
      </c>
      <c r="L971" s="14" t="s">
        <v>6443</v>
      </c>
      <c r="M971" s="148">
        <v>1999856</v>
      </c>
      <c r="N971" s="113" t="s">
        <v>27</v>
      </c>
      <c r="O971" s="188" t="s">
        <v>4497</v>
      </c>
      <c r="P971" s="203">
        <v>30000000</v>
      </c>
      <c r="Q971" s="203"/>
      <c r="R971" s="14"/>
      <c r="S971" s="14"/>
      <c r="T971" s="162"/>
      <c r="U971" s="14"/>
      <c r="V971" s="14"/>
      <c r="W971" s="14"/>
    </row>
    <row r="972" spans="1:121" ht="30" hidden="1" customHeight="1">
      <c r="A972" s="14">
        <v>957</v>
      </c>
      <c r="B972" s="118">
        <v>44152</v>
      </c>
      <c r="C972" s="14" t="s">
        <v>9</v>
      </c>
      <c r="D972" s="14" t="s">
        <v>1145</v>
      </c>
      <c r="E972" s="14" t="s">
        <v>3606</v>
      </c>
      <c r="F972" s="6">
        <f t="shared" si="18"/>
        <v>44166</v>
      </c>
      <c r="G972" s="239" t="s">
        <v>6449</v>
      </c>
      <c r="H972" s="178" t="s">
        <v>1144</v>
      </c>
      <c r="I972" s="171" t="s">
        <v>5072</v>
      </c>
      <c r="J972" s="171" t="s">
        <v>1341</v>
      </c>
      <c r="K972" s="185"/>
      <c r="L972" s="14" t="s">
        <v>6447</v>
      </c>
      <c r="M972" s="230" t="s">
        <v>6462</v>
      </c>
      <c r="N972" s="116" t="s">
        <v>1145</v>
      </c>
      <c r="O972" s="188"/>
      <c r="P972" s="203"/>
      <c r="Q972" s="203"/>
      <c r="R972" s="14"/>
      <c r="S972" s="14"/>
      <c r="T972" s="162"/>
      <c r="U972" s="14"/>
      <c r="V972" s="14"/>
      <c r="W972" s="14"/>
    </row>
    <row r="973" spans="1:121" ht="26.4">
      <c r="A973" s="14">
        <v>958</v>
      </c>
      <c r="B973" s="118">
        <v>44155</v>
      </c>
      <c r="C973" s="14" t="s">
        <v>9</v>
      </c>
      <c r="D973" s="113" t="s">
        <v>23</v>
      </c>
      <c r="E973" s="14" t="s">
        <v>4126</v>
      </c>
      <c r="F973" s="6">
        <f t="shared" si="18"/>
        <v>44169</v>
      </c>
      <c r="G973" s="239" t="s">
        <v>6463</v>
      </c>
      <c r="H973" s="178" t="s">
        <v>1153</v>
      </c>
      <c r="I973" s="171" t="s">
        <v>2495</v>
      </c>
      <c r="J973" s="171" t="s">
        <v>2496</v>
      </c>
      <c r="K973" s="185"/>
      <c r="L973" s="14" t="s">
        <v>6464</v>
      </c>
      <c r="M973" s="113" t="s">
        <v>6465</v>
      </c>
      <c r="N973" s="113" t="s">
        <v>1145</v>
      </c>
      <c r="O973" s="188"/>
      <c r="P973" s="203"/>
      <c r="Q973" s="203"/>
      <c r="R973" s="14"/>
      <c r="S973" s="14"/>
      <c r="T973" s="162"/>
      <c r="U973" s="14"/>
      <c r="V973" s="14"/>
      <c r="W973" s="14"/>
    </row>
    <row r="974" spans="1:121" ht="39.6" hidden="1">
      <c r="A974" s="14">
        <v>959</v>
      </c>
      <c r="B974" s="118">
        <v>44155</v>
      </c>
      <c r="C974" s="14" t="s">
        <v>9</v>
      </c>
      <c r="D974" s="113" t="s">
        <v>23</v>
      </c>
      <c r="E974" s="14" t="s">
        <v>4286</v>
      </c>
      <c r="F974" s="6">
        <f t="shared" si="18"/>
        <v>44169</v>
      </c>
      <c r="G974" s="239" t="s">
        <v>6466</v>
      </c>
      <c r="H974" s="178" t="s">
        <v>1144</v>
      </c>
      <c r="I974" s="171" t="s">
        <v>617</v>
      </c>
      <c r="J974" s="171" t="s">
        <v>617</v>
      </c>
      <c r="K974" s="185" t="s">
        <v>374</v>
      </c>
      <c r="L974" s="30" t="s">
        <v>6402</v>
      </c>
      <c r="M974" s="116" t="s">
        <v>6467</v>
      </c>
      <c r="N974" s="113" t="s">
        <v>1145</v>
      </c>
      <c r="O974" s="188"/>
      <c r="P974" s="203"/>
      <c r="Q974" s="203"/>
      <c r="R974" s="14"/>
      <c r="S974" s="14"/>
      <c r="T974" s="162"/>
      <c r="U974" s="14"/>
      <c r="V974" s="14"/>
      <c r="W974" s="14"/>
    </row>
    <row r="975" spans="1:121" ht="39.6">
      <c r="A975" s="14">
        <v>960</v>
      </c>
      <c r="B975" s="118">
        <v>44158</v>
      </c>
      <c r="C975" s="14" t="s">
        <v>9</v>
      </c>
      <c r="D975" s="14" t="s">
        <v>1142</v>
      </c>
      <c r="E975" s="14" t="s">
        <v>4373</v>
      </c>
      <c r="F975" s="6">
        <f t="shared" si="18"/>
        <v>44172</v>
      </c>
      <c r="G975" s="239" t="s">
        <v>6468</v>
      </c>
      <c r="H975" s="171" t="s">
        <v>1152</v>
      </c>
      <c r="I975" s="171" t="s">
        <v>125</v>
      </c>
      <c r="J975" s="171" t="s">
        <v>121</v>
      </c>
      <c r="K975" s="185"/>
      <c r="L975" s="14"/>
      <c r="M975" s="113"/>
      <c r="N975" s="113" t="s">
        <v>1142</v>
      </c>
      <c r="O975" s="188"/>
      <c r="P975" s="203"/>
      <c r="Q975" s="203"/>
      <c r="R975" s="14"/>
      <c r="S975" s="14"/>
      <c r="T975" s="162"/>
      <c r="U975" s="14"/>
      <c r="V975" s="14"/>
      <c r="W975" s="14"/>
    </row>
    <row r="976" spans="1:121" ht="26.4">
      <c r="A976" s="14">
        <v>961</v>
      </c>
      <c r="B976" s="118">
        <v>44158</v>
      </c>
      <c r="C976" s="14" t="s">
        <v>9</v>
      </c>
      <c r="D976" s="14" t="s">
        <v>1145</v>
      </c>
      <c r="E976" s="14" t="s">
        <v>4390</v>
      </c>
      <c r="F976" s="6">
        <f t="shared" si="18"/>
        <v>44172</v>
      </c>
      <c r="G976" s="239" t="s">
        <v>6469</v>
      </c>
      <c r="H976" s="178" t="s">
        <v>1153</v>
      </c>
      <c r="I976" s="171" t="s">
        <v>125</v>
      </c>
      <c r="J976" s="171" t="s">
        <v>121</v>
      </c>
      <c r="K976" s="230" t="s">
        <v>6470</v>
      </c>
      <c r="L976" s="14" t="s">
        <v>6471</v>
      </c>
      <c r="M976" s="230" t="s">
        <v>6472</v>
      </c>
      <c r="N976" s="116" t="s">
        <v>1145</v>
      </c>
      <c r="O976" s="188"/>
      <c r="P976" s="203"/>
      <c r="Q976" s="203"/>
      <c r="R976" s="14"/>
      <c r="S976" s="14"/>
      <c r="T976" s="162"/>
      <c r="U976" s="14"/>
      <c r="V976" s="14"/>
      <c r="W976" s="14"/>
    </row>
    <row r="977" spans="1:23" ht="26.4">
      <c r="A977" s="14">
        <v>962</v>
      </c>
      <c r="B977" s="118">
        <v>44159</v>
      </c>
      <c r="C977" s="14" t="s">
        <v>9</v>
      </c>
      <c r="D977" s="14" t="s">
        <v>1145</v>
      </c>
      <c r="E977" s="14" t="s">
        <v>3606</v>
      </c>
      <c r="F977" s="6">
        <f t="shared" si="18"/>
        <v>44173</v>
      </c>
      <c r="G977" s="239" t="s">
        <v>6449</v>
      </c>
      <c r="H977" s="178" t="s">
        <v>1153</v>
      </c>
      <c r="I977" s="171" t="s">
        <v>5072</v>
      </c>
      <c r="J977" s="171" t="s">
        <v>1341</v>
      </c>
      <c r="K977" s="230" t="s">
        <v>6473</v>
      </c>
      <c r="L977" s="14" t="s">
        <v>6474</v>
      </c>
      <c r="M977" s="230" t="s">
        <v>6475</v>
      </c>
      <c r="N977" s="116" t="s">
        <v>1145</v>
      </c>
      <c r="O977" s="188"/>
      <c r="P977" s="203"/>
      <c r="Q977" s="203"/>
      <c r="R977" s="14"/>
      <c r="S977" s="14"/>
      <c r="T977" s="162"/>
      <c r="U977" s="14"/>
      <c r="V977" s="14"/>
      <c r="W977" s="14"/>
    </row>
    <row r="978" spans="1:23" ht="26.4">
      <c r="A978" s="14">
        <v>963</v>
      </c>
      <c r="B978" s="118">
        <v>44159</v>
      </c>
      <c r="C978" s="14" t="s">
        <v>9</v>
      </c>
      <c r="D978" s="14" t="s">
        <v>1142</v>
      </c>
      <c r="E978" s="14" t="s">
        <v>4137</v>
      </c>
      <c r="F978" s="6">
        <f t="shared" si="18"/>
        <v>44173</v>
      </c>
      <c r="G978" s="239" t="s">
        <v>6476</v>
      </c>
      <c r="H978" s="235" t="s">
        <v>1153</v>
      </c>
      <c r="I978" s="171" t="s">
        <v>125</v>
      </c>
      <c r="J978" s="171" t="s">
        <v>121</v>
      </c>
      <c r="K978" s="185"/>
      <c r="L978" s="14"/>
      <c r="M978" s="113"/>
      <c r="N978" s="113" t="s">
        <v>1142</v>
      </c>
      <c r="O978" s="188"/>
      <c r="P978" s="203"/>
      <c r="Q978" s="203"/>
      <c r="R978" s="14"/>
      <c r="S978" s="14"/>
      <c r="T978" s="162"/>
      <c r="U978" s="14"/>
      <c r="V978" s="14"/>
      <c r="W978" s="14"/>
    </row>
    <row r="979" spans="1:23" ht="66" hidden="1">
      <c r="A979" s="14">
        <v>964</v>
      </c>
      <c r="B979" s="118">
        <v>44159</v>
      </c>
      <c r="C979" s="14" t="s">
        <v>9</v>
      </c>
      <c r="D979" s="14" t="s">
        <v>1142</v>
      </c>
      <c r="E979" s="14" t="s">
        <v>507</v>
      </c>
      <c r="F979" s="6">
        <f t="shared" si="18"/>
        <v>44173</v>
      </c>
      <c r="G979" s="239" t="s">
        <v>6477</v>
      </c>
      <c r="H979" s="173" t="s">
        <v>1151</v>
      </c>
      <c r="I979" s="171" t="s">
        <v>6478</v>
      </c>
      <c r="J979" s="171" t="s">
        <v>1236</v>
      </c>
      <c r="K979" s="185"/>
      <c r="L979" s="14"/>
      <c r="M979" s="113"/>
      <c r="N979" s="113"/>
      <c r="O979" s="188"/>
      <c r="P979" s="203"/>
      <c r="Q979" s="203"/>
      <c r="R979" s="14"/>
      <c r="S979" s="14"/>
      <c r="T979" s="162"/>
      <c r="U979" s="14"/>
      <c r="V979" s="14"/>
      <c r="W979" s="14"/>
    </row>
    <row r="980" spans="1:23" ht="52.8">
      <c r="A980" s="14">
        <v>965</v>
      </c>
      <c r="B980" s="118">
        <v>44160</v>
      </c>
      <c r="C980" s="14" t="s">
        <v>9</v>
      </c>
      <c r="D980" s="14" t="s">
        <v>27</v>
      </c>
      <c r="E980" s="14" t="s">
        <v>506</v>
      </c>
      <c r="F980" s="6">
        <f t="shared" si="18"/>
        <v>44174</v>
      </c>
      <c r="G980" s="239" t="s">
        <v>5894</v>
      </c>
      <c r="H980" s="173" t="s">
        <v>1153</v>
      </c>
      <c r="I980" s="171" t="s">
        <v>125</v>
      </c>
      <c r="J980" s="171" t="s">
        <v>121</v>
      </c>
      <c r="K980" s="148">
        <v>2023597</v>
      </c>
      <c r="L980" s="14" t="s">
        <v>6479</v>
      </c>
      <c r="M980" s="148">
        <v>2082766</v>
      </c>
      <c r="N980" s="113" t="s">
        <v>27</v>
      </c>
      <c r="O980" s="234" t="s">
        <v>4497</v>
      </c>
      <c r="P980" s="203">
        <v>2700000000</v>
      </c>
      <c r="Q980" s="203"/>
      <c r="R980" s="14"/>
      <c r="S980" s="14"/>
      <c r="T980" s="162"/>
      <c r="U980" s="14"/>
      <c r="V980" s="14"/>
      <c r="W980" s="14"/>
    </row>
    <row r="981" spans="1:23" ht="39.6">
      <c r="A981" s="14">
        <v>966</v>
      </c>
      <c r="B981" s="118">
        <v>44160</v>
      </c>
      <c r="C981" s="14" t="s">
        <v>9</v>
      </c>
      <c r="D981" s="14" t="s">
        <v>10</v>
      </c>
      <c r="E981" s="14" t="s">
        <v>4336</v>
      </c>
      <c r="F981" s="6">
        <f t="shared" si="18"/>
        <v>44174</v>
      </c>
      <c r="G981" s="239" t="s">
        <v>6480</v>
      </c>
      <c r="H981" s="173" t="s">
        <v>1153</v>
      </c>
      <c r="I981" s="171" t="s">
        <v>6481</v>
      </c>
      <c r="J981" s="171" t="s">
        <v>6395</v>
      </c>
      <c r="K981" s="185"/>
      <c r="L981" s="14"/>
      <c r="M981" s="113"/>
      <c r="N981" s="113" t="s">
        <v>10</v>
      </c>
      <c r="O981" s="188"/>
      <c r="P981" s="203"/>
      <c r="Q981" s="203"/>
      <c r="R981" s="14"/>
      <c r="S981" s="14"/>
      <c r="T981" s="162"/>
      <c r="U981" s="14"/>
      <c r="V981" s="14"/>
      <c r="W981" s="14"/>
    </row>
    <row r="982" spans="1:23" ht="79.2" hidden="1">
      <c r="A982" s="14">
        <v>967</v>
      </c>
      <c r="B982" s="118">
        <v>44160</v>
      </c>
      <c r="C982" s="14" t="s">
        <v>9</v>
      </c>
      <c r="D982" s="113" t="s">
        <v>23</v>
      </c>
      <c r="E982" s="14" t="s">
        <v>4286</v>
      </c>
      <c r="F982" s="6">
        <f t="shared" si="18"/>
        <v>44174</v>
      </c>
      <c r="G982" s="239" t="s">
        <v>6466</v>
      </c>
      <c r="H982" s="178" t="s">
        <v>1154</v>
      </c>
      <c r="I982" s="171" t="s">
        <v>617</v>
      </c>
      <c r="J982" s="171" t="s">
        <v>617</v>
      </c>
      <c r="K982" s="185" t="s">
        <v>374</v>
      </c>
      <c r="L982" s="14" t="s">
        <v>6482</v>
      </c>
      <c r="M982" s="113" t="s">
        <v>6483</v>
      </c>
      <c r="N982" s="106" t="s">
        <v>23</v>
      </c>
      <c r="O982" s="188"/>
      <c r="P982" s="203"/>
      <c r="Q982" s="203"/>
      <c r="R982" s="14"/>
      <c r="S982" s="14"/>
      <c r="T982" s="162"/>
      <c r="U982" s="14"/>
      <c r="V982" s="14"/>
      <c r="W982" s="14"/>
    </row>
    <row r="983" spans="1:23" ht="26.4" hidden="1">
      <c r="A983" s="14">
        <v>968</v>
      </c>
      <c r="B983" s="118">
        <v>44162</v>
      </c>
      <c r="C983" s="14" t="s">
        <v>9</v>
      </c>
      <c r="D983" s="14" t="s">
        <v>1142</v>
      </c>
      <c r="E983" s="14" t="s">
        <v>4385</v>
      </c>
      <c r="F983" s="6">
        <f t="shared" si="18"/>
        <v>44176</v>
      </c>
      <c r="G983" s="239" t="s">
        <v>6484</v>
      </c>
      <c r="H983" s="235" t="s">
        <v>1144</v>
      </c>
      <c r="I983" s="171" t="s">
        <v>4504</v>
      </c>
      <c r="J983" s="171" t="s">
        <v>965</v>
      </c>
      <c r="K983" s="185"/>
      <c r="L983" s="14"/>
      <c r="M983" s="113"/>
      <c r="N983" s="113" t="s">
        <v>1142</v>
      </c>
      <c r="O983" s="188"/>
      <c r="P983" s="203"/>
      <c r="Q983" s="203"/>
      <c r="R983" s="14"/>
      <c r="S983" s="14"/>
      <c r="T983" s="162"/>
      <c r="U983" s="14"/>
      <c r="V983" s="14"/>
      <c r="W983" s="14"/>
    </row>
    <row r="984" spans="1:23" ht="39.6" hidden="1">
      <c r="A984" s="14">
        <v>969</v>
      </c>
      <c r="B984" s="118">
        <v>44162</v>
      </c>
      <c r="C984" s="14" t="s">
        <v>9</v>
      </c>
      <c r="D984" s="14" t="s">
        <v>27</v>
      </c>
      <c r="E984" s="14" t="s">
        <v>4189</v>
      </c>
      <c r="F984" s="6">
        <f t="shared" si="18"/>
        <v>44176</v>
      </c>
      <c r="G984" s="239" t="s">
        <v>6354</v>
      </c>
      <c r="H984" s="173" t="s">
        <v>1151</v>
      </c>
      <c r="I984" s="171" t="s">
        <v>954</v>
      </c>
      <c r="J984" s="171" t="s">
        <v>954</v>
      </c>
      <c r="K984" s="185"/>
      <c r="L984" s="14" t="s">
        <v>6485</v>
      </c>
      <c r="M984" s="148">
        <v>2044781</v>
      </c>
      <c r="N984" s="113" t="s">
        <v>27</v>
      </c>
      <c r="O984" s="188" t="s">
        <v>4541</v>
      </c>
      <c r="P984" s="203">
        <v>1500000000</v>
      </c>
      <c r="Q984" s="203"/>
      <c r="R984" s="14"/>
      <c r="S984" s="14"/>
      <c r="T984" s="162"/>
      <c r="U984" s="14"/>
      <c r="V984" s="14"/>
      <c r="W984" s="14"/>
    </row>
    <row r="985" spans="1:23" ht="12.75" customHeight="1">
      <c r="A985" s="14">
        <v>970</v>
      </c>
      <c r="B985" s="118">
        <v>44162</v>
      </c>
      <c r="C985" s="14" t="s">
        <v>9</v>
      </c>
      <c r="D985" s="14" t="s">
        <v>1145</v>
      </c>
      <c r="E985" s="14" t="s">
        <v>4212</v>
      </c>
      <c r="F985" s="6">
        <f t="shared" si="18"/>
        <v>44176</v>
      </c>
      <c r="G985" s="239" t="s">
        <v>6486</v>
      </c>
      <c r="H985" s="178" t="s">
        <v>1153</v>
      </c>
      <c r="I985" s="171" t="s">
        <v>125</v>
      </c>
      <c r="J985" s="171" t="s">
        <v>121</v>
      </c>
      <c r="K985" s="230" t="s">
        <v>6487</v>
      </c>
      <c r="L985" s="14" t="s">
        <v>6488</v>
      </c>
      <c r="M985" s="230" t="s">
        <v>6489</v>
      </c>
      <c r="N985" s="116" t="s">
        <v>1145</v>
      </c>
      <c r="O985" s="188"/>
      <c r="P985" s="203"/>
      <c r="Q985" s="203"/>
      <c r="R985" s="14"/>
      <c r="S985" s="14"/>
      <c r="T985" s="162"/>
      <c r="U985" s="14"/>
      <c r="V985" s="14"/>
      <c r="W985" s="14"/>
    </row>
    <row r="986" spans="1:23" ht="26.4" hidden="1">
      <c r="A986" s="14">
        <v>971</v>
      </c>
      <c r="B986" s="118">
        <v>44167</v>
      </c>
      <c r="C986" s="14" t="s">
        <v>9</v>
      </c>
      <c r="D986" s="113" t="s">
        <v>1145</v>
      </c>
      <c r="E986" s="14" t="s">
        <v>1563</v>
      </c>
      <c r="F986" s="6">
        <f t="shared" si="18"/>
        <v>44181</v>
      </c>
      <c r="G986" s="239" t="s">
        <v>6433</v>
      </c>
      <c r="H986" s="178" t="s">
        <v>1151</v>
      </c>
      <c r="I986" s="171" t="s">
        <v>6434</v>
      </c>
      <c r="J986" s="171" t="s">
        <v>1236</v>
      </c>
      <c r="K986" s="230" t="s">
        <v>6490</v>
      </c>
      <c r="L986" s="14" t="s">
        <v>6491</v>
      </c>
      <c r="M986" s="230" t="s">
        <v>6492</v>
      </c>
      <c r="N986" s="116" t="s">
        <v>1145</v>
      </c>
      <c r="O986" s="188"/>
      <c r="P986" s="203"/>
      <c r="Q986" s="203"/>
      <c r="R986" s="14"/>
      <c r="S986" s="14"/>
      <c r="T986" s="162"/>
      <c r="U986" s="14"/>
      <c r="V986" s="14"/>
      <c r="W986" s="14"/>
    </row>
    <row r="987" spans="1:23" ht="39.6" hidden="1">
      <c r="A987" s="14">
        <v>972</v>
      </c>
      <c r="B987" s="118">
        <v>44167</v>
      </c>
      <c r="C987" s="14" t="s">
        <v>9</v>
      </c>
      <c r="D987" s="14" t="s">
        <v>10</v>
      </c>
      <c r="E987" s="14" t="s">
        <v>4273</v>
      </c>
      <c r="F987" s="6">
        <f t="shared" si="18"/>
        <v>44181</v>
      </c>
      <c r="G987" s="239" t="s">
        <v>6493</v>
      </c>
      <c r="H987" s="171" t="s">
        <v>1144</v>
      </c>
      <c r="I987" s="171" t="s">
        <v>6494</v>
      </c>
      <c r="J987" s="171" t="s">
        <v>1203</v>
      </c>
      <c r="K987" s="185"/>
      <c r="L987" s="14"/>
      <c r="M987" s="113"/>
      <c r="N987" s="171" t="s">
        <v>10</v>
      </c>
      <c r="O987" s="188"/>
      <c r="P987" s="203"/>
      <c r="Q987" s="203"/>
      <c r="R987" s="14"/>
      <c r="S987" s="14"/>
      <c r="T987" s="162"/>
      <c r="U987" s="14"/>
      <c r="V987" s="14"/>
      <c r="W987" s="14"/>
    </row>
    <row r="988" spans="1:23" ht="79.2" hidden="1">
      <c r="A988" s="14">
        <v>973</v>
      </c>
      <c r="B988" s="118">
        <v>44168</v>
      </c>
      <c r="C988" s="14" t="s">
        <v>9</v>
      </c>
      <c r="D988" s="113" t="s">
        <v>23</v>
      </c>
      <c r="E988" s="14" t="s">
        <v>4168</v>
      </c>
      <c r="F988" s="6">
        <f t="shared" si="18"/>
        <v>44182</v>
      </c>
      <c r="G988" s="239" t="s">
        <v>6425</v>
      </c>
      <c r="H988" s="178" t="s">
        <v>1154</v>
      </c>
      <c r="I988" s="171" t="s">
        <v>617</v>
      </c>
      <c r="J988" s="171" t="s">
        <v>617</v>
      </c>
      <c r="K988" s="185" t="s">
        <v>374</v>
      </c>
      <c r="L988" s="14" t="s">
        <v>6471</v>
      </c>
      <c r="M988" s="113" t="s">
        <v>6495</v>
      </c>
      <c r="N988" s="171" t="s">
        <v>23</v>
      </c>
      <c r="O988" s="188"/>
      <c r="P988" s="203"/>
      <c r="Q988" s="203"/>
      <c r="R988" s="14"/>
      <c r="S988" s="14"/>
      <c r="T988" s="162"/>
      <c r="U988" s="14"/>
      <c r="V988" s="14"/>
      <c r="W988" s="14"/>
    </row>
    <row r="989" spans="1:23" ht="26.4">
      <c r="A989" s="14">
        <v>974</v>
      </c>
      <c r="B989" s="118">
        <v>44169</v>
      </c>
      <c r="C989" s="14" t="s">
        <v>9</v>
      </c>
      <c r="D989" s="14" t="s">
        <v>1142</v>
      </c>
      <c r="E989" s="14" t="s">
        <v>495</v>
      </c>
      <c r="F989" s="6">
        <f t="shared" si="18"/>
        <v>44183</v>
      </c>
      <c r="G989" s="239" t="s">
        <v>141</v>
      </c>
      <c r="H989" s="171" t="s">
        <v>1153</v>
      </c>
      <c r="I989" s="171" t="s">
        <v>125</v>
      </c>
      <c r="J989" s="171" t="s">
        <v>121</v>
      </c>
      <c r="K989" s="185"/>
      <c r="L989" s="14"/>
      <c r="M989" s="113"/>
      <c r="N989" s="171"/>
      <c r="O989" s="188"/>
      <c r="P989" s="203"/>
      <c r="Q989" s="203"/>
      <c r="R989" s="14"/>
      <c r="S989" s="14"/>
      <c r="T989" s="162"/>
      <c r="U989" s="14"/>
      <c r="V989" s="14"/>
      <c r="W989" s="14"/>
    </row>
    <row r="990" spans="1:23" ht="26.4">
      <c r="A990" s="14">
        <v>975</v>
      </c>
      <c r="B990" s="118">
        <v>44169</v>
      </c>
      <c r="C990" s="14" t="s">
        <v>9</v>
      </c>
      <c r="D990" s="14" t="s">
        <v>1142</v>
      </c>
      <c r="E990" s="14" t="s">
        <v>4341</v>
      </c>
      <c r="F990" s="6">
        <f t="shared" si="18"/>
        <v>44183</v>
      </c>
      <c r="G990" s="239" t="s">
        <v>141</v>
      </c>
      <c r="H990" s="171" t="s">
        <v>1153</v>
      </c>
      <c r="I990" s="171" t="s">
        <v>125</v>
      </c>
      <c r="J990" s="171" t="s">
        <v>121</v>
      </c>
      <c r="K990" s="185"/>
      <c r="L990" s="14"/>
      <c r="M990" s="113"/>
      <c r="N990" s="171"/>
      <c r="O990" s="188"/>
      <c r="P990" s="203"/>
      <c r="Q990" s="203"/>
      <c r="R990" s="14"/>
      <c r="S990" s="14"/>
      <c r="T990" s="162"/>
      <c r="U990" s="14"/>
      <c r="V990" s="14"/>
      <c r="W990" s="14"/>
    </row>
    <row r="991" spans="1:23" ht="26.4" hidden="1">
      <c r="A991" s="14">
        <v>976</v>
      </c>
      <c r="B991" s="118">
        <v>44169</v>
      </c>
      <c r="C991" s="14" t="s">
        <v>9</v>
      </c>
      <c r="D991" s="14" t="s">
        <v>1145</v>
      </c>
      <c r="E991" s="14" t="s">
        <v>310</v>
      </c>
      <c r="F991" s="6">
        <f t="shared" si="18"/>
        <v>44183</v>
      </c>
      <c r="G991" s="239" t="s">
        <v>5967</v>
      </c>
      <c r="H991" s="178" t="s">
        <v>1147</v>
      </c>
      <c r="I991" s="171" t="s">
        <v>125</v>
      </c>
      <c r="J991" s="171" t="s">
        <v>121</v>
      </c>
      <c r="K991" s="185"/>
      <c r="L991" s="14" t="s">
        <v>6488</v>
      </c>
      <c r="M991" s="230" t="s">
        <v>6496</v>
      </c>
      <c r="N991" s="116" t="s">
        <v>1145</v>
      </c>
      <c r="O991" s="188"/>
      <c r="P991" s="203"/>
      <c r="Q991" s="203"/>
      <c r="R991" s="14"/>
      <c r="S991" s="14"/>
      <c r="T991" s="162"/>
      <c r="U991" s="14"/>
      <c r="V991" s="14"/>
      <c r="W991" s="14"/>
    </row>
    <row r="992" spans="1:23" ht="26.4">
      <c r="A992" s="14">
        <v>977</v>
      </c>
      <c r="B992" s="118">
        <v>44169</v>
      </c>
      <c r="C992" s="14" t="s">
        <v>9</v>
      </c>
      <c r="D992" s="14" t="s">
        <v>1142</v>
      </c>
      <c r="E992" s="14" t="s">
        <v>4485</v>
      </c>
      <c r="F992" s="6">
        <f t="shared" si="18"/>
        <v>44183</v>
      </c>
      <c r="G992" s="239" t="s">
        <v>141</v>
      </c>
      <c r="H992" s="171" t="s">
        <v>1153</v>
      </c>
      <c r="I992" s="171" t="s">
        <v>125</v>
      </c>
      <c r="J992" s="171" t="s">
        <v>121</v>
      </c>
      <c r="K992" s="185"/>
      <c r="L992" s="14"/>
      <c r="M992" s="113"/>
      <c r="N992" s="171" t="s">
        <v>1142</v>
      </c>
      <c r="O992" s="188"/>
      <c r="P992" s="203"/>
      <c r="Q992" s="203"/>
      <c r="R992" s="14"/>
      <c r="S992" s="14"/>
      <c r="T992" s="162"/>
      <c r="U992" s="14"/>
      <c r="V992" s="14"/>
      <c r="W992" s="14"/>
    </row>
    <row r="993" spans="1:23" ht="26.4">
      <c r="A993" s="14">
        <v>978</v>
      </c>
      <c r="B993" s="118">
        <v>44175</v>
      </c>
      <c r="C993" s="14"/>
      <c r="D993" s="14" t="s">
        <v>1142</v>
      </c>
      <c r="E993" s="14" t="s">
        <v>4485</v>
      </c>
      <c r="F993" s="6">
        <f t="shared" ref="F993:F1024" si="19">B993+14</f>
        <v>44189</v>
      </c>
      <c r="G993" s="239" t="s">
        <v>141</v>
      </c>
      <c r="H993" s="171" t="s">
        <v>1153</v>
      </c>
      <c r="I993" s="171" t="s">
        <v>125</v>
      </c>
      <c r="J993" s="171" t="s">
        <v>121</v>
      </c>
      <c r="K993" s="185"/>
      <c r="L993" s="14"/>
      <c r="M993" s="113"/>
      <c r="N993" s="116" t="s">
        <v>1145</v>
      </c>
      <c r="O993" s="188"/>
      <c r="P993" s="203"/>
      <c r="Q993" s="203"/>
      <c r="R993" s="14"/>
      <c r="S993" s="14"/>
      <c r="T993" s="162"/>
      <c r="U993" s="14"/>
      <c r="V993" s="14"/>
      <c r="W993" s="14"/>
    </row>
    <row r="994" spans="1:23" ht="23.25" customHeight="1">
      <c r="A994" s="14">
        <v>979</v>
      </c>
      <c r="B994" s="118">
        <v>44176</v>
      </c>
      <c r="C994" s="14"/>
      <c r="D994" s="14" t="s">
        <v>23</v>
      </c>
      <c r="E994" s="14" t="s">
        <v>4368</v>
      </c>
      <c r="F994" s="6">
        <f t="shared" si="19"/>
        <v>44190</v>
      </c>
      <c r="G994" s="239" t="s">
        <v>6497</v>
      </c>
      <c r="H994" s="178" t="s">
        <v>1153</v>
      </c>
      <c r="I994" s="171" t="s">
        <v>1921</v>
      </c>
      <c r="J994" s="171" t="s">
        <v>1047</v>
      </c>
      <c r="K994" s="230" t="s">
        <v>6498</v>
      </c>
      <c r="L994" s="14" t="s">
        <v>6499</v>
      </c>
      <c r="M994" s="230" t="s">
        <v>6500</v>
      </c>
      <c r="N994" s="113" t="s">
        <v>23</v>
      </c>
      <c r="O994" s="188"/>
      <c r="P994" s="203"/>
      <c r="Q994" s="203"/>
      <c r="R994" s="14"/>
      <c r="S994" s="14"/>
      <c r="T994" s="162"/>
      <c r="U994" s="14"/>
      <c r="V994" s="14"/>
      <c r="W994" s="14"/>
    </row>
    <row r="995" spans="1:23" ht="26.4">
      <c r="A995" s="14">
        <v>980</v>
      </c>
      <c r="B995" s="118">
        <v>44176</v>
      </c>
      <c r="C995" s="14"/>
      <c r="D995" s="14" t="s">
        <v>23</v>
      </c>
      <c r="E995" s="14" t="s">
        <v>310</v>
      </c>
      <c r="F995" s="6">
        <f t="shared" si="19"/>
        <v>44190</v>
      </c>
      <c r="G995" s="239" t="s">
        <v>6501</v>
      </c>
      <c r="H995" s="178" t="s">
        <v>1153</v>
      </c>
      <c r="I995" s="171" t="s">
        <v>1921</v>
      </c>
      <c r="J995" s="171" t="s">
        <v>1047</v>
      </c>
      <c r="K995" s="230" t="s">
        <v>6498</v>
      </c>
      <c r="L995" s="14" t="s">
        <v>6499</v>
      </c>
      <c r="M995" s="230" t="s">
        <v>6500</v>
      </c>
      <c r="N995" s="113" t="s">
        <v>23</v>
      </c>
      <c r="O995" s="188"/>
      <c r="P995" s="203"/>
      <c r="Q995" s="203"/>
      <c r="R995" s="14"/>
      <c r="S995" s="14"/>
      <c r="T995" s="162"/>
      <c r="U995" s="14"/>
      <c r="V995" s="14"/>
      <c r="W995" s="14"/>
    </row>
    <row r="996" spans="1:23" ht="39.6" hidden="1">
      <c r="A996" s="14">
        <v>981</v>
      </c>
      <c r="B996" s="118">
        <v>44179</v>
      </c>
      <c r="C996" s="14"/>
      <c r="D996" s="14" t="s">
        <v>27</v>
      </c>
      <c r="E996" s="14" t="s">
        <v>4250</v>
      </c>
      <c r="F996" s="6">
        <f t="shared" si="19"/>
        <v>44193</v>
      </c>
      <c r="G996" s="239" t="s">
        <v>6354</v>
      </c>
      <c r="H996" s="171" t="s">
        <v>1151</v>
      </c>
      <c r="I996" s="171" t="s">
        <v>954</v>
      </c>
      <c r="J996" s="171" t="s">
        <v>954</v>
      </c>
      <c r="K996" s="185"/>
      <c r="L996" s="14" t="s">
        <v>6502</v>
      </c>
      <c r="M996" s="148">
        <v>2168963</v>
      </c>
      <c r="N996" s="113" t="s">
        <v>27</v>
      </c>
      <c r="O996" s="188" t="s">
        <v>4541</v>
      </c>
      <c r="P996" s="203">
        <v>1500000000</v>
      </c>
      <c r="Q996" s="203"/>
      <c r="R996" s="14"/>
      <c r="S996" s="14"/>
      <c r="T996" s="162"/>
      <c r="U996" s="14"/>
      <c r="V996" s="14"/>
      <c r="W996" s="14"/>
    </row>
    <row r="997" spans="1:23" ht="26.4" hidden="1">
      <c r="A997" s="14">
        <v>982</v>
      </c>
      <c r="B997" s="118">
        <v>44182</v>
      </c>
      <c r="C997" s="14"/>
      <c r="D997" s="14" t="s">
        <v>23</v>
      </c>
      <c r="E997" s="14" t="s">
        <v>161</v>
      </c>
      <c r="F997" s="6">
        <f t="shared" si="19"/>
        <v>44196</v>
      </c>
      <c r="G997" s="239" t="s">
        <v>6303</v>
      </c>
      <c r="H997" s="171" t="s">
        <v>1147</v>
      </c>
      <c r="I997" s="171" t="s">
        <v>5331</v>
      </c>
      <c r="J997" s="171" t="s">
        <v>121</v>
      </c>
      <c r="K997" s="185" t="s">
        <v>374</v>
      </c>
      <c r="L997" s="14" t="s">
        <v>6503</v>
      </c>
      <c r="M997" s="230" t="s">
        <v>6504</v>
      </c>
      <c r="N997" s="113" t="s">
        <v>23</v>
      </c>
      <c r="O997" s="188"/>
      <c r="P997" s="203"/>
      <c r="Q997" s="203"/>
      <c r="R997" s="14"/>
      <c r="S997" s="14"/>
      <c r="T997" s="162"/>
      <c r="U997" s="14"/>
      <c r="V997" s="14"/>
      <c r="W997" s="14"/>
    </row>
    <row r="998" spans="1:23" ht="26.4">
      <c r="A998" s="14">
        <v>983</v>
      </c>
      <c r="B998" s="118">
        <v>44182</v>
      </c>
      <c r="C998" s="14"/>
      <c r="D998" s="19" t="s">
        <v>10</v>
      </c>
      <c r="E998" s="14" t="s">
        <v>3087</v>
      </c>
      <c r="F998" s="6">
        <f t="shared" si="19"/>
        <v>44196</v>
      </c>
      <c r="G998" s="239" t="s">
        <v>6505</v>
      </c>
      <c r="H998" s="171" t="s">
        <v>1153</v>
      </c>
      <c r="I998" s="171" t="s">
        <v>3932</v>
      </c>
      <c r="J998" s="171" t="s">
        <v>2496</v>
      </c>
      <c r="K998" s="185"/>
      <c r="L998" s="14"/>
      <c r="M998" s="113"/>
      <c r="N998" s="171" t="s">
        <v>10</v>
      </c>
      <c r="O998" s="188"/>
      <c r="P998" s="203"/>
      <c r="Q998" s="203"/>
      <c r="R998" s="14"/>
      <c r="S998" s="14"/>
      <c r="T998" s="162"/>
      <c r="U998" s="14"/>
      <c r="V998" s="14"/>
      <c r="W998" s="14"/>
    </row>
    <row r="999" spans="1:23" ht="26.4">
      <c r="A999" s="14">
        <v>984</v>
      </c>
      <c r="B999" s="118">
        <v>44182</v>
      </c>
      <c r="C999" s="14"/>
      <c r="D999" s="14" t="s">
        <v>27</v>
      </c>
      <c r="E999" s="14" t="s">
        <v>310</v>
      </c>
      <c r="F999" s="6">
        <f t="shared" si="19"/>
        <v>44196</v>
      </c>
      <c r="G999" s="239" t="s">
        <v>6506</v>
      </c>
      <c r="H999" s="171" t="s">
        <v>1153</v>
      </c>
      <c r="I999" s="171" t="s">
        <v>6507</v>
      </c>
      <c r="J999" s="171" t="s">
        <v>6507</v>
      </c>
      <c r="K999" s="148">
        <v>2168598</v>
      </c>
      <c r="L999" s="14" t="s">
        <v>6503</v>
      </c>
      <c r="M999" s="148">
        <v>2216079</v>
      </c>
      <c r="N999" s="113" t="s">
        <v>27</v>
      </c>
      <c r="O999" s="234" t="s">
        <v>4497</v>
      </c>
      <c r="P999" s="236">
        <v>20000000</v>
      </c>
      <c r="Q999" s="203"/>
      <c r="R999" s="14"/>
      <c r="S999" s="14"/>
      <c r="T999" s="162"/>
      <c r="U999" s="14"/>
      <c r="V999" s="14"/>
      <c r="W999" s="14"/>
    </row>
    <row r="1000" spans="1:23" ht="26.4" hidden="1">
      <c r="A1000" s="14">
        <v>985</v>
      </c>
      <c r="B1000" s="118">
        <v>44182</v>
      </c>
      <c r="C1000" s="14"/>
      <c r="D1000" s="14" t="s">
        <v>1145</v>
      </c>
      <c r="E1000" s="14" t="s">
        <v>2074</v>
      </c>
      <c r="F1000" s="6">
        <f t="shared" si="19"/>
        <v>44196</v>
      </c>
      <c r="G1000" s="239" t="s">
        <v>6508</v>
      </c>
      <c r="H1000" s="171" t="s">
        <v>1144</v>
      </c>
      <c r="I1000" s="171" t="s">
        <v>1590</v>
      </c>
      <c r="J1000" s="171" t="s">
        <v>428</v>
      </c>
      <c r="K1000" s="185"/>
      <c r="L1000" s="14"/>
      <c r="M1000" s="113"/>
      <c r="N1000" s="113" t="s">
        <v>1145</v>
      </c>
      <c r="O1000" s="188"/>
      <c r="P1000" s="203"/>
      <c r="Q1000" s="203"/>
      <c r="R1000" s="14"/>
      <c r="S1000" s="14"/>
      <c r="T1000" s="162"/>
      <c r="U1000" s="14"/>
      <c r="V1000" s="14"/>
      <c r="W1000" s="14"/>
    </row>
    <row r="1001" spans="1:23" ht="79.2" hidden="1">
      <c r="A1001" s="14">
        <v>986</v>
      </c>
      <c r="B1001" s="118">
        <v>44183</v>
      </c>
      <c r="C1001" s="14"/>
      <c r="D1001" s="14" t="s">
        <v>10</v>
      </c>
      <c r="E1001" s="14" t="s">
        <v>4336</v>
      </c>
      <c r="F1001" s="6">
        <f t="shared" si="19"/>
        <v>44197</v>
      </c>
      <c r="G1001" s="239" t="s">
        <v>6480</v>
      </c>
      <c r="H1001" s="178" t="s">
        <v>1154</v>
      </c>
      <c r="I1001" s="171" t="s">
        <v>6481</v>
      </c>
      <c r="J1001" s="171" t="s">
        <v>6395</v>
      </c>
      <c r="K1001" s="185"/>
      <c r="L1001" s="14"/>
      <c r="M1001" s="113"/>
      <c r="N1001" s="113" t="s">
        <v>10</v>
      </c>
      <c r="O1001" s="188"/>
      <c r="P1001" s="203"/>
      <c r="Q1001" s="203"/>
      <c r="R1001" s="14"/>
      <c r="S1001" s="14"/>
      <c r="T1001" s="162"/>
      <c r="U1001" s="14"/>
      <c r="V1001" s="14"/>
      <c r="W1001" s="14"/>
    </row>
    <row r="1002" spans="1:23" ht="26.4">
      <c r="A1002" s="14">
        <v>987</v>
      </c>
      <c r="B1002" s="118">
        <v>44183</v>
      </c>
      <c r="C1002" s="14"/>
      <c r="D1002" s="14" t="s">
        <v>1142</v>
      </c>
      <c r="E1002" s="14" t="s">
        <v>537</v>
      </c>
      <c r="F1002" s="6">
        <f t="shared" si="19"/>
        <v>44197</v>
      </c>
      <c r="G1002" s="239" t="s">
        <v>6509</v>
      </c>
      <c r="H1002" s="171" t="s">
        <v>1153</v>
      </c>
      <c r="I1002" s="171" t="s">
        <v>6510</v>
      </c>
      <c r="J1002" s="171" t="s">
        <v>1750</v>
      </c>
      <c r="K1002" s="185"/>
      <c r="L1002" s="14"/>
      <c r="M1002" s="113"/>
      <c r="N1002" s="113" t="s">
        <v>1142</v>
      </c>
      <c r="O1002" s="188"/>
      <c r="P1002" s="203"/>
      <c r="Q1002" s="203"/>
      <c r="R1002" s="14"/>
      <c r="S1002" s="14"/>
      <c r="T1002" s="162"/>
      <c r="U1002" s="14"/>
      <c r="V1002" s="14"/>
      <c r="W1002" s="14"/>
    </row>
    <row r="1003" spans="1:23" ht="12.75" customHeight="1">
      <c r="A1003" s="14">
        <v>988</v>
      </c>
      <c r="B1003" s="118">
        <v>44183</v>
      </c>
      <c r="C1003" s="14"/>
      <c r="D1003" s="14" t="s">
        <v>1145</v>
      </c>
      <c r="E1003" s="14" t="s">
        <v>4283</v>
      </c>
      <c r="F1003" s="6">
        <f t="shared" si="19"/>
        <v>44197</v>
      </c>
      <c r="G1003" s="239" t="s">
        <v>6511</v>
      </c>
      <c r="H1003" s="171" t="s">
        <v>1153</v>
      </c>
      <c r="I1003" s="171" t="s">
        <v>5331</v>
      </c>
      <c r="J1003" s="171" t="s">
        <v>121</v>
      </c>
      <c r="K1003" s="148">
        <v>2174077</v>
      </c>
      <c r="L1003" s="14" t="s">
        <v>6512</v>
      </c>
      <c r="M1003" s="230" t="s">
        <v>6513</v>
      </c>
      <c r="N1003" s="116" t="s">
        <v>1145</v>
      </c>
      <c r="O1003" s="188"/>
      <c r="P1003" s="203"/>
      <c r="Q1003" s="203"/>
      <c r="R1003" s="14"/>
      <c r="S1003" s="14"/>
      <c r="T1003" s="162"/>
      <c r="U1003" s="14"/>
      <c r="V1003" s="14"/>
      <c r="W1003" s="14"/>
    </row>
    <row r="1004" spans="1:23" ht="12.75" customHeight="1">
      <c r="A1004" s="14">
        <v>989</v>
      </c>
      <c r="B1004" s="118">
        <v>44183</v>
      </c>
      <c r="C1004" s="14"/>
      <c r="D1004" s="14" t="s">
        <v>1145</v>
      </c>
      <c r="E1004" s="14" t="s">
        <v>4283</v>
      </c>
      <c r="F1004" s="6">
        <f t="shared" si="19"/>
        <v>44197</v>
      </c>
      <c r="G1004" s="239" t="s">
        <v>6514</v>
      </c>
      <c r="H1004" s="171" t="s">
        <v>1153</v>
      </c>
      <c r="I1004" s="171" t="s">
        <v>5331</v>
      </c>
      <c r="J1004" s="171" t="s">
        <v>121</v>
      </c>
      <c r="K1004" s="148">
        <v>2174442</v>
      </c>
      <c r="L1004" s="14" t="s">
        <v>6512</v>
      </c>
      <c r="M1004" s="230" t="s">
        <v>6515</v>
      </c>
      <c r="N1004" s="116" t="s">
        <v>1145</v>
      </c>
      <c r="O1004" s="188"/>
      <c r="P1004" s="203"/>
      <c r="Q1004" s="203"/>
      <c r="R1004" s="14"/>
      <c r="S1004" s="14"/>
      <c r="T1004" s="162"/>
      <c r="U1004" s="14"/>
      <c r="V1004" s="14"/>
      <c r="W1004" s="14"/>
    </row>
    <row r="1005" spans="1:23" ht="39.6" hidden="1">
      <c r="A1005" s="14">
        <v>990</v>
      </c>
      <c r="B1005" s="118">
        <v>44183</v>
      </c>
      <c r="C1005" s="14"/>
      <c r="D1005" s="14" t="s">
        <v>27</v>
      </c>
      <c r="E1005" s="14" t="s">
        <v>4155</v>
      </c>
      <c r="F1005" s="6">
        <f t="shared" si="19"/>
        <v>44197</v>
      </c>
      <c r="G1005" s="239" t="s">
        <v>6230</v>
      </c>
      <c r="H1005" s="171" t="s">
        <v>1151</v>
      </c>
      <c r="I1005" s="287" t="s">
        <v>1259</v>
      </c>
      <c r="J1005" s="287" t="s">
        <v>465</v>
      </c>
      <c r="K1005" s="185"/>
      <c r="L1005" s="14" t="s">
        <v>6499</v>
      </c>
      <c r="M1005" s="148">
        <v>2172981</v>
      </c>
      <c r="N1005" s="113" t="s">
        <v>27</v>
      </c>
      <c r="O1005" s="188" t="s">
        <v>4600</v>
      </c>
      <c r="P1005" s="203">
        <v>350000000</v>
      </c>
      <c r="Q1005" s="203"/>
      <c r="R1005" s="14"/>
      <c r="S1005" s="14"/>
      <c r="T1005" s="162"/>
      <c r="U1005" s="14"/>
      <c r="V1005" s="14"/>
      <c r="W1005" s="14"/>
    </row>
    <row r="1006" spans="1:23" ht="26.4">
      <c r="A1006" s="14">
        <v>991</v>
      </c>
      <c r="B1006" s="118">
        <v>44183</v>
      </c>
      <c r="C1006" s="14"/>
      <c r="D1006" s="14" t="s">
        <v>15</v>
      </c>
      <c r="E1006" s="14" t="s">
        <v>6516</v>
      </c>
      <c r="F1006" s="6">
        <f t="shared" si="19"/>
        <v>44197</v>
      </c>
      <c r="G1006" s="239" t="s">
        <v>6213</v>
      </c>
      <c r="H1006" s="171" t="s">
        <v>1153</v>
      </c>
      <c r="I1006" s="171" t="s">
        <v>554</v>
      </c>
      <c r="J1006" s="171" t="s">
        <v>1236</v>
      </c>
      <c r="K1006" s="230" t="s">
        <v>6517</v>
      </c>
      <c r="L1006" s="14" t="s">
        <v>6503</v>
      </c>
      <c r="M1006" s="230" t="s">
        <v>6518</v>
      </c>
      <c r="N1006" s="171" t="s">
        <v>6519</v>
      </c>
      <c r="O1006" s="188" t="s">
        <v>4600</v>
      </c>
      <c r="P1006" s="203">
        <v>2450000000</v>
      </c>
      <c r="Q1006" s="203"/>
      <c r="R1006" s="14"/>
      <c r="S1006" s="14"/>
      <c r="T1006" s="162"/>
      <c r="U1006" s="14"/>
      <c r="V1006" s="14"/>
      <c r="W1006" s="14"/>
    </row>
    <row r="1007" spans="1:23" ht="39.6">
      <c r="A1007" s="14">
        <v>992</v>
      </c>
      <c r="B1007" s="118">
        <v>44187</v>
      </c>
      <c r="C1007" s="14"/>
      <c r="D1007" s="14" t="s">
        <v>15</v>
      </c>
      <c r="E1007" s="14" t="s">
        <v>4241</v>
      </c>
      <c r="F1007" s="6">
        <f t="shared" si="19"/>
        <v>44201</v>
      </c>
      <c r="G1007" s="239" t="s">
        <v>6520</v>
      </c>
      <c r="H1007" s="171" t="s">
        <v>1153</v>
      </c>
      <c r="I1007" s="171" t="s">
        <v>554</v>
      </c>
      <c r="J1007" s="171" t="s">
        <v>1236</v>
      </c>
      <c r="K1007" s="230" t="s">
        <v>6517</v>
      </c>
      <c r="L1007" s="14" t="s">
        <v>6503</v>
      </c>
      <c r="M1007" s="230" t="s">
        <v>6518</v>
      </c>
      <c r="N1007" s="171" t="s">
        <v>6519</v>
      </c>
      <c r="O1007" s="188" t="s">
        <v>4600</v>
      </c>
      <c r="P1007" s="203">
        <v>2450000000</v>
      </c>
      <c r="Q1007" s="203"/>
      <c r="R1007" s="14"/>
      <c r="S1007" s="14"/>
      <c r="T1007" s="162"/>
      <c r="U1007" s="14"/>
      <c r="V1007" s="14"/>
      <c r="W1007" s="14"/>
    </row>
    <row r="1008" spans="1:23" ht="92.4" hidden="1">
      <c r="A1008" s="14">
        <v>993</v>
      </c>
      <c r="B1008" s="118">
        <v>44187</v>
      </c>
      <c r="C1008" s="14"/>
      <c r="D1008" s="14" t="s">
        <v>27</v>
      </c>
      <c r="E1008" s="14" t="s">
        <v>4121</v>
      </c>
      <c r="F1008" s="6">
        <f t="shared" si="19"/>
        <v>44201</v>
      </c>
      <c r="G1008" s="239" t="s">
        <v>6521</v>
      </c>
      <c r="H1008" s="171" t="s">
        <v>1151</v>
      </c>
      <c r="I1008" s="171" t="s">
        <v>538</v>
      </c>
      <c r="J1008" s="171" t="s">
        <v>1052</v>
      </c>
      <c r="K1008" s="185"/>
      <c r="L1008" s="14" t="s">
        <v>6512</v>
      </c>
      <c r="M1008" s="148" t="s">
        <v>6522</v>
      </c>
      <c r="N1008" s="113" t="s">
        <v>27</v>
      </c>
      <c r="O1008" s="188"/>
      <c r="P1008" s="203"/>
      <c r="Q1008" s="203"/>
      <c r="R1008" s="14"/>
      <c r="S1008" s="14"/>
      <c r="T1008" s="162"/>
      <c r="U1008" s="14"/>
      <c r="V1008" s="14"/>
      <c r="W1008" s="14"/>
    </row>
    <row r="1009" spans="1:23" ht="12.75" hidden="1" customHeight="1">
      <c r="A1009" s="14">
        <v>994</v>
      </c>
      <c r="B1009" s="118">
        <v>44187</v>
      </c>
      <c r="C1009" s="14"/>
      <c r="D1009" s="14" t="s">
        <v>23</v>
      </c>
      <c r="E1009" s="14" t="s">
        <v>4204</v>
      </c>
      <c r="F1009" s="6">
        <f t="shared" si="19"/>
        <v>44201</v>
      </c>
      <c r="G1009" s="239" t="s">
        <v>6523</v>
      </c>
      <c r="H1009" s="171" t="s">
        <v>1144</v>
      </c>
      <c r="I1009" s="171" t="s">
        <v>125</v>
      </c>
      <c r="J1009" s="171" t="s">
        <v>121</v>
      </c>
      <c r="K1009" s="185" t="s">
        <v>374</v>
      </c>
      <c r="L1009" s="14" t="s">
        <v>6512</v>
      </c>
      <c r="M1009" s="148" t="s">
        <v>6524</v>
      </c>
      <c r="N1009" s="14" t="s">
        <v>23</v>
      </c>
      <c r="O1009" s="188"/>
      <c r="P1009" s="203"/>
      <c r="Q1009" s="203"/>
      <c r="R1009" s="14"/>
      <c r="S1009" s="14"/>
      <c r="T1009" s="162"/>
      <c r="U1009" s="14"/>
      <c r="V1009" s="14"/>
      <c r="W1009" s="14"/>
    </row>
    <row r="1010" spans="1:23" ht="12.75" customHeight="1">
      <c r="A1010" s="14">
        <v>995</v>
      </c>
      <c r="B1010" s="118">
        <v>44188</v>
      </c>
      <c r="C1010" s="14"/>
      <c r="D1010" s="14" t="s">
        <v>27</v>
      </c>
      <c r="E1010" s="14" t="s">
        <v>3326</v>
      </c>
      <c r="F1010" s="6">
        <f t="shared" si="19"/>
        <v>44202</v>
      </c>
      <c r="G1010" s="239" t="s">
        <v>6525</v>
      </c>
      <c r="H1010" s="171" t="s">
        <v>1153</v>
      </c>
      <c r="I1010" s="171" t="s">
        <v>6526</v>
      </c>
      <c r="J1010" s="171" t="s">
        <v>6527</v>
      </c>
      <c r="K1010" s="148" t="s">
        <v>6528</v>
      </c>
      <c r="L1010" s="14" t="s">
        <v>6529</v>
      </c>
      <c r="M1010" s="148">
        <v>14397</v>
      </c>
      <c r="N1010" s="113" t="s">
        <v>27</v>
      </c>
      <c r="O1010" s="188" t="s">
        <v>6530</v>
      </c>
      <c r="P1010" s="203">
        <v>1763000000</v>
      </c>
      <c r="Q1010" s="203"/>
      <c r="R1010" s="14"/>
      <c r="S1010" s="14"/>
      <c r="T1010" s="162"/>
      <c r="U1010" s="14"/>
      <c r="V1010" s="14"/>
      <c r="W1010" s="14"/>
    </row>
    <row r="1011" spans="1:23" ht="39.6">
      <c r="A1011" s="14">
        <v>996</v>
      </c>
      <c r="B1011" s="118">
        <v>44188</v>
      </c>
      <c r="C1011" s="14"/>
      <c r="D1011" s="14" t="s">
        <v>23</v>
      </c>
      <c r="E1011" s="14" t="s">
        <v>240</v>
      </c>
      <c r="F1011" s="6">
        <f t="shared" si="19"/>
        <v>44202</v>
      </c>
      <c r="G1011" s="239" t="s">
        <v>6531</v>
      </c>
      <c r="H1011" s="171" t="s">
        <v>1153</v>
      </c>
      <c r="I1011" s="171" t="s">
        <v>6532</v>
      </c>
      <c r="J1011" s="171" t="s">
        <v>1058</v>
      </c>
      <c r="K1011" s="185" t="s">
        <v>6533</v>
      </c>
      <c r="L1011" s="14" t="s">
        <v>6534</v>
      </c>
      <c r="M1011" s="148" t="s">
        <v>6535</v>
      </c>
      <c r="N1011" s="14" t="s">
        <v>23</v>
      </c>
      <c r="O1011" s="188"/>
      <c r="P1011" s="203"/>
      <c r="Q1011" s="203"/>
      <c r="R1011" s="14"/>
      <c r="S1011" s="14"/>
      <c r="T1011" s="162"/>
      <c r="U1011" s="14"/>
      <c r="V1011" s="14"/>
      <c r="W1011" s="14"/>
    </row>
    <row r="1012" spans="1:23" ht="52.8">
      <c r="A1012" s="14">
        <v>997</v>
      </c>
      <c r="B1012" s="118">
        <v>44188</v>
      </c>
      <c r="C1012" s="14"/>
      <c r="D1012" s="14" t="s">
        <v>23</v>
      </c>
      <c r="E1012" s="14" t="s">
        <v>240</v>
      </c>
      <c r="F1012" s="6">
        <f t="shared" si="19"/>
        <v>44202</v>
      </c>
      <c r="G1012" s="239" t="s">
        <v>6536</v>
      </c>
      <c r="H1012" s="171" t="s">
        <v>1153</v>
      </c>
      <c r="I1012" s="171" t="s">
        <v>6532</v>
      </c>
      <c r="J1012" s="171" t="s">
        <v>1058</v>
      </c>
      <c r="K1012" s="185" t="s">
        <v>6533</v>
      </c>
      <c r="L1012" s="14" t="s">
        <v>6534</v>
      </c>
      <c r="M1012" s="148" t="s">
        <v>6535</v>
      </c>
      <c r="N1012" s="14" t="s">
        <v>23</v>
      </c>
      <c r="O1012" s="188"/>
      <c r="P1012" s="203"/>
      <c r="Q1012" s="203"/>
      <c r="R1012" s="14"/>
      <c r="S1012" s="14"/>
      <c r="T1012" s="162"/>
      <c r="U1012" s="14"/>
      <c r="V1012" s="14"/>
      <c r="W1012" s="14"/>
    </row>
    <row r="1013" spans="1:23" ht="39.6">
      <c r="A1013" s="14">
        <v>998</v>
      </c>
      <c r="B1013" s="118">
        <v>44188</v>
      </c>
      <c r="C1013" s="14"/>
      <c r="D1013" s="14" t="s">
        <v>15</v>
      </c>
      <c r="E1013" s="14" t="s">
        <v>4464</v>
      </c>
      <c r="F1013" s="6">
        <f t="shared" si="19"/>
        <v>44202</v>
      </c>
      <c r="G1013" s="239" t="s">
        <v>6537</v>
      </c>
      <c r="H1013" s="171" t="s">
        <v>1153</v>
      </c>
      <c r="I1013" s="171" t="s">
        <v>509</v>
      </c>
      <c r="J1013" s="171" t="s">
        <v>1027</v>
      </c>
      <c r="K1013" s="230" t="s">
        <v>6538</v>
      </c>
      <c r="L1013" s="14" t="s">
        <v>6534</v>
      </c>
      <c r="M1013" s="230" t="s">
        <v>6539</v>
      </c>
      <c r="N1013" s="171" t="s">
        <v>6519</v>
      </c>
      <c r="O1013" s="188" t="s">
        <v>4600</v>
      </c>
      <c r="P1013" s="203">
        <v>66500000</v>
      </c>
      <c r="Q1013" s="203"/>
      <c r="R1013" s="14"/>
      <c r="S1013" s="14"/>
      <c r="T1013" s="162"/>
      <c r="U1013" s="14"/>
      <c r="V1013" s="14"/>
      <c r="W1013" s="14"/>
    </row>
    <row r="1014" spans="1:23" ht="12.75" customHeight="1">
      <c r="A1014" s="14">
        <v>999</v>
      </c>
      <c r="B1014" s="118">
        <v>44188</v>
      </c>
      <c r="C1014" s="14"/>
      <c r="D1014" s="14" t="s">
        <v>23</v>
      </c>
      <c r="E1014" s="14" t="s">
        <v>4453</v>
      </c>
      <c r="F1014" s="6">
        <f t="shared" si="19"/>
        <v>44202</v>
      </c>
      <c r="G1014" s="239" t="s">
        <v>6540</v>
      </c>
      <c r="H1014" s="171" t="s">
        <v>1153</v>
      </c>
      <c r="I1014" s="171" t="s">
        <v>5331</v>
      </c>
      <c r="J1014" s="171" t="s">
        <v>121</v>
      </c>
      <c r="K1014" s="185"/>
      <c r="L1014" s="14" t="s">
        <v>6541</v>
      </c>
      <c r="M1014" s="113" t="s">
        <v>6542</v>
      </c>
      <c r="N1014" s="14" t="s">
        <v>23</v>
      </c>
      <c r="O1014" s="188"/>
      <c r="P1014" s="203"/>
      <c r="Q1014" s="203"/>
      <c r="R1014" s="14"/>
      <c r="S1014" s="14"/>
      <c r="T1014" s="162"/>
      <c r="U1014" s="14"/>
      <c r="V1014" s="14"/>
      <c r="W1014" s="14"/>
    </row>
    <row r="1015" spans="1:23" ht="39.6">
      <c r="A1015" s="14">
        <v>1000</v>
      </c>
      <c r="B1015" s="118">
        <v>44189</v>
      </c>
      <c r="C1015" s="14"/>
      <c r="D1015" s="14" t="s">
        <v>27</v>
      </c>
      <c r="E1015" s="14" t="s">
        <v>4459</v>
      </c>
      <c r="F1015" s="6">
        <f t="shared" si="19"/>
        <v>44203</v>
      </c>
      <c r="G1015" s="239" t="s">
        <v>6543</v>
      </c>
      <c r="H1015" s="171" t="s">
        <v>1153</v>
      </c>
      <c r="I1015" s="171" t="s">
        <v>6526</v>
      </c>
      <c r="J1015" s="171" t="s">
        <v>6527</v>
      </c>
      <c r="K1015" s="148">
        <v>2215349</v>
      </c>
      <c r="L1015" s="14" t="s">
        <v>6529</v>
      </c>
      <c r="M1015" s="148">
        <v>14397</v>
      </c>
      <c r="N1015" s="14" t="s">
        <v>27</v>
      </c>
      <c r="O1015" s="188" t="s">
        <v>6530</v>
      </c>
      <c r="P1015" s="203">
        <v>1763000000</v>
      </c>
      <c r="Q1015" s="203"/>
      <c r="R1015" s="14"/>
      <c r="S1015" s="14"/>
      <c r="T1015" s="162"/>
      <c r="U1015" s="14"/>
      <c r="V1015" s="14"/>
      <c r="W1015" s="14"/>
    </row>
    <row r="1016" spans="1:23" ht="52.8" hidden="1">
      <c r="A1016" s="14">
        <v>1001</v>
      </c>
      <c r="B1016" s="118">
        <v>44190</v>
      </c>
      <c r="C1016" s="14"/>
      <c r="D1016" s="14" t="s">
        <v>27</v>
      </c>
      <c r="E1016" s="14" t="s">
        <v>4296</v>
      </c>
      <c r="F1016" s="6">
        <f t="shared" si="19"/>
        <v>44204</v>
      </c>
      <c r="G1016" s="239" t="s">
        <v>6544</v>
      </c>
      <c r="H1016" s="171" t="s">
        <v>1144</v>
      </c>
      <c r="I1016" s="171" t="s">
        <v>6545</v>
      </c>
      <c r="J1016" s="171" t="s">
        <v>1236</v>
      </c>
      <c r="K1016" s="185"/>
      <c r="L1016" s="14" t="s">
        <v>6534</v>
      </c>
      <c r="M1016" s="148" t="s">
        <v>6546</v>
      </c>
      <c r="N1016" s="14" t="s">
        <v>27</v>
      </c>
      <c r="O1016" s="188" t="s">
        <v>4600</v>
      </c>
      <c r="P1016" s="203">
        <v>788550000</v>
      </c>
      <c r="Q1016" s="203"/>
      <c r="R1016" s="14"/>
      <c r="S1016" s="14"/>
      <c r="T1016" s="162"/>
      <c r="U1016" s="14"/>
      <c r="V1016" s="14"/>
      <c r="W1016" s="14"/>
    </row>
    <row r="1017" spans="1:23" ht="12.75" customHeight="1">
      <c r="A1017" s="14">
        <v>1002</v>
      </c>
      <c r="B1017" s="118">
        <v>44190</v>
      </c>
      <c r="C1017" s="14"/>
      <c r="D1017" s="14" t="s">
        <v>23</v>
      </c>
      <c r="E1017" s="14" t="s">
        <v>4161</v>
      </c>
      <c r="F1017" s="6">
        <f t="shared" si="19"/>
        <v>44204</v>
      </c>
      <c r="G1017" s="239" t="s">
        <v>6547</v>
      </c>
      <c r="H1017" s="171" t="s">
        <v>1153</v>
      </c>
      <c r="I1017" s="171" t="s">
        <v>5331</v>
      </c>
      <c r="J1017" s="171" t="s">
        <v>121</v>
      </c>
      <c r="K1017" s="185" t="s">
        <v>6548</v>
      </c>
      <c r="L1017" s="14" t="s">
        <v>6549</v>
      </c>
      <c r="M1017" s="113" t="s">
        <v>6550</v>
      </c>
      <c r="N1017" s="14" t="s">
        <v>23</v>
      </c>
      <c r="O1017" s="188"/>
      <c r="P1017" s="203"/>
      <c r="Q1017" s="203"/>
      <c r="R1017" s="14"/>
      <c r="S1017" s="14"/>
      <c r="T1017" s="162"/>
      <c r="U1017" s="14"/>
      <c r="V1017" s="14"/>
      <c r="W1017" s="14"/>
    </row>
    <row r="1018" spans="1:23" ht="26.4">
      <c r="A1018" s="14">
        <v>1003</v>
      </c>
      <c r="B1018" s="118">
        <v>44193</v>
      </c>
      <c r="C1018" s="14"/>
      <c r="D1018" s="14" t="s">
        <v>1145</v>
      </c>
      <c r="E1018" s="14" t="s">
        <v>4338</v>
      </c>
      <c r="F1018" s="6">
        <f t="shared" si="19"/>
        <v>44207</v>
      </c>
      <c r="G1018" s="239" t="s">
        <v>6551</v>
      </c>
      <c r="H1018" s="171" t="s">
        <v>1153</v>
      </c>
      <c r="I1018" s="171" t="s">
        <v>125</v>
      </c>
      <c r="J1018" s="171" t="s">
        <v>121</v>
      </c>
      <c r="K1018" s="185"/>
      <c r="L1018" s="14" t="s">
        <v>6552</v>
      </c>
      <c r="M1018" s="113" t="s">
        <v>6553</v>
      </c>
      <c r="N1018" s="113" t="s">
        <v>1145</v>
      </c>
      <c r="O1018" s="188"/>
      <c r="P1018" s="203"/>
      <c r="Q1018" s="203"/>
      <c r="R1018" s="14"/>
      <c r="S1018" s="14"/>
      <c r="T1018" s="162"/>
      <c r="U1018" s="14"/>
      <c r="V1018" s="14"/>
      <c r="W1018" s="14"/>
    </row>
    <row r="1019" spans="1:23" ht="39.6">
      <c r="A1019" s="14">
        <v>1004</v>
      </c>
      <c r="B1019" s="118">
        <v>44193</v>
      </c>
      <c r="C1019" s="14"/>
      <c r="D1019" s="14" t="s">
        <v>23</v>
      </c>
      <c r="E1019" s="14" t="s">
        <v>1563</v>
      </c>
      <c r="F1019" s="6">
        <f t="shared" si="19"/>
        <v>44207</v>
      </c>
      <c r="G1019" s="239" t="s">
        <v>6554</v>
      </c>
      <c r="H1019" s="171" t="s">
        <v>952</v>
      </c>
      <c r="I1019" s="171" t="s">
        <v>1026</v>
      </c>
      <c r="J1019" s="171" t="s">
        <v>1027</v>
      </c>
      <c r="K1019" s="185"/>
      <c r="L1019" s="14" t="s">
        <v>6549</v>
      </c>
      <c r="M1019" s="113" t="s">
        <v>6555</v>
      </c>
      <c r="N1019" s="113" t="s">
        <v>23</v>
      </c>
      <c r="O1019" s="188"/>
      <c r="P1019" s="203"/>
      <c r="Q1019" s="203"/>
      <c r="R1019" s="14"/>
      <c r="S1019" s="14"/>
      <c r="T1019" s="162"/>
      <c r="U1019" s="14"/>
      <c r="V1019" s="14"/>
      <c r="W1019" s="14"/>
    </row>
    <row r="1020" spans="1:23" ht="12.75" customHeight="1">
      <c r="A1020" s="14">
        <v>1005</v>
      </c>
      <c r="B1020" s="118">
        <v>44195</v>
      </c>
      <c r="C1020" s="14"/>
      <c r="D1020" s="14" t="s">
        <v>27</v>
      </c>
      <c r="E1020" s="14" t="s">
        <v>301</v>
      </c>
      <c r="F1020" s="6">
        <f t="shared" si="19"/>
        <v>44209</v>
      </c>
      <c r="G1020" s="239" t="s">
        <v>5568</v>
      </c>
      <c r="H1020" s="171" t="s">
        <v>952</v>
      </c>
      <c r="I1020" s="171" t="s">
        <v>125</v>
      </c>
      <c r="J1020" s="171" t="s">
        <v>121</v>
      </c>
      <c r="K1020" s="148">
        <v>2274153</v>
      </c>
      <c r="L1020" s="14" t="s">
        <v>6552</v>
      </c>
      <c r="M1020" s="148" t="s">
        <v>6556</v>
      </c>
      <c r="N1020" s="113" t="s">
        <v>27</v>
      </c>
      <c r="O1020" s="188" t="s">
        <v>4497</v>
      </c>
      <c r="P1020" s="203">
        <v>4371300000</v>
      </c>
      <c r="Q1020" s="203"/>
      <c r="R1020" s="14" t="s">
        <v>6557</v>
      </c>
      <c r="S1020" s="331">
        <v>20201118130011</v>
      </c>
      <c r="T1020" s="162">
        <v>20000000</v>
      </c>
      <c r="U1020" s="14"/>
      <c r="V1020" s="14"/>
      <c r="W1020" s="14" t="s">
        <v>6558</v>
      </c>
    </row>
    <row r="1021" spans="1:23" ht="39.6" hidden="1">
      <c r="A1021" s="14">
        <v>1006</v>
      </c>
      <c r="B1021" s="118">
        <v>44195</v>
      </c>
      <c r="C1021" s="14"/>
      <c r="D1021" s="14" t="s">
        <v>1145</v>
      </c>
      <c r="E1021" s="14" t="s">
        <v>4471</v>
      </c>
      <c r="F1021" s="6">
        <f t="shared" si="19"/>
        <v>44209</v>
      </c>
      <c r="G1021" s="239" t="s">
        <v>6559</v>
      </c>
      <c r="H1021" s="171" t="s">
        <v>1151</v>
      </c>
      <c r="I1021" s="171" t="s">
        <v>6560</v>
      </c>
      <c r="J1021" s="171" t="s">
        <v>1139</v>
      </c>
      <c r="K1021" s="185"/>
      <c r="L1021" s="14"/>
      <c r="M1021" s="113"/>
      <c r="N1021" s="113" t="s">
        <v>1145</v>
      </c>
      <c r="O1021" s="188"/>
      <c r="P1021" s="203"/>
      <c r="Q1021" s="203"/>
      <c r="R1021" s="14"/>
      <c r="S1021" s="14"/>
      <c r="T1021" s="162"/>
      <c r="U1021" s="14"/>
      <c r="V1021" s="14"/>
      <c r="W1021" s="14"/>
    </row>
    <row r="1022" spans="1:23" ht="26.4" hidden="1">
      <c r="A1022" s="14">
        <v>1007</v>
      </c>
      <c r="B1022" s="118">
        <v>44195</v>
      </c>
      <c r="C1022" s="14"/>
      <c r="D1022" s="14" t="s">
        <v>1145</v>
      </c>
      <c r="E1022" s="14" t="s">
        <v>4471</v>
      </c>
      <c r="F1022" s="6">
        <f t="shared" si="19"/>
        <v>44209</v>
      </c>
      <c r="G1022" s="239" t="s">
        <v>6561</v>
      </c>
      <c r="H1022" s="171" t="s">
        <v>1151</v>
      </c>
      <c r="I1022" s="171" t="s">
        <v>4962</v>
      </c>
      <c r="J1022" s="171" t="s">
        <v>954</v>
      </c>
      <c r="K1022" s="185"/>
      <c r="L1022" s="14"/>
      <c r="M1022" s="113"/>
      <c r="N1022" s="113" t="s">
        <v>1145</v>
      </c>
      <c r="O1022" s="188"/>
      <c r="P1022" s="203"/>
      <c r="Q1022" s="203"/>
      <c r="R1022" s="14"/>
      <c r="S1022" s="14"/>
      <c r="T1022" s="162"/>
      <c r="U1022" s="14"/>
      <c r="V1022" s="14"/>
      <c r="W1022" s="14"/>
    </row>
    <row r="1023" spans="1:23" ht="39.6">
      <c r="A1023" s="14">
        <v>1008</v>
      </c>
      <c r="B1023" s="118">
        <v>44195</v>
      </c>
      <c r="C1023" s="14"/>
      <c r="D1023" s="14" t="s">
        <v>23</v>
      </c>
      <c r="E1023" s="14" t="s">
        <v>4319</v>
      </c>
      <c r="F1023" s="6">
        <f t="shared" si="19"/>
        <v>44209</v>
      </c>
      <c r="G1023" s="239" t="s">
        <v>6562</v>
      </c>
      <c r="H1023" s="171" t="s">
        <v>1152</v>
      </c>
      <c r="I1023" s="171" t="s">
        <v>6563</v>
      </c>
      <c r="J1023" s="171" t="s">
        <v>1139</v>
      </c>
      <c r="K1023" s="185"/>
      <c r="L1023" s="14" t="s">
        <v>6549</v>
      </c>
      <c r="M1023" s="113" t="s">
        <v>6564</v>
      </c>
      <c r="N1023" s="113" t="s">
        <v>23</v>
      </c>
      <c r="O1023" s="188"/>
      <c r="P1023" s="203"/>
      <c r="Q1023" s="203"/>
      <c r="R1023" s="14"/>
      <c r="S1023" s="14"/>
      <c r="T1023" s="162"/>
      <c r="U1023" s="14"/>
      <c r="V1023" s="14"/>
      <c r="W1023" s="14"/>
    </row>
    <row r="1024" spans="1:23" ht="12.75" customHeight="1">
      <c r="A1024" s="14">
        <v>1009</v>
      </c>
      <c r="B1024" s="118">
        <v>44195</v>
      </c>
      <c r="C1024" s="14"/>
      <c r="D1024" s="14" t="s">
        <v>27</v>
      </c>
      <c r="E1024" s="14" t="s">
        <v>4453</v>
      </c>
      <c r="F1024" s="6">
        <f t="shared" si="19"/>
        <v>44209</v>
      </c>
      <c r="G1024" s="239" t="s">
        <v>6025</v>
      </c>
      <c r="H1024" s="171" t="s">
        <v>1153</v>
      </c>
      <c r="I1024" s="171" t="s">
        <v>125</v>
      </c>
      <c r="J1024" s="171" t="s">
        <v>121</v>
      </c>
      <c r="K1024" s="98" t="s">
        <v>6565</v>
      </c>
      <c r="L1024" s="14" t="s">
        <v>4102</v>
      </c>
      <c r="M1024" s="113" t="s">
        <v>6566</v>
      </c>
      <c r="N1024" s="113" t="s">
        <v>27</v>
      </c>
      <c r="O1024" s="188" t="s">
        <v>4497</v>
      </c>
      <c r="P1024" s="202">
        <v>322130520</v>
      </c>
      <c r="Q1024" s="203"/>
      <c r="R1024" s="14"/>
      <c r="S1024" s="14"/>
      <c r="T1024" s="162"/>
      <c r="U1024" s="14"/>
      <c r="V1024" s="14"/>
      <c r="W1024" s="14"/>
    </row>
    <row r="1025" spans="1:23" ht="12.75" customHeight="1">
      <c r="A1025" s="149"/>
      <c r="B1025" s="118"/>
      <c r="C1025" s="14"/>
      <c r="D1025" s="14"/>
      <c r="E1025" s="14"/>
      <c r="F1025" s="6"/>
      <c r="G1025" s="275"/>
      <c r="H1025" s="171"/>
      <c r="I1025" s="171"/>
      <c r="J1025" s="171"/>
      <c r="K1025" s="185"/>
      <c r="L1025" s="14"/>
      <c r="M1025" s="113"/>
      <c r="N1025" s="113"/>
      <c r="O1025" s="188"/>
      <c r="P1025" s="203"/>
      <c r="Q1025" s="203"/>
      <c r="R1025" s="14"/>
      <c r="S1025" s="14"/>
      <c r="T1025" s="162"/>
      <c r="U1025" s="14"/>
      <c r="V1025" s="14"/>
      <c r="W1025" s="14"/>
    </row>
    <row r="1026" spans="1:23" ht="12.75" customHeight="1">
      <c r="A1026" s="14"/>
      <c r="B1026" s="118"/>
      <c r="C1026" s="14"/>
      <c r="D1026" s="14"/>
      <c r="E1026" s="14"/>
      <c r="F1026" s="6"/>
      <c r="G1026" s="346"/>
      <c r="H1026" s="178"/>
      <c r="I1026" s="178"/>
      <c r="J1026" s="171"/>
      <c r="K1026" s="185"/>
      <c r="L1026" s="14"/>
      <c r="M1026" s="113"/>
      <c r="N1026" s="171"/>
      <c r="O1026" s="188"/>
      <c r="P1026" s="203"/>
      <c r="Q1026" s="203"/>
      <c r="R1026" s="14"/>
      <c r="S1026" s="14"/>
      <c r="T1026" s="162"/>
      <c r="U1026" s="14"/>
      <c r="V1026" s="14"/>
      <c r="W1026" s="14"/>
    </row>
    <row r="1027" spans="1:23" ht="12.75" customHeight="1">
      <c r="A1027" s="14"/>
      <c r="B1027" s="118"/>
      <c r="C1027" s="14"/>
      <c r="D1027" s="14"/>
      <c r="E1027" s="14"/>
      <c r="F1027" s="6"/>
      <c r="G1027" s="346"/>
      <c r="H1027" s="178"/>
      <c r="I1027" s="178"/>
      <c r="J1027" s="171"/>
      <c r="K1027" s="185"/>
      <c r="L1027" s="14"/>
      <c r="M1027" s="113"/>
      <c r="N1027" s="171"/>
      <c r="O1027" s="188"/>
      <c r="P1027" s="203"/>
      <c r="Q1027" s="203"/>
      <c r="R1027" s="14"/>
      <c r="S1027" s="14"/>
      <c r="T1027" s="162"/>
      <c r="U1027" s="14"/>
      <c r="V1027" s="14"/>
      <c r="W1027" s="14"/>
    </row>
    <row r="1028" spans="1:23" ht="12.75" customHeight="1">
      <c r="A1028" s="14"/>
      <c r="B1028" s="118"/>
      <c r="C1028" s="14"/>
      <c r="D1028" s="14"/>
      <c r="E1028" s="14"/>
      <c r="F1028" s="6"/>
      <c r="G1028" s="346"/>
      <c r="H1028" s="178"/>
      <c r="I1028" s="178"/>
      <c r="J1028" s="171"/>
      <c r="K1028" s="185"/>
      <c r="L1028" s="14"/>
      <c r="M1028" s="113"/>
      <c r="N1028" s="171"/>
      <c r="O1028" s="188"/>
      <c r="P1028" s="203"/>
      <c r="Q1028" s="203"/>
      <c r="R1028" s="14"/>
      <c r="S1028" s="14"/>
      <c r="T1028" s="162"/>
      <c r="U1028" s="14"/>
      <c r="V1028" s="14"/>
      <c r="W1028" s="14"/>
    </row>
    <row r="1029" spans="1:23" ht="12.75" customHeight="1">
      <c r="A1029" s="14"/>
      <c r="B1029" s="118"/>
      <c r="C1029" s="14"/>
      <c r="D1029" s="14"/>
      <c r="E1029" s="14"/>
      <c r="F1029" s="6"/>
      <c r="G1029" s="346"/>
      <c r="H1029" s="178"/>
      <c r="I1029" s="178"/>
      <c r="J1029" s="171"/>
      <c r="K1029" s="185"/>
      <c r="L1029" s="14"/>
      <c r="M1029" s="113"/>
      <c r="N1029" s="171"/>
      <c r="O1029" s="188"/>
      <c r="P1029" s="203"/>
      <c r="Q1029" s="203"/>
      <c r="R1029" s="14"/>
      <c r="S1029" s="14"/>
      <c r="T1029" s="162"/>
      <c r="U1029" s="14"/>
      <c r="V1029" s="14"/>
      <c r="W1029" s="14"/>
    </row>
    <row r="1030" spans="1:23" ht="12.75" customHeight="1">
      <c r="A1030" s="14"/>
      <c r="B1030" s="118"/>
      <c r="C1030" s="14"/>
      <c r="D1030" s="14"/>
      <c r="E1030" s="14"/>
      <c r="F1030" s="6"/>
      <c r="G1030" s="346"/>
      <c r="H1030" s="178"/>
      <c r="I1030" s="178"/>
      <c r="J1030" s="171"/>
      <c r="K1030" s="185"/>
      <c r="L1030" s="14"/>
      <c r="M1030" s="113"/>
      <c r="N1030" s="171"/>
      <c r="O1030" s="188"/>
      <c r="P1030" s="203"/>
      <c r="Q1030" s="203"/>
      <c r="R1030" s="14"/>
      <c r="S1030" s="14"/>
      <c r="T1030" s="162"/>
      <c r="U1030" s="14"/>
      <c r="V1030" s="14"/>
      <c r="W1030" s="14"/>
    </row>
    <row r="1031" spans="1:23" ht="12.75" customHeight="1">
      <c r="A1031" s="14"/>
      <c r="B1031" s="118"/>
      <c r="C1031" s="14"/>
      <c r="D1031" s="14"/>
      <c r="E1031" s="14"/>
      <c r="F1031" s="6"/>
      <c r="G1031" s="346"/>
      <c r="H1031" s="178"/>
      <c r="I1031" s="178"/>
      <c r="J1031" s="171"/>
      <c r="K1031" s="185"/>
      <c r="L1031" s="14"/>
      <c r="M1031" s="113"/>
      <c r="N1031" s="171"/>
      <c r="O1031" s="188"/>
      <c r="P1031" s="203"/>
      <c r="Q1031" s="203"/>
      <c r="R1031" s="14"/>
      <c r="S1031" s="14"/>
      <c r="T1031" s="162"/>
      <c r="U1031" s="14"/>
      <c r="V1031" s="14"/>
      <c r="W1031" s="14"/>
    </row>
    <row r="1032" spans="1:23" ht="12.75" customHeight="1">
      <c r="G1032" s="345"/>
      <c r="H1032" s="344"/>
      <c r="I1032" s="344"/>
    </row>
    <row r="1033" spans="1:23" ht="12.75" customHeight="1">
      <c r="G1033" s="345"/>
      <c r="H1033" s="344"/>
      <c r="I1033" s="344"/>
    </row>
    <row r="1034" spans="1:23" ht="12.75" customHeight="1">
      <c r="G1034" s="345"/>
      <c r="H1034" s="344"/>
      <c r="I1034" s="344"/>
    </row>
    <row r="1035" spans="1:23" ht="12.75" customHeight="1">
      <c r="G1035" s="345"/>
      <c r="H1035" s="344"/>
      <c r="I1035" s="344"/>
    </row>
    <row r="1036" spans="1:23" ht="12.75" customHeight="1">
      <c r="G1036" s="345"/>
      <c r="H1036" s="344"/>
      <c r="I1036" s="344"/>
    </row>
    <row r="1037" spans="1:23" ht="12.75" customHeight="1">
      <c r="G1037" s="345"/>
      <c r="H1037" s="344"/>
      <c r="I1037" s="344"/>
    </row>
    <row r="1038" spans="1:23" ht="12.75" customHeight="1">
      <c r="G1038" s="345"/>
      <c r="H1038" s="344"/>
      <c r="I1038" s="344"/>
    </row>
    <row r="1039" spans="1:23" ht="12.75" customHeight="1">
      <c r="G1039" s="345"/>
      <c r="H1039" s="344"/>
      <c r="I1039" s="344"/>
    </row>
    <row r="1040" spans="1:23" ht="12.75" customHeight="1">
      <c r="G1040" s="345"/>
      <c r="H1040" s="344"/>
      <c r="I1040" s="344"/>
    </row>
    <row r="1041" spans="7:9" ht="12.75" customHeight="1">
      <c r="G1041" s="345"/>
      <c r="H1041" s="344"/>
      <c r="I1041" s="344"/>
    </row>
    <row r="1042" spans="7:9" ht="12.75" customHeight="1">
      <c r="G1042" s="345"/>
      <c r="H1042" s="344"/>
      <c r="I1042" s="344"/>
    </row>
    <row r="1043" spans="7:9" ht="12.75" customHeight="1">
      <c r="G1043" s="345"/>
      <c r="H1043" s="344"/>
      <c r="I1043" s="344"/>
    </row>
    <row r="1044" spans="7:9" ht="12.75" customHeight="1">
      <c r="G1044" s="345"/>
      <c r="H1044" s="344"/>
      <c r="I1044" s="344"/>
    </row>
    <row r="1045" spans="7:9" ht="12.75" customHeight="1">
      <c r="G1045" s="345"/>
      <c r="H1045" s="344"/>
      <c r="I1045" s="344"/>
    </row>
    <row r="1046" spans="7:9" ht="12.75" customHeight="1">
      <c r="G1046" s="345"/>
      <c r="H1046" s="344"/>
      <c r="I1046" s="344"/>
    </row>
    <row r="1047" spans="7:9" ht="12.75" customHeight="1">
      <c r="G1047" s="345"/>
      <c r="H1047" s="344"/>
      <c r="I1047" s="344"/>
    </row>
    <row r="1048" spans="7:9" ht="12.75" customHeight="1">
      <c r="G1048" s="345"/>
      <c r="H1048" s="344"/>
      <c r="I1048" s="344"/>
    </row>
    <row r="1049" spans="7:9" ht="12.75" customHeight="1">
      <c r="G1049" s="345"/>
      <c r="H1049" s="344"/>
      <c r="I1049" s="344"/>
    </row>
    <row r="1050" spans="7:9" ht="12.75" customHeight="1">
      <c r="G1050" s="345"/>
      <c r="H1050" s="344"/>
      <c r="I1050" s="344"/>
    </row>
    <row r="1051" spans="7:9" ht="12.75" customHeight="1">
      <c r="G1051" s="345"/>
      <c r="H1051" s="344"/>
      <c r="I1051" s="344"/>
    </row>
    <row r="1052" spans="7:9" ht="12.75" customHeight="1">
      <c r="G1052" s="345"/>
      <c r="H1052" s="344"/>
      <c r="I1052" s="344"/>
    </row>
    <row r="1053" spans="7:9" ht="12.75" customHeight="1">
      <c r="G1053" s="345"/>
      <c r="H1053" s="344"/>
      <c r="I1053" s="344"/>
    </row>
    <row r="1054" spans="7:9" ht="12.75" customHeight="1">
      <c r="G1054" s="345"/>
      <c r="H1054" s="344"/>
      <c r="I1054" s="344"/>
    </row>
    <row r="1055" spans="7:9" ht="12.75" customHeight="1">
      <c r="G1055" s="345"/>
      <c r="H1055" s="344"/>
      <c r="I1055" s="344"/>
    </row>
    <row r="1056" spans="7:9" ht="12.75" customHeight="1">
      <c r="G1056" s="345"/>
      <c r="H1056" s="344"/>
      <c r="I1056" s="344"/>
    </row>
    <row r="1057" spans="7:9" ht="12.75" customHeight="1">
      <c r="G1057" s="345"/>
      <c r="H1057" s="344"/>
      <c r="I1057" s="344"/>
    </row>
    <row r="1058" spans="7:9" ht="12.75" customHeight="1">
      <c r="G1058" s="345"/>
      <c r="H1058" s="344"/>
      <c r="I1058" s="344"/>
    </row>
    <row r="1059" spans="7:9" ht="12.75" customHeight="1">
      <c r="G1059" s="345"/>
      <c r="H1059" s="344"/>
      <c r="I1059" s="344"/>
    </row>
    <row r="1060" spans="7:9" ht="12.75" customHeight="1">
      <c r="G1060" s="345"/>
      <c r="H1060" s="344"/>
      <c r="I1060" s="344"/>
    </row>
    <row r="1061" spans="7:9" ht="12.75" customHeight="1">
      <c r="G1061" s="345"/>
      <c r="H1061" s="344"/>
      <c r="I1061" s="344"/>
    </row>
    <row r="1062" spans="7:9" ht="12.75" customHeight="1">
      <c r="G1062" s="345"/>
      <c r="H1062" s="344"/>
      <c r="I1062" s="344"/>
    </row>
    <row r="1063" spans="7:9" ht="12.75" customHeight="1">
      <c r="G1063" s="345"/>
      <c r="H1063" s="344"/>
      <c r="I1063" s="344"/>
    </row>
    <row r="1064" spans="7:9" ht="12.75" customHeight="1">
      <c r="G1064" s="345"/>
      <c r="H1064" s="344"/>
      <c r="I1064" s="344"/>
    </row>
    <row r="1065" spans="7:9" ht="12.75" customHeight="1">
      <c r="G1065" s="345"/>
      <c r="H1065" s="344"/>
      <c r="I1065" s="344"/>
    </row>
    <row r="1066" spans="7:9" ht="12.75" customHeight="1">
      <c r="G1066" s="345"/>
      <c r="H1066" s="344"/>
      <c r="I1066" s="344"/>
    </row>
    <row r="1067" spans="7:9" ht="12.75" customHeight="1">
      <c r="G1067" s="345"/>
      <c r="H1067" s="344"/>
      <c r="I1067" s="344"/>
    </row>
    <row r="1068" spans="7:9" ht="12.75" customHeight="1">
      <c r="G1068" s="345"/>
      <c r="H1068" s="344"/>
      <c r="I1068" s="344"/>
    </row>
    <row r="1069" spans="7:9" ht="12.75" customHeight="1">
      <c r="G1069" s="345"/>
      <c r="H1069" s="344"/>
      <c r="I1069" s="344"/>
    </row>
    <row r="1070" spans="7:9" ht="12.75" customHeight="1">
      <c r="G1070" s="345"/>
      <c r="H1070" s="344"/>
      <c r="I1070" s="344"/>
    </row>
    <row r="1071" spans="7:9" ht="12.75" customHeight="1">
      <c r="G1071" s="345"/>
      <c r="H1071" s="344"/>
      <c r="I1071" s="344"/>
    </row>
    <row r="1072" spans="7:9" ht="12.75" customHeight="1">
      <c r="G1072" s="345"/>
      <c r="H1072" s="344"/>
      <c r="I1072" s="344"/>
    </row>
    <row r="1073" spans="7:9" ht="12.75" customHeight="1">
      <c r="G1073" s="345"/>
      <c r="H1073" s="344"/>
      <c r="I1073" s="344"/>
    </row>
    <row r="1074" spans="7:9" ht="12.75" customHeight="1">
      <c r="G1074" s="345"/>
      <c r="H1074" s="344"/>
      <c r="I1074" s="344"/>
    </row>
    <row r="1075" spans="7:9" ht="12.75" customHeight="1">
      <c r="G1075" s="345"/>
      <c r="H1075" s="344"/>
      <c r="I1075" s="344"/>
    </row>
    <row r="1076" spans="7:9" ht="12.75" customHeight="1">
      <c r="G1076" s="345"/>
      <c r="H1076" s="344"/>
      <c r="I1076" s="344"/>
    </row>
    <row r="1077" spans="7:9" ht="12.75" customHeight="1">
      <c r="G1077" s="345"/>
      <c r="H1077" s="344"/>
      <c r="I1077" s="344"/>
    </row>
    <row r="1078" spans="7:9" ht="12.75" customHeight="1">
      <c r="G1078" s="345"/>
      <c r="H1078" s="344"/>
      <c r="I1078" s="344"/>
    </row>
    <row r="1079" spans="7:9" ht="12.75" customHeight="1">
      <c r="G1079" s="345"/>
      <c r="H1079" s="344"/>
      <c r="I1079" s="344"/>
    </row>
    <row r="1080" spans="7:9" ht="12.75" customHeight="1">
      <c r="G1080" s="345"/>
      <c r="H1080" s="344"/>
      <c r="I1080" s="344"/>
    </row>
    <row r="1081" spans="7:9" ht="12.75" customHeight="1">
      <c r="G1081" s="345"/>
      <c r="H1081" s="344"/>
      <c r="I1081" s="344"/>
    </row>
    <row r="1082" spans="7:9" ht="12.75" customHeight="1">
      <c r="G1082" s="345"/>
      <c r="H1082" s="344"/>
      <c r="I1082" s="344"/>
    </row>
    <row r="1083" spans="7:9" ht="12.75" customHeight="1">
      <c r="G1083" s="345"/>
      <c r="H1083" s="344"/>
      <c r="I1083" s="344"/>
    </row>
    <row r="1084" spans="7:9" ht="12.75" customHeight="1">
      <c r="G1084" s="345"/>
      <c r="H1084" s="344"/>
      <c r="I1084" s="344"/>
    </row>
    <row r="1085" spans="7:9" ht="12.75" customHeight="1">
      <c r="G1085" s="345"/>
      <c r="H1085" s="344"/>
      <c r="I1085" s="344"/>
    </row>
    <row r="1086" spans="7:9" ht="12.75" customHeight="1">
      <c r="G1086" s="345"/>
      <c r="H1086" s="344"/>
      <c r="I1086" s="344"/>
    </row>
    <row r="1087" spans="7:9" ht="12.75" customHeight="1">
      <c r="G1087" s="345"/>
      <c r="H1087" s="344"/>
      <c r="I1087" s="344"/>
    </row>
    <row r="1088" spans="7:9" ht="12.75" customHeight="1">
      <c r="G1088" s="345"/>
      <c r="H1088" s="344"/>
      <c r="I1088" s="344"/>
    </row>
    <row r="1089" spans="7:9" ht="12.75" customHeight="1">
      <c r="G1089" s="345"/>
      <c r="H1089" s="344"/>
      <c r="I1089" s="344"/>
    </row>
    <row r="1090" spans="7:9" ht="12.75" customHeight="1">
      <c r="G1090" s="345"/>
      <c r="H1090" s="344"/>
      <c r="I1090" s="344"/>
    </row>
    <row r="1091" spans="7:9" ht="12.75" customHeight="1">
      <c r="G1091" s="345"/>
      <c r="H1091" s="344"/>
      <c r="I1091" s="344"/>
    </row>
    <row r="1092" spans="7:9" ht="12.75" customHeight="1">
      <c r="G1092" s="345"/>
      <c r="H1092" s="344"/>
      <c r="I1092" s="344"/>
    </row>
    <row r="1093" spans="7:9" ht="12.75" customHeight="1">
      <c r="G1093" s="345"/>
      <c r="H1093" s="344"/>
      <c r="I1093" s="344"/>
    </row>
    <row r="1094" spans="7:9" ht="12.75" customHeight="1">
      <c r="G1094" s="345"/>
      <c r="H1094" s="344"/>
      <c r="I1094" s="344"/>
    </row>
    <row r="1095" spans="7:9" ht="12.75" customHeight="1">
      <c r="G1095" s="345"/>
      <c r="H1095" s="344"/>
      <c r="I1095" s="344"/>
    </row>
    <row r="1096" spans="7:9" ht="12.75" customHeight="1">
      <c r="G1096" s="345"/>
      <c r="H1096" s="344"/>
      <c r="I1096" s="344"/>
    </row>
    <row r="1097" spans="7:9" ht="12.75" customHeight="1">
      <c r="G1097" s="345"/>
      <c r="H1097" s="344"/>
      <c r="I1097" s="344"/>
    </row>
    <row r="1098" spans="7:9" ht="12.75" customHeight="1">
      <c r="G1098" s="345"/>
      <c r="H1098" s="344"/>
      <c r="I1098" s="344"/>
    </row>
    <row r="1099" spans="7:9" ht="12.75" customHeight="1">
      <c r="G1099" s="345"/>
      <c r="H1099" s="344"/>
      <c r="I1099" s="344"/>
    </row>
    <row r="1100" spans="7:9" ht="12.75" customHeight="1">
      <c r="G1100" s="345"/>
      <c r="H1100" s="344"/>
      <c r="I1100" s="344"/>
    </row>
    <row r="1101" spans="7:9" ht="12.75" customHeight="1">
      <c r="G1101" s="345"/>
      <c r="H1101" s="344"/>
      <c r="I1101" s="344"/>
    </row>
    <row r="1102" spans="7:9" ht="12.75" customHeight="1">
      <c r="G1102" s="345"/>
      <c r="H1102" s="344"/>
      <c r="I1102" s="344"/>
    </row>
    <row r="1103" spans="7:9" ht="12.75" customHeight="1">
      <c r="G1103" s="345"/>
      <c r="H1103" s="344"/>
      <c r="I1103" s="344"/>
    </row>
    <row r="1104" spans="7:9" ht="12.75" customHeight="1">
      <c r="G1104" s="345"/>
      <c r="H1104" s="344"/>
      <c r="I1104" s="344"/>
    </row>
    <row r="1105" spans="7:9" ht="12.75" customHeight="1">
      <c r="G1105" s="345"/>
      <c r="H1105" s="344"/>
      <c r="I1105" s="344"/>
    </row>
    <row r="1106" spans="7:9" ht="12.75" customHeight="1">
      <c r="G1106" s="345"/>
      <c r="H1106" s="344"/>
      <c r="I1106" s="344"/>
    </row>
    <row r="1107" spans="7:9" ht="12.75" customHeight="1">
      <c r="G1107" s="345"/>
      <c r="H1107" s="344"/>
      <c r="I1107" s="344"/>
    </row>
    <row r="1108" spans="7:9" ht="12.75" customHeight="1">
      <c r="G1108" s="345"/>
      <c r="H1108" s="344"/>
      <c r="I1108" s="344"/>
    </row>
    <row r="1109" spans="7:9" ht="12.75" customHeight="1">
      <c r="G1109" s="345"/>
      <c r="H1109" s="344"/>
      <c r="I1109" s="344"/>
    </row>
    <row r="1110" spans="7:9" ht="12.75" customHeight="1">
      <c r="G1110" s="345"/>
      <c r="H1110" s="344"/>
      <c r="I1110" s="344"/>
    </row>
    <row r="1111" spans="7:9" ht="12.75" customHeight="1">
      <c r="G1111" s="345"/>
      <c r="H1111" s="344"/>
      <c r="I1111" s="344"/>
    </row>
    <row r="1112" spans="7:9" ht="12.75" customHeight="1">
      <c r="G1112" s="345"/>
      <c r="H1112" s="344"/>
      <c r="I1112" s="344"/>
    </row>
    <row r="1113" spans="7:9" ht="12.75" customHeight="1">
      <c r="G1113" s="345"/>
      <c r="H1113" s="344"/>
      <c r="I1113" s="344"/>
    </row>
    <row r="1114" spans="7:9" ht="12.75" customHeight="1">
      <c r="G1114" s="345"/>
      <c r="H1114" s="344"/>
      <c r="I1114" s="344"/>
    </row>
    <row r="1115" spans="7:9" ht="12.75" customHeight="1">
      <c r="G1115" s="345"/>
      <c r="H1115" s="344"/>
      <c r="I1115" s="344"/>
    </row>
    <row r="1116" spans="7:9" ht="12.75" customHeight="1">
      <c r="G1116" s="345"/>
      <c r="H1116" s="344"/>
      <c r="I1116" s="344"/>
    </row>
    <row r="1117" spans="7:9" ht="12.75" customHeight="1">
      <c r="G1117" s="345"/>
      <c r="H1117" s="344"/>
      <c r="I1117" s="344"/>
    </row>
    <row r="1118" spans="7:9" ht="12.75" customHeight="1">
      <c r="G1118" s="345"/>
      <c r="H1118" s="344"/>
      <c r="I1118" s="344"/>
    </row>
    <row r="1119" spans="7:9" ht="12.75" customHeight="1">
      <c r="G1119" s="345"/>
      <c r="H1119" s="344"/>
      <c r="I1119" s="344"/>
    </row>
    <row r="1120" spans="7:9" ht="12.75" customHeight="1">
      <c r="G1120" s="345"/>
      <c r="H1120" s="344"/>
      <c r="I1120" s="344"/>
    </row>
    <row r="1121" spans="7:9" ht="12.75" customHeight="1">
      <c r="G1121" s="345"/>
      <c r="H1121" s="344"/>
      <c r="I1121" s="344"/>
    </row>
    <row r="1122" spans="7:9" ht="12.75" customHeight="1">
      <c r="G1122" s="345"/>
      <c r="H1122" s="344"/>
      <c r="I1122" s="344"/>
    </row>
    <row r="1123" spans="7:9" ht="12.75" customHeight="1">
      <c r="G1123" s="345"/>
      <c r="H1123" s="344"/>
      <c r="I1123" s="344"/>
    </row>
    <row r="1124" spans="7:9" ht="12.75" customHeight="1">
      <c r="G1124" s="345"/>
      <c r="H1124" s="344"/>
      <c r="I1124" s="344"/>
    </row>
    <row r="1125" spans="7:9" ht="12.75" customHeight="1">
      <c r="G1125" s="345"/>
      <c r="H1125" s="344"/>
      <c r="I1125" s="344"/>
    </row>
    <row r="1126" spans="7:9" ht="12.75" customHeight="1">
      <c r="G1126" s="345"/>
      <c r="H1126" s="344"/>
      <c r="I1126" s="344"/>
    </row>
    <row r="1127" spans="7:9" ht="12.75" customHeight="1">
      <c r="G1127" s="345"/>
      <c r="H1127" s="344"/>
      <c r="I1127" s="344"/>
    </row>
    <row r="1128" spans="7:9" ht="12.75" customHeight="1">
      <c r="G1128" s="345"/>
      <c r="H1128" s="344"/>
      <c r="I1128" s="344"/>
    </row>
    <row r="1129" spans="7:9" ht="12.75" customHeight="1">
      <c r="G1129" s="345"/>
      <c r="H1129" s="344"/>
      <c r="I1129" s="344"/>
    </row>
    <row r="1130" spans="7:9" ht="12.75" customHeight="1">
      <c r="G1130" s="345"/>
      <c r="H1130" s="344"/>
      <c r="I1130" s="344"/>
    </row>
    <row r="1131" spans="7:9" ht="12.75" customHeight="1">
      <c r="G1131" s="345"/>
      <c r="H1131" s="344"/>
      <c r="I1131" s="344"/>
    </row>
    <row r="1132" spans="7:9" ht="12.75" customHeight="1">
      <c r="G1132" s="345"/>
      <c r="H1132" s="344"/>
      <c r="I1132" s="344"/>
    </row>
    <row r="1133" spans="7:9" ht="12.75" customHeight="1">
      <c r="G1133" s="345"/>
      <c r="H1133" s="344"/>
      <c r="I1133" s="344"/>
    </row>
    <row r="1134" spans="7:9" ht="12.75" customHeight="1">
      <c r="G1134" s="345"/>
      <c r="H1134" s="344"/>
      <c r="I1134" s="344"/>
    </row>
    <row r="1135" spans="7:9" ht="12.75" customHeight="1">
      <c r="G1135" s="345"/>
      <c r="H1135" s="344"/>
      <c r="I1135" s="344"/>
    </row>
    <row r="1136" spans="7:9" ht="12.75" customHeight="1">
      <c r="G1136" s="345"/>
      <c r="H1136" s="344"/>
      <c r="I1136" s="344"/>
    </row>
    <row r="1137" spans="7:9" ht="12.75" customHeight="1">
      <c r="G1137" s="345"/>
      <c r="H1137" s="344"/>
      <c r="I1137" s="344"/>
    </row>
    <row r="1138" spans="7:9" ht="12.75" customHeight="1">
      <c r="G1138" s="345"/>
      <c r="H1138" s="344"/>
      <c r="I1138" s="344"/>
    </row>
    <row r="1139" spans="7:9" ht="12.75" customHeight="1">
      <c r="G1139" s="345"/>
      <c r="H1139" s="344"/>
      <c r="I1139" s="344"/>
    </row>
    <row r="1140" spans="7:9" ht="12.75" customHeight="1">
      <c r="G1140" s="345"/>
      <c r="H1140" s="344"/>
      <c r="I1140" s="344"/>
    </row>
    <row r="1141" spans="7:9" ht="12.75" customHeight="1">
      <c r="G1141" s="345"/>
      <c r="H1141" s="344"/>
      <c r="I1141" s="344"/>
    </row>
    <row r="1142" spans="7:9" ht="12.75" customHeight="1">
      <c r="G1142" s="345"/>
      <c r="H1142" s="344"/>
      <c r="I1142" s="344"/>
    </row>
    <row r="1143" spans="7:9" ht="12.75" customHeight="1">
      <c r="G1143" s="345"/>
      <c r="H1143" s="344"/>
      <c r="I1143" s="344"/>
    </row>
    <row r="1144" spans="7:9" ht="12.75" customHeight="1">
      <c r="G1144" s="345"/>
      <c r="H1144" s="344"/>
      <c r="I1144" s="344"/>
    </row>
    <row r="1145" spans="7:9" ht="12.75" customHeight="1">
      <c r="G1145" s="345"/>
      <c r="H1145" s="344"/>
      <c r="I1145" s="344"/>
    </row>
    <row r="1146" spans="7:9" ht="12.75" customHeight="1">
      <c r="G1146" s="345"/>
      <c r="H1146" s="344"/>
      <c r="I1146" s="344"/>
    </row>
    <row r="1147" spans="7:9" ht="12.75" customHeight="1">
      <c r="G1147" s="345"/>
      <c r="H1147" s="344"/>
      <c r="I1147" s="344"/>
    </row>
    <row r="1148" spans="7:9" ht="12.75" customHeight="1">
      <c r="G1148" s="345"/>
      <c r="H1148" s="344"/>
      <c r="I1148" s="344"/>
    </row>
    <row r="1149" spans="7:9" ht="12.75" customHeight="1">
      <c r="G1149" s="345"/>
      <c r="H1149" s="344"/>
      <c r="I1149" s="344"/>
    </row>
    <row r="1150" spans="7:9" ht="12.75" customHeight="1">
      <c r="G1150" s="345"/>
      <c r="H1150" s="344"/>
      <c r="I1150" s="344"/>
    </row>
    <row r="1151" spans="7:9" ht="12.75" customHeight="1">
      <c r="G1151" s="345"/>
      <c r="H1151" s="344"/>
      <c r="I1151" s="344"/>
    </row>
    <row r="1152" spans="7:9" ht="12.75" customHeight="1">
      <c r="G1152" s="345"/>
      <c r="H1152" s="344"/>
      <c r="I1152" s="344"/>
    </row>
    <row r="1153" spans="7:9" ht="12.75" customHeight="1">
      <c r="G1153" s="345"/>
      <c r="H1153" s="344"/>
      <c r="I1153" s="344"/>
    </row>
    <row r="1154" spans="7:9" ht="12.75" customHeight="1">
      <c r="G1154" s="345"/>
      <c r="H1154" s="344"/>
      <c r="I1154" s="344"/>
    </row>
    <row r="1155" spans="7:9" ht="12.75" customHeight="1">
      <c r="G1155" s="345"/>
      <c r="H1155" s="344"/>
      <c r="I1155" s="344"/>
    </row>
    <row r="1156" spans="7:9" ht="12.75" customHeight="1">
      <c r="G1156" s="345"/>
      <c r="H1156" s="344"/>
      <c r="I1156" s="344"/>
    </row>
    <row r="1157" spans="7:9" ht="12.75" customHeight="1">
      <c r="G1157" s="345"/>
      <c r="H1157" s="344"/>
      <c r="I1157" s="344"/>
    </row>
    <row r="1158" spans="7:9" ht="12.75" customHeight="1">
      <c r="G1158" s="345"/>
      <c r="H1158" s="344"/>
      <c r="I1158" s="344"/>
    </row>
    <row r="1159" spans="7:9" ht="12.75" customHeight="1">
      <c r="G1159" s="345"/>
      <c r="H1159" s="344"/>
      <c r="I1159" s="344"/>
    </row>
    <row r="1160" spans="7:9" ht="12.75" customHeight="1">
      <c r="G1160" s="345"/>
      <c r="H1160" s="344"/>
      <c r="I1160" s="344"/>
    </row>
    <row r="1161" spans="7:9" ht="12.75" customHeight="1">
      <c r="G1161" s="345"/>
      <c r="H1161" s="344"/>
      <c r="I1161" s="344"/>
    </row>
    <row r="1162" spans="7:9" ht="12.75" customHeight="1">
      <c r="G1162" s="345"/>
      <c r="H1162" s="344"/>
      <c r="I1162" s="344"/>
    </row>
    <row r="1163" spans="7:9" ht="12.75" customHeight="1">
      <c r="G1163" s="345"/>
      <c r="H1163" s="344"/>
      <c r="I1163" s="344"/>
    </row>
    <row r="1164" spans="7:9" ht="12.75" customHeight="1">
      <c r="G1164" s="345"/>
      <c r="H1164" s="344"/>
      <c r="I1164" s="344"/>
    </row>
    <row r="1165" spans="7:9" ht="12.75" customHeight="1">
      <c r="G1165" s="345"/>
      <c r="H1165" s="344"/>
      <c r="I1165" s="344"/>
    </row>
    <row r="1166" spans="7:9" ht="12.75" customHeight="1">
      <c r="G1166" s="345"/>
      <c r="H1166" s="344"/>
      <c r="I1166" s="344"/>
    </row>
    <row r="1167" spans="7:9" ht="12.75" customHeight="1">
      <c r="G1167" s="345"/>
      <c r="H1167" s="344"/>
      <c r="I1167" s="344"/>
    </row>
    <row r="1168" spans="7:9" ht="12.75" customHeight="1">
      <c r="G1168" s="345"/>
      <c r="H1168" s="344"/>
      <c r="I1168" s="344"/>
    </row>
    <row r="1169" spans="7:9" ht="12.75" customHeight="1">
      <c r="G1169" s="345"/>
      <c r="H1169" s="344"/>
      <c r="I1169" s="344"/>
    </row>
    <row r="1170" spans="7:9" ht="12.75" customHeight="1">
      <c r="G1170" s="345"/>
      <c r="H1170" s="344"/>
      <c r="I1170" s="344"/>
    </row>
    <row r="1171" spans="7:9" ht="12.75" customHeight="1">
      <c r="G1171" s="345"/>
      <c r="H1171" s="344"/>
      <c r="I1171" s="344"/>
    </row>
    <row r="1172" spans="7:9" ht="12.75" customHeight="1">
      <c r="G1172" s="345"/>
      <c r="H1172" s="344"/>
      <c r="I1172" s="344"/>
    </row>
    <row r="1173" spans="7:9" ht="12.75" customHeight="1">
      <c r="G1173" s="345"/>
      <c r="H1173" s="344"/>
      <c r="I1173" s="344"/>
    </row>
    <row r="1174" spans="7:9" ht="12.75" customHeight="1">
      <c r="G1174" s="345"/>
      <c r="H1174" s="344"/>
      <c r="I1174" s="344"/>
    </row>
    <row r="1175" spans="7:9" ht="12.75" customHeight="1">
      <c r="G1175" s="345"/>
      <c r="H1175" s="344"/>
      <c r="I1175" s="344"/>
    </row>
    <row r="1176" spans="7:9" ht="12.75" customHeight="1">
      <c r="G1176" s="345"/>
      <c r="H1176" s="344"/>
      <c r="I1176" s="344"/>
    </row>
    <row r="1177" spans="7:9" ht="12.75" customHeight="1">
      <c r="G1177" s="345"/>
      <c r="H1177" s="344"/>
      <c r="I1177" s="344"/>
    </row>
    <row r="1178" spans="7:9" ht="12.75" customHeight="1">
      <c r="G1178" s="345"/>
      <c r="H1178" s="344"/>
      <c r="I1178" s="344"/>
    </row>
    <row r="1179" spans="7:9" ht="12.75" customHeight="1">
      <c r="G1179" s="345"/>
      <c r="H1179" s="344"/>
      <c r="I1179" s="344"/>
    </row>
    <row r="1180" spans="7:9" ht="12.75" customHeight="1">
      <c r="G1180" s="345"/>
      <c r="H1180" s="344"/>
      <c r="I1180" s="344"/>
    </row>
    <row r="1181" spans="7:9" ht="12.75" customHeight="1">
      <c r="G1181" s="345"/>
      <c r="H1181" s="344"/>
      <c r="I1181" s="344"/>
    </row>
    <row r="1182" spans="7:9" ht="12.75" customHeight="1">
      <c r="G1182" s="345"/>
      <c r="H1182" s="344"/>
      <c r="I1182" s="344"/>
    </row>
    <row r="1183" spans="7:9" ht="12.75" customHeight="1">
      <c r="G1183" s="345"/>
      <c r="H1183" s="344"/>
      <c r="I1183" s="344"/>
    </row>
    <row r="1184" spans="7:9" ht="12.75" customHeight="1">
      <c r="G1184" s="345"/>
      <c r="H1184" s="344"/>
      <c r="I1184" s="344"/>
    </row>
    <row r="1185" spans="7:9" ht="12.75" customHeight="1">
      <c r="G1185" s="345"/>
      <c r="H1185" s="344"/>
      <c r="I1185" s="344"/>
    </row>
    <row r="1186" spans="7:9" ht="12.75" customHeight="1">
      <c r="G1186" s="345"/>
      <c r="H1186" s="344"/>
      <c r="I1186" s="344"/>
    </row>
    <row r="1187" spans="7:9" ht="12.75" customHeight="1">
      <c r="G1187" s="345"/>
      <c r="H1187" s="344"/>
      <c r="I1187" s="344"/>
    </row>
    <row r="1188" spans="7:9" ht="12.75" customHeight="1">
      <c r="G1188" s="345"/>
      <c r="H1188" s="344"/>
      <c r="I1188" s="344"/>
    </row>
    <row r="1189" spans="7:9" ht="12.75" customHeight="1">
      <c r="G1189" s="345"/>
      <c r="H1189" s="344"/>
      <c r="I1189" s="344"/>
    </row>
    <row r="1190" spans="7:9" ht="12.75" customHeight="1">
      <c r="G1190" s="345"/>
      <c r="H1190" s="344"/>
      <c r="I1190" s="344"/>
    </row>
    <row r="1191" spans="7:9" ht="12.75" customHeight="1">
      <c r="G1191" s="345"/>
      <c r="H1191" s="344"/>
      <c r="I1191" s="344"/>
    </row>
    <row r="1192" spans="7:9" ht="12.75" customHeight="1">
      <c r="G1192" s="345"/>
      <c r="H1192" s="344"/>
      <c r="I1192" s="344"/>
    </row>
    <row r="1193" spans="7:9" ht="12.75" customHeight="1">
      <c r="G1193" s="345"/>
      <c r="H1193" s="344"/>
      <c r="I1193" s="344"/>
    </row>
    <row r="1194" spans="7:9" ht="12.75" customHeight="1">
      <c r="G1194" s="345"/>
      <c r="H1194" s="344"/>
      <c r="I1194" s="344"/>
    </row>
    <row r="1195" spans="7:9" ht="12.75" customHeight="1">
      <c r="G1195" s="345"/>
      <c r="H1195" s="344"/>
      <c r="I1195" s="344"/>
    </row>
    <row r="1196" spans="7:9" ht="12.75" customHeight="1">
      <c r="G1196" s="345"/>
      <c r="H1196" s="344"/>
      <c r="I1196" s="344"/>
    </row>
    <row r="1197" spans="7:9" ht="12.75" customHeight="1">
      <c r="G1197" s="345"/>
      <c r="H1197" s="344"/>
      <c r="I1197" s="344"/>
    </row>
    <row r="1198" spans="7:9" ht="12.75" customHeight="1">
      <c r="G1198" s="345"/>
      <c r="H1198" s="344"/>
      <c r="I1198" s="344"/>
    </row>
    <row r="1199" spans="7:9" ht="12.75" customHeight="1">
      <c r="G1199" s="345"/>
      <c r="H1199" s="344"/>
      <c r="I1199" s="344"/>
    </row>
    <row r="1200" spans="7:9" ht="12.75" customHeight="1">
      <c r="G1200" s="345"/>
      <c r="H1200" s="344"/>
      <c r="I1200" s="344"/>
    </row>
    <row r="1201" spans="7:9" ht="12.75" customHeight="1">
      <c r="G1201" s="345"/>
      <c r="H1201" s="344"/>
      <c r="I1201" s="344"/>
    </row>
    <row r="1202" spans="7:9" ht="12.75" customHeight="1">
      <c r="G1202" s="345"/>
      <c r="H1202" s="344"/>
      <c r="I1202" s="344"/>
    </row>
    <row r="1203" spans="7:9" ht="12.75" customHeight="1">
      <c r="G1203" s="345"/>
      <c r="H1203" s="344"/>
      <c r="I1203" s="344"/>
    </row>
    <row r="1204" spans="7:9" ht="12.75" customHeight="1">
      <c r="G1204" s="345"/>
      <c r="H1204" s="344"/>
      <c r="I1204" s="344"/>
    </row>
    <row r="1205" spans="7:9" ht="12.75" customHeight="1">
      <c r="G1205" s="345"/>
      <c r="H1205" s="344"/>
      <c r="I1205" s="344"/>
    </row>
    <row r="1206" spans="7:9" ht="12.75" customHeight="1">
      <c r="G1206" s="345"/>
      <c r="H1206" s="344"/>
      <c r="I1206" s="344"/>
    </row>
    <row r="1207" spans="7:9" ht="12.75" customHeight="1">
      <c r="G1207" s="345"/>
      <c r="H1207" s="344"/>
      <c r="I1207" s="344"/>
    </row>
    <row r="1208" spans="7:9" ht="12.75" customHeight="1">
      <c r="G1208" s="345"/>
      <c r="H1208" s="344"/>
      <c r="I1208" s="344"/>
    </row>
    <row r="1209" spans="7:9" ht="12.75" customHeight="1">
      <c r="G1209" s="345"/>
      <c r="H1209" s="344"/>
      <c r="I1209" s="344"/>
    </row>
    <row r="1210" spans="7:9" ht="12.75" customHeight="1">
      <c r="G1210" s="345"/>
      <c r="H1210" s="344"/>
      <c r="I1210" s="344"/>
    </row>
    <row r="1211" spans="7:9" ht="12.75" customHeight="1">
      <c r="G1211" s="345"/>
      <c r="H1211" s="344"/>
      <c r="I1211" s="344"/>
    </row>
    <row r="1212" spans="7:9" ht="12.75" customHeight="1">
      <c r="G1212" s="345"/>
      <c r="H1212" s="344"/>
      <c r="I1212" s="344"/>
    </row>
    <row r="1213" spans="7:9" ht="12.75" customHeight="1">
      <c r="G1213" s="345"/>
      <c r="H1213" s="344"/>
      <c r="I1213" s="344"/>
    </row>
    <row r="1214" spans="7:9" ht="12.75" customHeight="1">
      <c r="G1214" s="345"/>
      <c r="H1214" s="344"/>
      <c r="I1214" s="344"/>
    </row>
    <row r="1215" spans="7:9" ht="12.75" customHeight="1">
      <c r="G1215" s="345"/>
      <c r="H1215" s="344"/>
      <c r="I1215" s="344"/>
    </row>
    <row r="1216" spans="7:9" ht="12.75" customHeight="1">
      <c r="G1216" s="345"/>
      <c r="H1216" s="344"/>
      <c r="I1216" s="344"/>
    </row>
    <row r="1217" spans="7:9" ht="12.75" customHeight="1">
      <c r="G1217" s="345"/>
      <c r="H1217" s="344"/>
      <c r="I1217" s="344"/>
    </row>
    <row r="1218" spans="7:9" ht="12.75" customHeight="1">
      <c r="G1218" s="345"/>
      <c r="H1218" s="344"/>
      <c r="I1218" s="344"/>
    </row>
    <row r="1219" spans="7:9" ht="12.75" customHeight="1">
      <c r="G1219" s="345"/>
      <c r="H1219" s="344"/>
      <c r="I1219" s="344"/>
    </row>
    <row r="1220" spans="7:9" ht="12.75" customHeight="1">
      <c r="G1220" s="345"/>
      <c r="H1220" s="344"/>
      <c r="I1220" s="344"/>
    </row>
    <row r="1221" spans="7:9" ht="12.75" customHeight="1">
      <c r="G1221" s="345"/>
      <c r="H1221" s="344"/>
      <c r="I1221" s="344"/>
    </row>
    <row r="1222" spans="7:9" ht="12.75" customHeight="1">
      <c r="G1222" s="345"/>
      <c r="H1222" s="344"/>
      <c r="I1222" s="344"/>
    </row>
    <row r="1223" spans="7:9" ht="12.75" customHeight="1">
      <c r="G1223" s="345"/>
      <c r="H1223" s="344"/>
      <c r="I1223" s="344"/>
    </row>
    <row r="1224" spans="7:9" ht="12.75" customHeight="1">
      <c r="G1224" s="345"/>
      <c r="H1224" s="344"/>
      <c r="I1224" s="344"/>
    </row>
    <row r="1225" spans="7:9" ht="12.75" customHeight="1">
      <c r="G1225" s="345"/>
      <c r="H1225" s="344"/>
      <c r="I1225" s="344"/>
    </row>
    <row r="1226" spans="7:9" ht="12.75" customHeight="1">
      <c r="G1226" s="345"/>
      <c r="H1226" s="344"/>
      <c r="I1226" s="344"/>
    </row>
    <row r="1227" spans="7:9" ht="12.75" customHeight="1">
      <c r="G1227" s="345"/>
      <c r="H1227" s="344"/>
      <c r="I1227" s="344"/>
    </row>
    <row r="1228" spans="7:9" ht="12.75" customHeight="1">
      <c r="G1228" s="345"/>
      <c r="H1228" s="344"/>
      <c r="I1228" s="344"/>
    </row>
    <row r="1229" spans="7:9" ht="12.75" customHeight="1">
      <c r="G1229" s="345"/>
      <c r="H1229" s="344"/>
      <c r="I1229" s="344"/>
    </row>
    <row r="1230" spans="7:9" ht="12.75" customHeight="1">
      <c r="G1230" s="345"/>
      <c r="H1230" s="344"/>
      <c r="I1230" s="344"/>
    </row>
    <row r="1231" spans="7:9" ht="12.75" customHeight="1">
      <c r="G1231" s="345"/>
      <c r="H1231" s="344"/>
      <c r="I1231" s="344"/>
    </row>
    <row r="1232" spans="7:9" ht="12.75" customHeight="1">
      <c r="G1232" s="345"/>
      <c r="H1232" s="344"/>
      <c r="I1232" s="344"/>
    </row>
    <row r="1233" spans="7:9" ht="12.75" customHeight="1">
      <c r="G1233" s="345"/>
      <c r="H1233" s="344"/>
      <c r="I1233" s="344"/>
    </row>
    <row r="1234" spans="7:9" ht="12.75" customHeight="1">
      <c r="G1234" s="345"/>
      <c r="H1234" s="344"/>
      <c r="I1234" s="344"/>
    </row>
    <row r="1235" spans="7:9" ht="12.75" customHeight="1">
      <c r="G1235" s="345"/>
      <c r="H1235" s="344"/>
      <c r="I1235" s="344"/>
    </row>
    <row r="1236" spans="7:9" ht="12.75" customHeight="1">
      <c r="G1236" s="345"/>
      <c r="H1236" s="344"/>
      <c r="I1236" s="344"/>
    </row>
    <row r="1237" spans="7:9" ht="12.75" customHeight="1">
      <c r="G1237" s="345"/>
      <c r="H1237" s="344"/>
      <c r="I1237" s="344"/>
    </row>
    <row r="1238" spans="7:9" ht="12.75" customHeight="1">
      <c r="G1238" s="345"/>
      <c r="H1238" s="344"/>
      <c r="I1238" s="344"/>
    </row>
    <row r="1239" spans="7:9" ht="12.75" customHeight="1">
      <c r="G1239" s="345"/>
      <c r="H1239" s="344"/>
      <c r="I1239" s="344"/>
    </row>
    <row r="1240" spans="7:9" ht="12.75" customHeight="1">
      <c r="G1240" s="345"/>
      <c r="H1240" s="344"/>
      <c r="I1240" s="344"/>
    </row>
    <row r="1241" spans="7:9" ht="12.75" customHeight="1">
      <c r="G1241" s="345"/>
      <c r="H1241" s="344"/>
      <c r="I1241" s="344"/>
    </row>
    <row r="1242" spans="7:9" ht="12.75" customHeight="1">
      <c r="G1242" s="345"/>
      <c r="H1242" s="344"/>
      <c r="I1242" s="344"/>
    </row>
    <row r="1243" spans="7:9" ht="12.75" customHeight="1">
      <c r="G1243" s="345"/>
      <c r="H1243" s="344"/>
      <c r="I1243" s="344"/>
    </row>
    <row r="1244" spans="7:9" ht="12.75" customHeight="1">
      <c r="G1244" s="345"/>
      <c r="H1244" s="344"/>
      <c r="I1244" s="344"/>
    </row>
    <row r="1245" spans="7:9" ht="12.75" customHeight="1">
      <c r="G1245" s="345"/>
      <c r="H1245" s="344"/>
      <c r="I1245" s="344"/>
    </row>
    <row r="1246" spans="7:9" ht="12.75" customHeight="1">
      <c r="G1246" s="345"/>
      <c r="H1246" s="344"/>
      <c r="I1246" s="344"/>
    </row>
    <row r="1247" spans="7:9" ht="12.75" customHeight="1">
      <c r="G1247" s="345"/>
      <c r="H1247" s="344"/>
      <c r="I1247" s="344"/>
    </row>
    <row r="1248" spans="7:9" ht="12.75" customHeight="1">
      <c r="G1248" s="345"/>
      <c r="H1248" s="344"/>
      <c r="I1248" s="344"/>
    </row>
    <row r="1249" spans="7:9" ht="12.75" customHeight="1">
      <c r="G1249" s="345"/>
      <c r="H1249" s="344"/>
      <c r="I1249" s="344"/>
    </row>
    <row r="1250" spans="7:9" ht="12.75" customHeight="1">
      <c r="G1250" s="345"/>
      <c r="H1250" s="344"/>
      <c r="I1250" s="344"/>
    </row>
    <row r="1251" spans="7:9" ht="12.75" customHeight="1">
      <c r="G1251" s="345"/>
      <c r="H1251" s="344"/>
      <c r="I1251" s="344"/>
    </row>
    <row r="1252" spans="7:9" ht="12.75" customHeight="1">
      <c r="G1252" s="345"/>
      <c r="H1252" s="344"/>
      <c r="I1252" s="344"/>
    </row>
    <row r="1253" spans="7:9" ht="12.75" customHeight="1">
      <c r="G1253" s="345"/>
      <c r="H1253" s="344"/>
      <c r="I1253" s="344"/>
    </row>
    <row r="1254" spans="7:9" ht="12.75" customHeight="1">
      <c r="G1254" s="345"/>
      <c r="H1254" s="344"/>
      <c r="I1254" s="344"/>
    </row>
    <row r="1255" spans="7:9" ht="12.75" customHeight="1">
      <c r="G1255" s="345"/>
      <c r="H1255" s="344"/>
      <c r="I1255" s="344"/>
    </row>
    <row r="1256" spans="7:9" ht="12.75" customHeight="1">
      <c r="G1256" s="345"/>
      <c r="H1256" s="344"/>
      <c r="I1256" s="344"/>
    </row>
    <row r="1257" spans="7:9" ht="12.75" customHeight="1">
      <c r="G1257" s="345"/>
      <c r="H1257" s="344"/>
      <c r="I1257" s="344"/>
    </row>
    <row r="1258" spans="7:9" ht="12.75" customHeight="1">
      <c r="G1258" s="345"/>
      <c r="H1258" s="344"/>
      <c r="I1258" s="344"/>
    </row>
    <row r="1259" spans="7:9" ht="12.75" customHeight="1">
      <c r="G1259" s="345"/>
      <c r="H1259" s="344"/>
      <c r="I1259" s="344"/>
    </row>
    <row r="1260" spans="7:9" ht="12.75" customHeight="1">
      <c r="G1260" s="345"/>
      <c r="H1260" s="344"/>
      <c r="I1260" s="344"/>
    </row>
    <row r="1261" spans="7:9" ht="12.75" customHeight="1">
      <c r="G1261" s="345"/>
      <c r="H1261" s="344"/>
      <c r="I1261" s="344"/>
    </row>
    <row r="1262" spans="7:9" ht="12.75" customHeight="1">
      <c r="G1262" s="345"/>
      <c r="H1262" s="344"/>
      <c r="I1262" s="344"/>
    </row>
    <row r="1263" spans="7:9" ht="12.75" customHeight="1">
      <c r="G1263" s="345"/>
      <c r="H1263" s="344"/>
      <c r="I1263" s="344"/>
    </row>
    <row r="1264" spans="7:9" ht="12.75" customHeight="1">
      <c r="G1264" s="345"/>
      <c r="H1264" s="344"/>
      <c r="I1264" s="344"/>
    </row>
    <row r="1265" spans="7:9" ht="12.75" customHeight="1">
      <c r="G1265" s="345"/>
      <c r="H1265" s="344"/>
      <c r="I1265" s="344"/>
    </row>
    <row r="1266" spans="7:9" ht="12.75" customHeight="1">
      <c r="G1266" s="345"/>
      <c r="H1266" s="344"/>
      <c r="I1266" s="344"/>
    </row>
    <row r="1267" spans="7:9" ht="12.75" customHeight="1">
      <c r="G1267" s="345"/>
      <c r="H1267" s="344"/>
      <c r="I1267" s="344"/>
    </row>
    <row r="1268" spans="7:9" ht="12.75" customHeight="1">
      <c r="G1268" s="345"/>
      <c r="H1268" s="344"/>
      <c r="I1268" s="344"/>
    </row>
    <row r="1269" spans="7:9" ht="12.75" customHeight="1">
      <c r="G1269" s="345"/>
      <c r="H1269" s="344"/>
      <c r="I1269" s="344"/>
    </row>
    <row r="1270" spans="7:9" ht="12.75" customHeight="1">
      <c r="G1270" s="345"/>
      <c r="H1270" s="344"/>
      <c r="I1270" s="344"/>
    </row>
    <row r="1271" spans="7:9" ht="12.75" customHeight="1">
      <c r="G1271" s="345"/>
      <c r="H1271" s="344"/>
      <c r="I1271" s="344"/>
    </row>
    <row r="1272" spans="7:9" ht="12.75" customHeight="1">
      <c r="G1272" s="345"/>
      <c r="H1272" s="344"/>
      <c r="I1272" s="344"/>
    </row>
    <row r="1273" spans="7:9" ht="12.75" customHeight="1">
      <c r="G1273" s="345"/>
      <c r="H1273" s="344"/>
      <c r="I1273" s="344"/>
    </row>
    <row r="1274" spans="7:9" ht="12.75" customHeight="1">
      <c r="G1274" s="345"/>
      <c r="H1274" s="344"/>
      <c r="I1274" s="344"/>
    </row>
    <row r="1275" spans="7:9" ht="12.75" customHeight="1">
      <c r="G1275" s="345"/>
      <c r="H1275" s="344"/>
      <c r="I1275" s="344"/>
    </row>
    <row r="1276" spans="7:9" ht="12.75" customHeight="1">
      <c r="G1276" s="345"/>
      <c r="H1276" s="344"/>
      <c r="I1276" s="344"/>
    </row>
    <row r="1277" spans="7:9" ht="12.75" customHeight="1">
      <c r="G1277" s="345"/>
      <c r="H1277" s="344"/>
      <c r="I1277" s="344"/>
    </row>
    <row r="1278" spans="7:9" ht="12.75" customHeight="1">
      <c r="G1278" s="345"/>
      <c r="H1278" s="344"/>
      <c r="I1278" s="344"/>
    </row>
    <row r="1279" spans="7:9" ht="12.75" customHeight="1">
      <c r="G1279" s="345"/>
      <c r="H1279" s="344"/>
      <c r="I1279" s="344"/>
    </row>
    <row r="1280" spans="7:9" ht="12.75" customHeight="1">
      <c r="G1280" s="345"/>
      <c r="H1280" s="344"/>
      <c r="I1280" s="344"/>
    </row>
    <row r="1281" spans="7:9" ht="12.75" customHeight="1">
      <c r="G1281" s="345"/>
      <c r="H1281" s="344"/>
      <c r="I1281" s="344"/>
    </row>
    <row r="1282" spans="7:9" ht="12.75" customHeight="1">
      <c r="G1282" s="345"/>
      <c r="H1282" s="344"/>
      <c r="I1282" s="344"/>
    </row>
    <row r="1283" spans="7:9" ht="12.75" customHeight="1">
      <c r="G1283" s="345"/>
      <c r="H1283" s="344"/>
      <c r="I1283" s="344"/>
    </row>
    <row r="1284" spans="7:9" ht="12.75" customHeight="1">
      <c r="G1284" s="345"/>
      <c r="H1284" s="344"/>
      <c r="I1284" s="344"/>
    </row>
    <row r="1285" spans="7:9" ht="12.75" customHeight="1">
      <c r="G1285" s="345"/>
      <c r="H1285" s="344"/>
      <c r="I1285" s="344"/>
    </row>
    <row r="1286" spans="7:9" ht="12.75" customHeight="1">
      <c r="G1286" s="345"/>
      <c r="H1286" s="344"/>
      <c r="I1286" s="344"/>
    </row>
    <row r="1287" spans="7:9" ht="12.75" customHeight="1">
      <c r="G1287" s="345"/>
      <c r="H1287" s="344"/>
      <c r="I1287" s="344"/>
    </row>
    <row r="1288" spans="7:9" ht="12.75" customHeight="1">
      <c r="G1288" s="345"/>
      <c r="H1288" s="344"/>
      <c r="I1288" s="344"/>
    </row>
    <row r="1289" spans="7:9" ht="12.75" customHeight="1">
      <c r="G1289" s="345"/>
      <c r="H1289" s="344"/>
      <c r="I1289" s="344"/>
    </row>
    <row r="1290" spans="7:9" ht="12.75" customHeight="1">
      <c r="G1290" s="345"/>
      <c r="H1290" s="344"/>
      <c r="I1290" s="344"/>
    </row>
    <row r="1291" spans="7:9" ht="12.75" customHeight="1">
      <c r="G1291" s="345"/>
      <c r="H1291" s="344"/>
      <c r="I1291" s="344"/>
    </row>
    <row r="1292" spans="7:9" ht="12.75" customHeight="1">
      <c r="G1292" s="345"/>
      <c r="H1292" s="344"/>
      <c r="I1292" s="344"/>
    </row>
    <row r="1293" spans="7:9" ht="12.75" customHeight="1">
      <c r="G1293" s="345"/>
      <c r="H1293" s="344"/>
      <c r="I1293" s="344"/>
    </row>
    <row r="1294" spans="7:9" ht="12.75" customHeight="1">
      <c r="G1294" s="345"/>
      <c r="H1294" s="344"/>
      <c r="I1294" s="344"/>
    </row>
    <row r="1295" spans="7:9" ht="12.75" customHeight="1">
      <c r="G1295" s="345"/>
      <c r="H1295" s="344"/>
      <c r="I1295" s="344"/>
    </row>
    <row r="1296" spans="7:9" ht="12.75" customHeight="1">
      <c r="G1296" s="345"/>
      <c r="H1296" s="344"/>
      <c r="I1296" s="344"/>
    </row>
    <row r="1297" spans="7:9" ht="12.75" customHeight="1">
      <c r="G1297" s="345"/>
      <c r="H1297" s="344"/>
      <c r="I1297" s="344"/>
    </row>
    <row r="1298" spans="7:9" ht="12.75" customHeight="1">
      <c r="G1298" s="345"/>
      <c r="H1298" s="344"/>
      <c r="I1298" s="344"/>
    </row>
    <row r="1299" spans="7:9" ht="12.75" customHeight="1">
      <c r="G1299" s="345"/>
      <c r="H1299" s="344"/>
      <c r="I1299" s="344"/>
    </row>
    <row r="1300" spans="7:9" ht="12.75" customHeight="1">
      <c r="G1300" s="345"/>
      <c r="H1300" s="344"/>
      <c r="I1300" s="344"/>
    </row>
    <row r="1301" spans="7:9" ht="12.75" customHeight="1">
      <c r="G1301" s="345"/>
      <c r="H1301" s="344"/>
      <c r="I1301" s="344"/>
    </row>
    <row r="1302" spans="7:9" ht="12.75" customHeight="1">
      <c r="G1302" s="345"/>
      <c r="H1302" s="344"/>
      <c r="I1302" s="344"/>
    </row>
    <row r="1303" spans="7:9" ht="12.75" customHeight="1">
      <c r="G1303" s="345"/>
      <c r="H1303" s="344"/>
      <c r="I1303" s="344"/>
    </row>
    <row r="1304" spans="7:9" ht="12.75" customHeight="1">
      <c r="G1304" s="345"/>
      <c r="H1304" s="344"/>
      <c r="I1304" s="344"/>
    </row>
    <row r="1305" spans="7:9" ht="12.75" customHeight="1">
      <c r="G1305" s="345"/>
      <c r="H1305" s="344"/>
      <c r="I1305" s="344"/>
    </row>
    <row r="1306" spans="7:9" ht="12.75" customHeight="1">
      <c r="G1306" s="345"/>
      <c r="H1306" s="344"/>
      <c r="I1306" s="344"/>
    </row>
    <row r="1307" spans="7:9" ht="12.75" customHeight="1">
      <c r="G1307" s="345"/>
      <c r="H1307" s="344"/>
      <c r="I1307" s="344"/>
    </row>
    <row r="1308" spans="7:9" ht="12.75" customHeight="1">
      <c r="G1308" s="345"/>
      <c r="H1308" s="344"/>
      <c r="I1308" s="344"/>
    </row>
    <row r="1309" spans="7:9" ht="12.75" customHeight="1">
      <c r="G1309" s="345"/>
      <c r="H1309" s="344"/>
      <c r="I1309" s="344"/>
    </row>
    <row r="1310" spans="7:9" ht="12.75" customHeight="1">
      <c r="G1310" s="345"/>
      <c r="H1310" s="344"/>
      <c r="I1310" s="344"/>
    </row>
    <row r="1311" spans="7:9" ht="12.75" customHeight="1">
      <c r="G1311" s="345"/>
      <c r="H1311" s="344"/>
      <c r="I1311" s="344"/>
    </row>
    <row r="1312" spans="7:9" ht="12.75" customHeight="1">
      <c r="G1312" s="345"/>
      <c r="H1312" s="344"/>
      <c r="I1312" s="344"/>
    </row>
    <row r="1313" spans="7:9" ht="12.75" customHeight="1">
      <c r="G1313" s="345"/>
      <c r="H1313" s="344"/>
      <c r="I1313" s="344"/>
    </row>
    <row r="1314" spans="7:9" ht="12.75" customHeight="1">
      <c r="G1314" s="345"/>
      <c r="H1314" s="344"/>
      <c r="I1314" s="344"/>
    </row>
    <row r="1315" spans="7:9" ht="12.75" customHeight="1">
      <c r="G1315" s="345"/>
      <c r="H1315" s="344"/>
      <c r="I1315" s="344"/>
    </row>
    <row r="1316" spans="7:9" ht="12.75" customHeight="1">
      <c r="G1316" s="345"/>
      <c r="H1316" s="344"/>
      <c r="I1316" s="344"/>
    </row>
    <row r="1317" spans="7:9" ht="12.75" customHeight="1">
      <c r="G1317" s="345"/>
      <c r="H1317" s="344"/>
      <c r="I1317" s="344"/>
    </row>
    <row r="1318" spans="7:9" ht="12.75" customHeight="1">
      <c r="G1318" s="345"/>
      <c r="H1318" s="344"/>
      <c r="I1318" s="344"/>
    </row>
    <row r="1319" spans="7:9" ht="12.75" customHeight="1">
      <c r="G1319" s="345"/>
      <c r="H1319" s="344"/>
      <c r="I1319" s="344"/>
    </row>
    <row r="1320" spans="7:9" ht="12.75" customHeight="1">
      <c r="G1320" s="345"/>
      <c r="H1320" s="344"/>
      <c r="I1320" s="344"/>
    </row>
    <row r="1321" spans="7:9" ht="12.75" customHeight="1">
      <c r="G1321" s="345"/>
      <c r="H1321" s="344"/>
      <c r="I1321" s="344"/>
    </row>
    <row r="1322" spans="7:9" ht="12.75" customHeight="1">
      <c r="G1322" s="345"/>
      <c r="H1322" s="344"/>
      <c r="I1322" s="344"/>
    </row>
    <row r="1323" spans="7:9" ht="12.75" customHeight="1">
      <c r="G1323" s="345"/>
      <c r="H1323" s="344"/>
      <c r="I1323" s="344"/>
    </row>
    <row r="1324" spans="7:9" ht="12.75" customHeight="1">
      <c r="G1324" s="345"/>
      <c r="H1324" s="344"/>
      <c r="I1324" s="344"/>
    </row>
    <row r="1325" spans="7:9" ht="12.75" customHeight="1">
      <c r="G1325" s="345"/>
      <c r="H1325" s="344"/>
      <c r="I1325" s="344"/>
    </row>
    <row r="1326" spans="7:9" ht="12.75" customHeight="1">
      <c r="G1326" s="345"/>
      <c r="H1326" s="344"/>
      <c r="I1326" s="344"/>
    </row>
    <row r="1327" spans="7:9" ht="12.75" customHeight="1">
      <c r="G1327" s="345"/>
      <c r="H1327" s="344"/>
      <c r="I1327" s="344"/>
    </row>
    <row r="1328" spans="7:9" ht="12.75" customHeight="1">
      <c r="G1328" s="345"/>
      <c r="H1328" s="344"/>
      <c r="I1328" s="344"/>
    </row>
    <row r="1329" spans="7:9" ht="12.75" customHeight="1">
      <c r="G1329" s="345"/>
      <c r="H1329" s="344"/>
      <c r="I1329" s="344"/>
    </row>
    <row r="1330" spans="7:9" ht="12.75" customHeight="1">
      <c r="G1330" s="345"/>
      <c r="H1330" s="344"/>
      <c r="I1330" s="344"/>
    </row>
    <row r="1331" spans="7:9" ht="12.75" customHeight="1">
      <c r="G1331" s="345"/>
      <c r="H1331" s="344"/>
      <c r="I1331" s="344"/>
    </row>
    <row r="1332" spans="7:9" ht="12.75" customHeight="1">
      <c r="G1332" s="345"/>
      <c r="H1332" s="344"/>
      <c r="I1332" s="344"/>
    </row>
    <row r="1333" spans="7:9" ht="12.75" customHeight="1">
      <c r="G1333" s="345"/>
      <c r="H1333" s="344"/>
      <c r="I1333" s="344"/>
    </row>
    <row r="1334" spans="7:9" ht="12.75" customHeight="1">
      <c r="G1334" s="345"/>
      <c r="H1334" s="344"/>
      <c r="I1334" s="344"/>
    </row>
    <row r="1335" spans="7:9" ht="12.75" customHeight="1">
      <c r="G1335" s="345"/>
      <c r="H1335" s="344"/>
      <c r="I1335" s="344"/>
    </row>
    <row r="1336" spans="7:9" ht="12.75" customHeight="1">
      <c r="G1336" s="345"/>
      <c r="H1336" s="344"/>
      <c r="I1336" s="344"/>
    </row>
    <row r="1337" spans="7:9" ht="12.75" customHeight="1">
      <c r="G1337" s="345"/>
      <c r="H1337" s="344"/>
      <c r="I1337" s="344"/>
    </row>
    <row r="1338" spans="7:9" ht="12.75" customHeight="1">
      <c r="G1338" s="345"/>
      <c r="H1338" s="344"/>
      <c r="I1338" s="344"/>
    </row>
    <row r="1339" spans="7:9" ht="12.75" customHeight="1">
      <c r="G1339" s="345"/>
      <c r="H1339" s="344"/>
      <c r="I1339" s="344"/>
    </row>
    <row r="1340" spans="7:9" ht="12.75" customHeight="1">
      <c r="G1340" s="345"/>
      <c r="H1340" s="344"/>
      <c r="I1340" s="344"/>
    </row>
    <row r="1341" spans="7:9" ht="12.75" customHeight="1">
      <c r="G1341" s="345"/>
      <c r="H1341" s="344"/>
      <c r="I1341" s="344"/>
    </row>
    <row r="1342" spans="7:9" ht="12.75" customHeight="1">
      <c r="G1342" s="345"/>
      <c r="H1342" s="344"/>
      <c r="I1342" s="344"/>
    </row>
    <row r="1343" spans="7:9" ht="12.75" customHeight="1">
      <c r="G1343" s="345"/>
      <c r="H1343" s="344"/>
      <c r="I1343" s="344"/>
    </row>
    <row r="1344" spans="7:9" ht="12.75" customHeight="1">
      <c r="G1344" s="345"/>
      <c r="H1344" s="344"/>
      <c r="I1344" s="344"/>
    </row>
    <row r="1345" spans="7:9" ht="12.75" customHeight="1">
      <c r="G1345" s="345"/>
      <c r="H1345" s="344"/>
      <c r="I1345" s="344"/>
    </row>
    <row r="1346" spans="7:9" ht="12.75" customHeight="1">
      <c r="G1346" s="345"/>
      <c r="H1346" s="344"/>
      <c r="I1346" s="344"/>
    </row>
    <row r="1347" spans="7:9" ht="12.75" customHeight="1">
      <c r="G1347" s="345"/>
      <c r="H1347" s="344"/>
      <c r="I1347" s="344"/>
    </row>
    <row r="1348" spans="7:9" ht="12.75" customHeight="1">
      <c r="G1348" s="345"/>
      <c r="H1348" s="344"/>
      <c r="I1348" s="344"/>
    </row>
    <row r="1349" spans="7:9" ht="12.75" customHeight="1">
      <c r="G1349" s="345"/>
      <c r="H1349" s="344"/>
      <c r="I1349" s="344"/>
    </row>
    <row r="1350" spans="7:9" ht="12.75" customHeight="1">
      <c r="G1350" s="345"/>
      <c r="H1350" s="344"/>
      <c r="I1350" s="344"/>
    </row>
    <row r="1351" spans="7:9" ht="12.75" customHeight="1">
      <c r="G1351" s="345"/>
      <c r="H1351" s="344"/>
      <c r="I1351" s="344"/>
    </row>
    <row r="1352" spans="7:9" ht="12.75" customHeight="1">
      <c r="G1352" s="345"/>
      <c r="H1352" s="344"/>
      <c r="I1352" s="344"/>
    </row>
    <row r="1353" spans="7:9" ht="12.75" customHeight="1">
      <c r="G1353" s="345"/>
      <c r="H1353" s="344"/>
      <c r="I1353" s="344"/>
    </row>
    <row r="1354" spans="7:9" ht="12.75" customHeight="1">
      <c r="G1354" s="345"/>
      <c r="H1354" s="344"/>
      <c r="I1354" s="344"/>
    </row>
    <row r="1355" spans="7:9" ht="12.75" customHeight="1">
      <c r="G1355" s="345"/>
      <c r="H1355" s="344"/>
      <c r="I1355" s="344"/>
    </row>
    <row r="1356" spans="7:9" ht="12.75" customHeight="1">
      <c r="G1356" s="345"/>
      <c r="H1356" s="344"/>
      <c r="I1356" s="344"/>
    </row>
    <row r="1357" spans="7:9" ht="12.75" customHeight="1">
      <c r="G1357" s="345"/>
      <c r="H1357" s="344"/>
      <c r="I1357" s="344"/>
    </row>
    <row r="1358" spans="7:9" ht="12.75" customHeight="1">
      <c r="G1358" s="345"/>
      <c r="H1358" s="344"/>
      <c r="I1358" s="344"/>
    </row>
    <row r="1359" spans="7:9" ht="12.75" customHeight="1">
      <c r="G1359" s="345"/>
      <c r="H1359" s="344"/>
      <c r="I1359" s="344"/>
    </row>
    <row r="1360" spans="7:9" ht="12.75" customHeight="1">
      <c r="G1360" s="345"/>
      <c r="H1360" s="344"/>
      <c r="I1360" s="344"/>
    </row>
    <row r="1361" spans="7:9" ht="12.75" customHeight="1">
      <c r="G1361" s="345"/>
      <c r="H1361" s="344"/>
      <c r="I1361" s="344"/>
    </row>
    <row r="1362" spans="7:9" ht="12.75" customHeight="1">
      <c r="G1362" s="345"/>
      <c r="H1362" s="344"/>
      <c r="I1362" s="344"/>
    </row>
    <row r="1363" spans="7:9" ht="12.75" customHeight="1">
      <c r="G1363" s="345"/>
      <c r="H1363" s="344"/>
      <c r="I1363" s="344"/>
    </row>
    <row r="1364" spans="7:9" ht="12.75" customHeight="1">
      <c r="G1364" s="345"/>
      <c r="H1364" s="344"/>
      <c r="I1364" s="344"/>
    </row>
    <row r="1365" spans="7:9" ht="12.75" customHeight="1">
      <c r="G1365" s="345"/>
      <c r="H1365" s="344"/>
      <c r="I1365" s="344"/>
    </row>
    <row r="1366" spans="7:9" ht="12.75" customHeight="1">
      <c r="G1366" s="345"/>
      <c r="H1366" s="344"/>
      <c r="I1366" s="344"/>
    </row>
    <row r="1367" spans="7:9" ht="12.75" customHeight="1">
      <c r="G1367" s="345"/>
      <c r="H1367" s="344"/>
      <c r="I1367" s="344"/>
    </row>
    <row r="1368" spans="7:9" ht="12.75" customHeight="1">
      <c r="G1368" s="345"/>
      <c r="H1368" s="344"/>
      <c r="I1368" s="344"/>
    </row>
    <row r="1369" spans="7:9" ht="12.75" customHeight="1">
      <c r="G1369" s="345"/>
      <c r="H1369" s="344"/>
      <c r="I1369" s="344"/>
    </row>
    <row r="1370" spans="7:9" ht="12.75" customHeight="1">
      <c r="G1370" s="345"/>
      <c r="H1370" s="344"/>
      <c r="I1370" s="344"/>
    </row>
    <row r="1371" spans="7:9" ht="12.75" customHeight="1">
      <c r="G1371" s="345"/>
      <c r="H1371" s="344"/>
      <c r="I1371" s="344"/>
    </row>
    <row r="1372" spans="7:9" ht="12.75" customHeight="1">
      <c r="G1372" s="345"/>
      <c r="H1372" s="344"/>
      <c r="I1372" s="344"/>
    </row>
    <row r="1373" spans="7:9" ht="12.75" customHeight="1">
      <c r="G1373" s="345"/>
      <c r="H1373" s="344"/>
      <c r="I1373" s="344"/>
    </row>
    <row r="1374" spans="7:9" ht="12.75" customHeight="1">
      <c r="G1374" s="345"/>
      <c r="H1374" s="344"/>
      <c r="I1374" s="344"/>
    </row>
    <row r="1375" spans="7:9" ht="12.75" customHeight="1">
      <c r="G1375" s="345"/>
      <c r="H1375" s="344"/>
      <c r="I1375" s="344"/>
    </row>
    <row r="1376" spans="7:9" ht="12.75" customHeight="1">
      <c r="G1376" s="345"/>
      <c r="H1376" s="344"/>
      <c r="I1376" s="344"/>
    </row>
    <row r="1377" spans="7:9" ht="12.75" customHeight="1">
      <c r="G1377" s="345"/>
      <c r="H1377" s="344"/>
      <c r="I1377" s="344"/>
    </row>
    <row r="1378" spans="7:9" ht="12.75" customHeight="1">
      <c r="G1378" s="345"/>
      <c r="H1378" s="344"/>
      <c r="I1378" s="344"/>
    </row>
    <row r="1379" spans="7:9" ht="12.75" customHeight="1">
      <c r="G1379" s="345"/>
      <c r="H1379" s="344"/>
      <c r="I1379" s="344"/>
    </row>
    <row r="1380" spans="7:9" ht="12.75" customHeight="1">
      <c r="G1380" s="345"/>
      <c r="H1380" s="344"/>
      <c r="I1380" s="344"/>
    </row>
    <row r="1381" spans="7:9" ht="12.75" customHeight="1">
      <c r="G1381" s="345"/>
      <c r="H1381" s="344"/>
      <c r="I1381" s="344"/>
    </row>
    <row r="1382" spans="7:9" ht="12.75" customHeight="1">
      <c r="G1382" s="345"/>
      <c r="H1382" s="344"/>
      <c r="I1382" s="344"/>
    </row>
    <row r="1383" spans="7:9" ht="12.75" customHeight="1">
      <c r="G1383" s="345"/>
      <c r="H1383" s="344"/>
      <c r="I1383" s="344"/>
    </row>
    <row r="1384" spans="7:9" ht="12.75" customHeight="1">
      <c r="G1384" s="345"/>
      <c r="H1384" s="344"/>
      <c r="I1384" s="344"/>
    </row>
    <row r="1385" spans="7:9" ht="12.75" customHeight="1">
      <c r="G1385" s="345"/>
      <c r="H1385" s="344"/>
      <c r="I1385" s="344"/>
    </row>
    <row r="1386" spans="7:9" ht="12.75" customHeight="1">
      <c r="G1386" s="345"/>
      <c r="H1386" s="344"/>
      <c r="I1386" s="344"/>
    </row>
    <row r="1387" spans="7:9" ht="12.75" customHeight="1">
      <c r="G1387" s="345"/>
      <c r="H1387" s="344"/>
      <c r="I1387" s="344"/>
    </row>
    <row r="1388" spans="7:9" ht="12.75" customHeight="1">
      <c r="G1388" s="345"/>
      <c r="H1388" s="344"/>
      <c r="I1388" s="344"/>
    </row>
    <row r="1389" spans="7:9" ht="12.75" customHeight="1">
      <c r="G1389" s="345"/>
      <c r="H1389" s="344"/>
      <c r="I1389" s="344"/>
    </row>
    <row r="1390" spans="7:9" ht="12.75" customHeight="1">
      <c r="G1390" s="345"/>
      <c r="H1390" s="344"/>
      <c r="I1390" s="344"/>
    </row>
    <row r="1391" spans="7:9" ht="12.75" customHeight="1">
      <c r="G1391" s="345"/>
      <c r="H1391" s="344"/>
      <c r="I1391" s="344"/>
    </row>
    <row r="1392" spans="7:9" ht="12.75" customHeight="1">
      <c r="G1392" s="345"/>
      <c r="H1392" s="344"/>
      <c r="I1392" s="344"/>
    </row>
    <row r="1393" spans="7:9" ht="12.75" customHeight="1">
      <c r="G1393" s="345"/>
      <c r="H1393" s="344"/>
      <c r="I1393" s="344"/>
    </row>
    <row r="1394" spans="7:9" ht="12.75" customHeight="1">
      <c r="G1394" s="345"/>
      <c r="H1394" s="344"/>
      <c r="I1394" s="344"/>
    </row>
    <row r="1395" spans="7:9" ht="12.75" customHeight="1">
      <c r="G1395" s="345"/>
      <c r="H1395" s="344"/>
      <c r="I1395" s="344"/>
    </row>
    <row r="1396" spans="7:9" ht="12.75" customHeight="1">
      <c r="G1396" s="345"/>
      <c r="H1396" s="344"/>
      <c r="I1396" s="344"/>
    </row>
    <row r="1397" spans="7:9" ht="12.75" customHeight="1">
      <c r="G1397" s="345"/>
      <c r="H1397" s="344"/>
      <c r="I1397" s="344"/>
    </row>
    <row r="1398" spans="7:9" ht="12.75" customHeight="1">
      <c r="G1398" s="345"/>
      <c r="H1398" s="344"/>
      <c r="I1398" s="344"/>
    </row>
    <row r="1399" spans="7:9" ht="12.75" customHeight="1">
      <c r="G1399" s="345"/>
      <c r="H1399" s="344"/>
      <c r="I1399" s="344"/>
    </row>
    <row r="1400" spans="7:9" ht="12.75" customHeight="1">
      <c r="G1400" s="345"/>
      <c r="H1400" s="344"/>
      <c r="I1400" s="344"/>
    </row>
    <row r="1401" spans="7:9" ht="12.75" customHeight="1">
      <c r="G1401" s="345"/>
      <c r="H1401" s="344"/>
      <c r="I1401" s="344"/>
    </row>
    <row r="1402" spans="7:9" ht="12.75" customHeight="1">
      <c r="G1402" s="345"/>
      <c r="H1402" s="344"/>
      <c r="I1402" s="344"/>
    </row>
    <row r="1403" spans="7:9" ht="12.75" customHeight="1">
      <c r="G1403" s="345"/>
      <c r="H1403" s="344"/>
      <c r="I1403" s="344"/>
    </row>
    <row r="1404" spans="7:9" ht="12.75" customHeight="1">
      <c r="G1404" s="345"/>
      <c r="H1404" s="344"/>
      <c r="I1404" s="344"/>
    </row>
    <row r="1405" spans="7:9" ht="12.75" customHeight="1">
      <c r="G1405" s="345"/>
      <c r="H1405" s="344"/>
      <c r="I1405" s="344"/>
    </row>
    <row r="1406" spans="7:9" ht="12.75" customHeight="1">
      <c r="G1406" s="345"/>
      <c r="H1406" s="344"/>
      <c r="I1406" s="344"/>
    </row>
    <row r="1407" spans="7:9" ht="12.75" customHeight="1">
      <c r="G1407" s="345"/>
      <c r="H1407" s="344"/>
      <c r="I1407" s="344"/>
    </row>
    <row r="1408" spans="7:9" ht="12.75" customHeight="1">
      <c r="G1408" s="345"/>
      <c r="H1408" s="344"/>
      <c r="I1408" s="344"/>
    </row>
    <row r="1409" spans="7:9" ht="12.75" customHeight="1">
      <c r="G1409" s="345"/>
      <c r="H1409" s="344"/>
      <c r="I1409" s="344"/>
    </row>
    <row r="1410" spans="7:9" ht="12.75" customHeight="1">
      <c r="G1410" s="345"/>
      <c r="H1410" s="344"/>
      <c r="I1410" s="344"/>
    </row>
    <row r="1411" spans="7:9" ht="12.75" customHeight="1">
      <c r="G1411" s="345"/>
      <c r="H1411" s="344"/>
      <c r="I1411" s="344"/>
    </row>
    <row r="1412" spans="7:9" ht="12.75" customHeight="1">
      <c r="G1412" s="345"/>
      <c r="H1412" s="344"/>
      <c r="I1412" s="344"/>
    </row>
    <row r="1413" spans="7:9" ht="12.75" customHeight="1">
      <c r="G1413" s="345"/>
      <c r="H1413" s="344"/>
      <c r="I1413" s="344"/>
    </row>
    <row r="1414" spans="7:9" ht="12.75" customHeight="1">
      <c r="G1414" s="345"/>
      <c r="H1414" s="344"/>
      <c r="I1414" s="344"/>
    </row>
    <row r="1415" spans="7:9" ht="12.75" customHeight="1">
      <c r="G1415" s="345"/>
      <c r="H1415" s="344"/>
      <c r="I1415" s="344"/>
    </row>
    <row r="1416" spans="7:9" ht="12.75" customHeight="1">
      <c r="G1416" s="345"/>
      <c r="H1416" s="344"/>
      <c r="I1416" s="344"/>
    </row>
    <row r="1417" spans="7:9" ht="12.75" customHeight="1">
      <c r="G1417" s="345"/>
      <c r="H1417" s="344"/>
      <c r="I1417" s="344"/>
    </row>
    <row r="1418" spans="7:9" ht="12.75" customHeight="1">
      <c r="G1418" s="345"/>
      <c r="H1418" s="344"/>
      <c r="I1418" s="344"/>
    </row>
    <row r="1419" spans="7:9" ht="12.75" customHeight="1">
      <c r="G1419" s="345"/>
      <c r="H1419" s="344"/>
      <c r="I1419" s="344"/>
    </row>
    <row r="1420" spans="7:9" ht="12.75" customHeight="1">
      <c r="G1420" s="345"/>
      <c r="H1420" s="344"/>
      <c r="I1420" s="344"/>
    </row>
    <row r="1421" spans="7:9" ht="12.75" customHeight="1">
      <c r="G1421" s="345"/>
      <c r="H1421" s="344"/>
      <c r="I1421" s="344"/>
    </row>
    <row r="1422" spans="7:9" ht="12.75" customHeight="1">
      <c r="G1422" s="345"/>
      <c r="H1422" s="344"/>
      <c r="I1422" s="344"/>
    </row>
    <row r="1423" spans="7:9" ht="12.75" customHeight="1">
      <c r="G1423" s="345"/>
      <c r="H1423" s="344"/>
      <c r="I1423" s="344"/>
    </row>
    <row r="1424" spans="7:9" ht="12.75" customHeight="1">
      <c r="G1424" s="345"/>
      <c r="H1424" s="344"/>
      <c r="I1424" s="344"/>
    </row>
    <row r="1425" spans="7:9" ht="12.75" customHeight="1">
      <c r="G1425" s="345"/>
      <c r="H1425" s="344"/>
      <c r="I1425" s="344"/>
    </row>
    <row r="1426" spans="7:9" ht="12.75" customHeight="1">
      <c r="G1426" s="345"/>
      <c r="H1426" s="344"/>
      <c r="I1426" s="344"/>
    </row>
    <row r="1427" spans="7:9" ht="12.75" customHeight="1">
      <c r="G1427" s="345"/>
      <c r="H1427" s="344"/>
      <c r="I1427" s="344"/>
    </row>
    <row r="1428" spans="7:9" ht="12.75" customHeight="1">
      <c r="G1428" s="345"/>
      <c r="H1428" s="344"/>
      <c r="I1428" s="344"/>
    </row>
    <row r="1429" spans="7:9" ht="12.75" customHeight="1">
      <c r="G1429" s="345"/>
      <c r="H1429" s="344"/>
      <c r="I1429" s="344"/>
    </row>
    <row r="1430" spans="7:9" ht="12.75" customHeight="1">
      <c r="G1430" s="345"/>
      <c r="H1430" s="344"/>
      <c r="I1430" s="344"/>
    </row>
    <row r="1431" spans="7:9" ht="12.75" customHeight="1">
      <c r="G1431" s="345"/>
      <c r="H1431" s="344"/>
      <c r="I1431" s="344"/>
    </row>
    <row r="1432" spans="7:9" ht="12.75" customHeight="1">
      <c r="G1432" s="345"/>
      <c r="H1432" s="344"/>
      <c r="I1432" s="344"/>
    </row>
    <row r="1433" spans="7:9" ht="12.75" customHeight="1">
      <c r="G1433" s="345"/>
      <c r="H1433" s="344"/>
      <c r="I1433" s="344"/>
    </row>
    <row r="1434" spans="7:9" ht="12.75" customHeight="1">
      <c r="G1434" s="345"/>
      <c r="H1434" s="344"/>
      <c r="I1434" s="344"/>
    </row>
    <row r="1435" spans="7:9" ht="12.75" customHeight="1">
      <c r="G1435" s="345"/>
      <c r="H1435" s="344"/>
      <c r="I1435" s="344"/>
    </row>
    <row r="1436" spans="7:9" ht="12.75" customHeight="1">
      <c r="G1436" s="345"/>
      <c r="H1436" s="344"/>
      <c r="I1436" s="344"/>
    </row>
    <row r="1437" spans="7:9" ht="12.75" customHeight="1">
      <c r="G1437" s="345"/>
      <c r="H1437" s="344"/>
      <c r="I1437" s="344"/>
    </row>
    <row r="1438" spans="7:9" ht="12.75" customHeight="1">
      <c r="G1438" s="345"/>
      <c r="H1438" s="344"/>
      <c r="I1438" s="344"/>
    </row>
    <row r="1439" spans="7:9" ht="12.75" customHeight="1">
      <c r="G1439" s="345"/>
      <c r="H1439" s="344"/>
      <c r="I1439" s="344"/>
    </row>
    <row r="1440" spans="7:9" ht="12.75" customHeight="1">
      <c r="G1440" s="345"/>
      <c r="H1440" s="344"/>
      <c r="I1440" s="344"/>
    </row>
    <row r="1441" spans="7:9" ht="12.75" customHeight="1">
      <c r="G1441" s="345"/>
      <c r="H1441" s="344"/>
      <c r="I1441" s="344"/>
    </row>
    <row r="1442" spans="7:9" ht="12.75" customHeight="1">
      <c r="G1442" s="345"/>
      <c r="H1442" s="344"/>
      <c r="I1442" s="344"/>
    </row>
    <row r="1443" spans="7:9" ht="12.75" customHeight="1">
      <c r="G1443" s="345"/>
      <c r="H1443" s="344"/>
      <c r="I1443" s="344"/>
    </row>
    <row r="1444" spans="7:9" ht="12.75" customHeight="1">
      <c r="G1444" s="345"/>
      <c r="H1444" s="344"/>
      <c r="I1444" s="344"/>
    </row>
    <row r="1445" spans="7:9" ht="12.75" customHeight="1">
      <c r="G1445" s="345"/>
      <c r="H1445" s="344"/>
      <c r="I1445" s="344"/>
    </row>
    <row r="1446" spans="7:9" ht="12.75" customHeight="1">
      <c r="G1446" s="345"/>
      <c r="H1446" s="344"/>
      <c r="I1446" s="344"/>
    </row>
    <row r="1447" spans="7:9" ht="12.75" customHeight="1">
      <c r="G1447" s="345"/>
      <c r="H1447" s="344"/>
      <c r="I1447" s="344"/>
    </row>
    <row r="1448" spans="7:9" ht="12.75" customHeight="1">
      <c r="G1448" s="345"/>
      <c r="H1448" s="344"/>
      <c r="I1448" s="344"/>
    </row>
    <row r="1449" spans="7:9" ht="12.75" customHeight="1">
      <c r="G1449" s="345"/>
      <c r="H1449" s="344"/>
      <c r="I1449" s="344"/>
    </row>
    <row r="1450" spans="7:9" ht="12.75" customHeight="1">
      <c r="G1450" s="345"/>
      <c r="H1450" s="344"/>
      <c r="I1450" s="344"/>
    </row>
    <row r="1451" spans="7:9" ht="12.75" customHeight="1">
      <c r="G1451" s="345"/>
      <c r="H1451" s="344"/>
      <c r="I1451" s="344"/>
    </row>
    <row r="1452" spans="7:9" ht="12.75" customHeight="1">
      <c r="G1452" s="345"/>
      <c r="H1452" s="344"/>
      <c r="I1452" s="344"/>
    </row>
    <row r="1453" spans="7:9" ht="12.75" customHeight="1">
      <c r="G1453" s="345"/>
      <c r="H1453" s="344"/>
      <c r="I1453" s="344"/>
    </row>
    <row r="1454" spans="7:9" ht="12.75" customHeight="1">
      <c r="G1454" s="345"/>
      <c r="H1454" s="344"/>
      <c r="I1454" s="344"/>
    </row>
    <row r="1455" spans="7:9" ht="12.75" customHeight="1">
      <c r="G1455" s="345"/>
      <c r="H1455" s="344"/>
      <c r="I1455" s="344"/>
    </row>
    <row r="1456" spans="7:9" ht="12.75" customHeight="1">
      <c r="G1456" s="345"/>
      <c r="H1456" s="344"/>
      <c r="I1456" s="344"/>
    </row>
    <row r="1457" spans="7:9" ht="12.75" customHeight="1">
      <c r="G1457" s="345"/>
      <c r="H1457" s="344"/>
      <c r="I1457" s="344"/>
    </row>
    <row r="1458" spans="7:9" ht="12.75" customHeight="1">
      <c r="G1458" s="345"/>
      <c r="H1458" s="344"/>
      <c r="I1458" s="344"/>
    </row>
    <row r="1459" spans="7:9" ht="12.75" customHeight="1">
      <c r="G1459" s="345"/>
      <c r="H1459" s="344"/>
      <c r="I1459" s="344"/>
    </row>
    <row r="1460" spans="7:9" ht="12.75" customHeight="1">
      <c r="G1460" s="345"/>
      <c r="H1460" s="344"/>
      <c r="I1460" s="344"/>
    </row>
    <row r="1461" spans="7:9" ht="12.75" customHeight="1">
      <c r="G1461" s="345"/>
      <c r="H1461" s="344"/>
      <c r="I1461" s="344"/>
    </row>
    <row r="1462" spans="7:9" ht="12.75" customHeight="1">
      <c r="G1462" s="345"/>
      <c r="H1462" s="344"/>
      <c r="I1462" s="344"/>
    </row>
    <row r="1463" spans="7:9" ht="12.75" customHeight="1">
      <c r="G1463" s="345"/>
      <c r="H1463" s="344"/>
      <c r="I1463" s="344"/>
    </row>
    <row r="1464" spans="7:9" ht="12.75" customHeight="1">
      <c r="G1464" s="345"/>
      <c r="H1464" s="344"/>
      <c r="I1464" s="344"/>
    </row>
    <row r="1465" spans="7:9" ht="12.75" customHeight="1">
      <c r="G1465" s="345"/>
      <c r="H1465" s="344"/>
      <c r="I1465" s="344"/>
    </row>
    <row r="1466" spans="7:9" ht="12.75" customHeight="1">
      <c r="G1466" s="345"/>
      <c r="H1466" s="344"/>
      <c r="I1466" s="344"/>
    </row>
    <row r="1467" spans="7:9" ht="12.75" customHeight="1">
      <c r="G1467" s="345"/>
      <c r="H1467" s="344"/>
      <c r="I1467" s="344"/>
    </row>
    <row r="1468" spans="7:9" ht="12.75" customHeight="1">
      <c r="G1468" s="345"/>
      <c r="H1468" s="344"/>
      <c r="I1468" s="344"/>
    </row>
    <row r="1469" spans="7:9" ht="12.75" customHeight="1">
      <c r="G1469" s="345"/>
      <c r="H1469" s="344"/>
      <c r="I1469" s="344"/>
    </row>
    <row r="1470" spans="7:9" ht="12.75" customHeight="1">
      <c r="G1470" s="345"/>
      <c r="H1470" s="344"/>
      <c r="I1470" s="344"/>
    </row>
    <row r="1471" spans="7:9" ht="12.75" customHeight="1">
      <c r="G1471" s="345"/>
      <c r="H1471" s="344"/>
      <c r="I1471" s="344"/>
    </row>
    <row r="1472" spans="7:9" ht="12.75" customHeight="1">
      <c r="G1472" s="345"/>
      <c r="H1472" s="344"/>
      <c r="I1472" s="344"/>
    </row>
    <row r="1473" spans="7:9" ht="12.75" customHeight="1">
      <c r="G1473" s="345"/>
      <c r="H1473" s="344"/>
      <c r="I1473" s="344"/>
    </row>
    <row r="1474" spans="7:9" ht="12.75" customHeight="1">
      <c r="G1474" s="345"/>
      <c r="H1474" s="344"/>
      <c r="I1474" s="344"/>
    </row>
    <row r="1475" spans="7:9" ht="12.75" customHeight="1">
      <c r="G1475" s="345"/>
      <c r="H1475" s="344"/>
      <c r="I1475" s="344"/>
    </row>
    <row r="1476" spans="7:9" ht="12.75" customHeight="1">
      <c r="G1476" s="345"/>
      <c r="H1476" s="344"/>
      <c r="I1476" s="344"/>
    </row>
    <row r="1477" spans="7:9" ht="12.75" customHeight="1">
      <c r="G1477" s="345"/>
      <c r="H1477" s="344"/>
      <c r="I1477" s="344"/>
    </row>
    <row r="1478" spans="7:9" ht="12.75" customHeight="1">
      <c r="G1478" s="345"/>
      <c r="H1478" s="344"/>
      <c r="I1478" s="344"/>
    </row>
    <row r="1479" spans="7:9" ht="12.75" customHeight="1">
      <c r="G1479" s="345"/>
      <c r="H1479" s="344"/>
      <c r="I1479" s="344"/>
    </row>
    <row r="1480" spans="7:9" ht="12.75" customHeight="1">
      <c r="G1480" s="345"/>
      <c r="H1480" s="344"/>
      <c r="I1480" s="344"/>
    </row>
    <row r="1481" spans="7:9" ht="12.75" customHeight="1">
      <c r="G1481" s="345"/>
      <c r="H1481" s="344"/>
      <c r="I1481" s="344"/>
    </row>
    <row r="1482" spans="7:9" ht="12.75" customHeight="1">
      <c r="G1482" s="345"/>
      <c r="H1482" s="344"/>
      <c r="I1482" s="344"/>
    </row>
    <row r="1483" spans="7:9" ht="12.75" customHeight="1">
      <c r="G1483" s="345"/>
      <c r="H1483" s="344"/>
      <c r="I1483" s="344"/>
    </row>
    <row r="1484" spans="7:9" ht="12.75" customHeight="1">
      <c r="G1484" s="345"/>
      <c r="H1484" s="344"/>
      <c r="I1484" s="344"/>
    </row>
    <row r="1485" spans="7:9" ht="12.75" customHeight="1">
      <c r="G1485" s="345"/>
      <c r="H1485" s="344"/>
      <c r="I1485" s="344"/>
    </row>
    <row r="1486" spans="7:9" ht="12.75" customHeight="1">
      <c r="G1486" s="345"/>
      <c r="H1486" s="344"/>
      <c r="I1486" s="344"/>
    </row>
    <row r="1487" spans="7:9" ht="12.75" customHeight="1">
      <c r="G1487" s="345"/>
      <c r="H1487" s="344"/>
      <c r="I1487" s="344"/>
    </row>
    <row r="1488" spans="7:9" ht="12.75" customHeight="1">
      <c r="G1488" s="345"/>
      <c r="H1488" s="344"/>
      <c r="I1488" s="344"/>
    </row>
    <row r="1489" spans="7:9" ht="12.75" customHeight="1">
      <c r="G1489" s="345"/>
      <c r="H1489" s="344"/>
      <c r="I1489" s="344"/>
    </row>
    <row r="1490" spans="7:9" ht="12.75" customHeight="1">
      <c r="G1490" s="345"/>
      <c r="H1490" s="344"/>
      <c r="I1490" s="344"/>
    </row>
    <row r="1491" spans="7:9" ht="12.75" customHeight="1">
      <c r="G1491" s="345"/>
      <c r="H1491" s="344"/>
      <c r="I1491" s="344"/>
    </row>
    <row r="1492" spans="7:9" ht="12.75" customHeight="1">
      <c r="G1492" s="345"/>
      <c r="H1492" s="344"/>
      <c r="I1492" s="344"/>
    </row>
    <row r="1493" spans="7:9" ht="12.75" customHeight="1">
      <c r="G1493" s="345"/>
      <c r="H1493" s="344"/>
      <c r="I1493" s="344"/>
    </row>
    <row r="1494" spans="7:9" ht="12.75" customHeight="1">
      <c r="G1494" s="345"/>
      <c r="H1494" s="344"/>
      <c r="I1494" s="344"/>
    </row>
    <row r="1495" spans="7:9" ht="12.75" customHeight="1">
      <c r="G1495" s="345"/>
      <c r="H1495" s="344"/>
      <c r="I1495" s="344"/>
    </row>
    <row r="1496" spans="7:9" ht="12.75" customHeight="1">
      <c r="G1496" s="345"/>
      <c r="H1496" s="344"/>
      <c r="I1496" s="344"/>
    </row>
    <row r="1497" spans="7:9" ht="12.75" customHeight="1">
      <c r="G1497" s="345"/>
      <c r="H1497" s="344"/>
      <c r="I1497" s="344"/>
    </row>
    <row r="1498" spans="7:9" ht="12.75" customHeight="1">
      <c r="G1498" s="345"/>
      <c r="H1498" s="344"/>
      <c r="I1498" s="344"/>
    </row>
    <row r="1499" spans="7:9" ht="12.75" customHeight="1">
      <c r="G1499" s="345"/>
      <c r="H1499" s="344"/>
      <c r="I1499" s="344"/>
    </row>
    <row r="1500" spans="7:9" ht="12.75" customHeight="1">
      <c r="G1500" s="345"/>
      <c r="H1500" s="344"/>
      <c r="I1500" s="344"/>
    </row>
    <row r="1501" spans="7:9" ht="12.75" customHeight="1">
      <c r="G1501" s="345"/>
      <c r="H1501" s="344"/>
      <c r="I1501" s="344"/>
    </row>
    <row r="1502" spans="7:9" ht="12.75" customHeight="1">
      <c r="G1502" s="345"/>
      <c r="H1502" s="344"/>
      <c r="I1502" s="344"/>
    </row>
    <row r="1503" spans="7:9" ht="12.75" customHeight="1">
      <c r="G1503" s="345"/>
      <c r="H1503" s="344"/>
      <c r="I1503" s="344"/>
    </row>
    <row r="1504" spans="7:9" ht="12.75" customHeight="1">
      <c r="G1504" s="345"/>
      <c r="H1504" s="344"/>
      <c r="I1504" s="344"/>
    </row>
    <row r="1505" spans="7:9" ht="12.75" customHeight="1">
      <c r="G1505" s="345"/>
      <c r="H1505" s="344"/>
      <c r="I1505" s="344"/>
    </row>
    <row r="1506" spans="7:9" ht="12.75" customHeight="1">
      <c r="G1506" s="345"/>
      <c r="H1506" s="344"/>
      <c r="I1506" s="344"/>
    </row>
    <row r="1507" spans="7:9" ht="12.75" customHeight="1">
      <c r="G1507" s="345"/>
      <c r="H1507" s="344"/>
      <c r="I1507" s="344"/>
    </row>
    <row r="1508" spans="7:9" ht="12.75" customHeight="1">
      <c r="G1508" s="345"/>
      <c r="H1508" s="344"/>
      <c r="I1508" s="344"/>
    </row>
    <row r="1509" spans="7:9" ht="12.75" customHeight="1">
      <c r="G1509" s="345"/>
      <c r="H1509" s="344"/>
      <c r="I1509" s="344"/>
    </row>
    <row r="1510" spans="7:9" ht="12.75" customHeight="1">
      <c r="G1510" s="345"/>
      <c r="H1510" s="344"/>
      <c r="I1510" s="344"/>
    </row>
    <row r="1511" spans="7:9" ht="12.75" customHeight="1">
      <c r="G1511" s="345"/>
      <c r="H1511" s="344"/>
      <c r="I1511" s="344"/>
    </row>
    <row r="1512" spans="7:9" ht="12.75" customHeight="1">
      <c r="G1512" s="345"/>
      <c r="H1512" s="344"/>
      <c r="I1512" s="344"/>
    </row>
    <row r="1513" spans="7:9" ht="12.75" customHeight="1">
      <c r="G1513" s="345"/>
      <c r="H1513" s="344"/>
      <c r="I1513" s="344"/>
    </row>
    <row r="1514" spans="7:9" ht="12.75" customHeight="1">
      <c r="G1514" s="345"/>
      <c r="H1514" s="344"/>
      <c r="I1514" s="344"/>
    </row>
    <row r="1515" spans="7:9" ht="12.75" customHeight="1">
      <c r="G1515" s="345"/>
      <c r="H1515" s="344"/>
      <c r="I1515" s="344"/>
    </row>
    <row r="1516" spans="7:9" ht="12.75" customHeight="1">
      <c r="G1516" s="345"/>
      <c r="H1516" s="344"/>
      <c r="I1516" s="344"/>
    </row>
    <row r="1517" spans="7:9" ht="12.75" customHeight="1">
      <c r="G1517" s="345"/>
      <c r="H1517" s="344"/>
      <c r="I1517" s="344"/>
    </row>
    <row r="1518" spans="7:9" ht="12.75" customHeight="1">
      <c r="G1518" s="345"/>
      <c r="H1518" s="344"/>
      <c r="I1518" s="344"/>
    </row>
    <row r="1519" spans="7:9" ht="12.75" customHeight="1">
      <c r="G1519" s="345"/>
      <c r="H1519" s="344"/>
      <c r="I1519" s="344"/>
    </row>
    <row r="1520" spans="7:9" ht="12.75" customHeight="1">
      <c r="G1520" s="345"/>
      <c r="H1520" s="344"/>
      <c r="I1520" s="344"/>
    </row>
    <row r="1521" spans="7:9" ht="12.75" customHeight="1">
      <c r="G1521" s="345"/>
      <c r="H1521" s="344"/>
      <c r="I1521" s="344"/>
    </row>
    <row r="1522" spans="7:9" ht="12.75" customHeight="1">
      <c r="G1522" s="345"/>
      <c r="H1522" s="344"/>
      <c r="I1522" s="344"/>
    </row>
    <row r="1523" spans="7:9" ht="12.75" customHeight="1">
      <c r="G1523" s="345"/>
      <c r="H1523" s="344"/>
      <c r="I1523" s="344"/>
    </row>
    <row r="1524" spans="7:9" ht="12.75" customHeight="1">
      <c r="G1524" s="345"/>
      <c r="H1524" s="344"/>
      <c r="I1524" s="344"/>
    </row>
    <row r="1525" spans="7:9" ht="12.75" customHeight="1">
      <c r="G1525" s="345"/>
      <c r="H1525" s="344"/>
      <c r="I1525" s="344"/>
    </row>
    <row r="1526" spans="7:9" ht="12.75" customHeight="1">
      <c r="G1526" s="345"/>
      <c r="H1526" s="344"/>
      <c r="I1526" s="344"/>
    </row>
    <row r="1527" spans="7:9" ht="12.75" customHeight="1">
      <c r="G1527" s="345"/>
      <c r="H1527" s="344"/>
      <c r="I1527" s="344"/>
    </row>
    <row r="1528" spans="7:9" ht="12.75" customHeight="1">
      <c r="G1528" s="345"/>
      <c r="H1528" s="344"/>
      <c r="I1528" s="344"/>
    </row>
    <row r="1529" spans="7:9" ht="12.75" customHeight="1">
      <c r="G1529" s="345"/>
      <c r="H1529" s="344"/>
      <c r="I1529" s="344"/>
    </row>
    <row r="1530" spans="7:9" ht="12.75" customHeight="1">
      <c r="G1530" s="345"/>
      <c r="H1530" s="344"/>
      <c r="I1530" s="344"/>
    </row>
    <row r="1531" spans="7:9" ht="12.75" customHeight="1">
      <c r="G1531" s="345"/>
      <c r="H1531" s="344"/>
      <c r="I1531" s="344"/>
    </row>
    <row r="1532" spans="7:9" ht="12.75" customHeight="1">
      <c r="G1532" s="345"/>
      <c r="H1532" s="344"/>
      <c r="I1532" s="344"/>
    </row>
    <row r="1533" spans="7:9" ht="12.75" customHeight="1">
      <c r="G1533" s="345"/>
      <c r="H1533" s="344"/>
      <c r="I1533" s="344"/>
    </row>
    <row r="1534" spans="7:9" ht="12.75" customHeight="1">
      <c r="G1534" s="345"/>
      <c r="H1534" s="344"/>
      <c r="I1534" s="344"/>
    </row>
    <row r="1535" spans="7:9" ht="12.75" customHeight="1">
      <c r="G1535" s="345"/>
      <c r="H1535" s="344"/>
      <c r="I1535" s="344"/>
    </row>
    <row r="1536" spans="7:9" ht="12.75" customHeight="1">
      <c r="G1536" s="345"/>
      <c r="H1536" s="344"/>
      <c r="I1536" s="344"/>
    </row>
    <row r="1537" spans="7:9" ht="12.75" customHeight="1">
      <c r="G1537" s="345"/>
      <c r="H1537" s="344"/>
      <c r="I1537" s="344"/>
    </row>
    <row r="1538" spans="7:9" ht="12.75" customHeight="1">
      <c r="G1538" s="345"/>
      <c r="H1538" s="344"/>
      <c r="I1538" s="344"/>
    </row>
    <row r="1539" spans="7:9" ht="12.75" customHeight="1">
      <c r="G1539" s="345"/>
      <c r="H1539" s="344"/>
      <c r="I1539" s="344"/>
    </row>
    <row r="1540" spans="7:9" ht="12.75" customHeight="1">
      <c r="G1540" s="345"/>
      <c r="H1540" s="344"/>
      <c r="I1540" s="344"/>
    </row>
    <row r="1541" spans="7:9" ht="12.75" customHeight="1">
      <c r="G1541" s="345"/>
      <c r="H1541" s="344"/>
      <c r="I1541" s="344"/>
    </row>
    <row r="1542" spans="7:9" ht="12.75" customHeight="1">
      <c r="G1542" s="345"/>
      <c r="H1542" s="344"/>
      <c r="I1542" s="344"/>
    </row>
    <row r="1543" spans="7:9" ht="12.75" customHeight="1">
      <c r="G1543" s="345"/>
      <c r="H1543" s="344"/>
      <c r="I1543" s="344"/>
    </row>
    <row r="1544" spans="7:9" ht="12.75" customHeight="1">
      <c r="G1544" s="345"/>
      <c r="H1544" s="344"/>
      <c r="I1544" s="344"/>
    </row>
    <row r="1545" spans="7:9" ht="12.75" customHeight="1">
      <c r="G1545" s="345"/>
      <c r="H1545" s="344"/>
      <c r="I1545" s="344"/>
    </row>
    <row r="1546" spans="7:9" ht="12.75" customHeight="1">
      <c r="G1546" s="345"/>
      <c r="H1546" s="344"/>
      <c r="I1546" s="344"/>
    </row>
    <row r="1547" spans="7:9" ht="12.75" customHeight="1">
      <c r="G1547" s="345"/>
      <c r="H1547" s="344"/>
      <c r="I1547" s="344"/>
    </row>
    <row r="1548" spans="7:9" ht="12.75" customHeight="1">
      <c r="G1548" s="345"/>
      <c r="H1548" s="344"/>
      <c r="I1548" s="344"/>
    </row>
    <row r="1549" spans="7:9" ht="12.75" customHeight="1">
      <c r="G1549" s="345"/>
      <c r="H1549" s="344"/>
      <c r="I1549" s="344"/>
    </row>
    <row r="1550" spans="7:9" ht="12.75" customHeight="1">
      <c r="G1550" s="345"/>
      <c r="H1550" s="344"/>
      <c r="I1550" s="344"/>
    </row>
  </sheetData>
  <autoFilter ref="A15:X1024" xr:uid="{27ADDE0A-E5B6-48FE-AD5D-EFB361A87D4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A16:X910">
    <sortCondition ref="A15"/>
  </sortState>
  <mergeCells count="3">
    <mergeCell ref="A14:J14"/>
    <mergeCell ref="L14:N14"/>
    <mergeCell ref="R14:W14"/>
  </mergeCells>
  <phoneticPr fontId="101" type="noConversion"/>
  <conditionalFormatting sqref="I360:J360">
    <cfRule type="duplicateValues" dxfId="40" priority="3"/>
  </conditionalFormatting>
  <conditionalFormatting sqref="J355">
    <cfRule type="duplicateValues" dxfId="39" priority="1"/>
  </conditionalFormatting>
  <dataValidations count="3">
    <dataValidation type="list" allowBlank="1" showInputMessage="1" showErrorMessage="1" sqref="H229:H589 H971:H975 H645:H648 H650:H687 H689:H699 H795:H801 H701:H710 H805:H808 H591:H642 H887 H712:H793 H894:H896 H891:H892 H877 H811:H872 H900:H901 H903:H907 H874:H875 H882:H885 H909:H960 H967:H969 H1010:H1017 H962:H963 H965 H16:H227 H988 H979:H982 H984 H986 H991 H994:H999 H1001:H1002 H1019:H1020 H1023:H1024 H1005:H1008 H879:H880" xr:uid="{6E55E35B-2D57-4B5D-A421-5C73C6912117}">
      <formula1>$H$3:$H$12</formula1>
    </dataValidation>
    <dataValidation type="list" allowBlank="1" showInputMessage="1" showErrorMessage="1" sqref="D21:D22 D48:D83 D44:D46 D39:D41 N31:N34 D26:D27 N18:N19 N39:N83 D18:D19 D31:D34 D37 N668 N37 N709:N710 D560:D604 N770:N771 N573 N733:N734 N777:N781 D512:D557 N21:N24 N575:N604 D85:D510 N26:N27 N670:N673 N736:N738 D609:D665 N609:N665 N697:N699 N85:N570 N712:N714 N717:N720 D714:D716 N675:N694 N725:N727 N730 D668:D692 D694:D712 D720:D723 D725:D727 D729:D731 D733 D735:D737 N741:N744 D739:D756 N750 N753 N756 N760:N761 D760:D783 N795 N773:N775 N812:N816 N805:N806 N790:N793 N797:N799 N703:N704 N786 N808 N818:N819 N826:N827 N801 N829:N836 N821:N822 N824 N783 N788 N803 N765:N766 N768 D925:D928 D785:D920 D973:D974 N925:N928 D937:D938 N937:N938 D940 D942 D944:D945 D947:D948 N940:N942 N944:N945 D988 D934:D935 N934:N935 D959:D968 D955:D956 N838:N920 N923 N930:N932 N951 N955 N959 N948:N949 N963 N968 D970:D971 D982 N982 N971" xr:uid="{BBD2A955-97AD-4DDE-89E1-BDE66E389C04}">
      <formula1>$D$2:$D$11</formula1>
    </dataValidation>
    <dataValidation type="list" allowBlank="1" showInputMessage="1" showErrorMessage="1" sqref="C16:C600" xr:uid="{9392C69F-B206-4E4D-852E-5AA96FD8DE6B}">
      <formula1>$C$2:$C$4</formula1>
    </dataValidation>
  </dataValidations>
  <hyperlinks>
    <hyperlink ref="G15" r:id="rId1" xr:uid="{28CD9A11-6774-4DA2-A459-578FB04F44EB}"/>
  </hyperlinks>
  <pageMargins left="0.7" right="0.7" top="0.75" bottom="0.75" header="0.3" footer="0.3"/>
  <pageSetup paperSize="9" scale="60" fitToHeight="0" orientation="landscape" r:id="rId2"/>
  <headerFooter alignWithMargins="0"/>
  <legacyDrawing r:id="rId3"/>
  <tableParts count="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aaeda9fc-c6ac-4b9e-9a37-da53e28088c5" xsi:nil="true"/>
    <lcf76f155ced4ddcb4097134ff3c332f xmlns="aaeda9fc-c6ac-4b9e-9a37-da53e28088c5">
      <Terms xmlns="http://schemas.microsoft.com/office/infopath/2007/PartnerControls"/>
    </lcf76f155ced4ddcb4097134ff3c332f>
    <TaxCatchAll xmlns="c9561136-42d9-462c-b55a-1df41b1554c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256A646DD5BBE4D8E3853D06E538548" ma:contentTypeVersion="17" ma:contentTypeDescription="Create a new document." ma:contentTypeScope="" ma:versionID="6f58853330df9e78e3168de9f63f69ab">
  <xsd:schema xmlns:xsd="http://www.w3.org/2001/XMLSchema" xmlns:xs="http://www.w3.org/2001/XMLSchema" xmlns:p="http://schemas.microsoft.com/office/2006/metadata/properties" xmlns:ns2="aaeda9fc-c6ac-4b9e-9a37-da53e28088c5" xmlns:ns3="c9561136-42d9-462c-b55a-1df41b1554ca" targetNamespace="http://schemas.microsoft.com/office/2006/metadata/properties" ma:root="true" ma:fieldsID="620b6c6411fa764db84d8656e1bdf411" ns2:_="" ns3:_="">
    <xsd:import namespace="aaeda9fc-c6ac-4b9e-9a37-da53e28088c5"/>
    <xsd:import namespace="c9561136-42d9-462c-b55a-1df41b1554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_Flow_SignoffStatu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eda9fc-c6ac-4b9e-9a37-da53e28088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2e2e3d-913c-45cc-8a86-8c027bc446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9561136-42d9-462c-b55a-1df41b1554c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2439d03a-81b8-4de6-b7cd-122d7c83ce20}" ma:internalName="TaxCatchAll" ma:showField="CatchAllData" ma:web="c9561136-42d9-462c-b55a-1df41b1554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51DFF8-FA7D-4C8C-BA60-96F144E413AB}">
  <ds:schemaRefs>
    <ds:schemaRef ds:uri="http://schemas.microsoft.com/office/2006/metadata/properties"/>
    <ds:schemaRef ds:uri="http://schemas.microsoft.com/office/infopath/2007/PartnerControls"/>
    <ds:schemaRef ds:uri="aaeda9fc-c6ac-4b9e-9a37-da53e28088c5"/>
    <ds:schemaRef ds:uri="c9561136-42d9-462c-b55a-1df41b1554ca"/>
  </ds:schemaRefs>
</ds:datastoreItem>
</file>

<file path=customXml/itemProps2.xml><?xml version="1.0" encoding="utf-8"?>
<ds:datastoreItem xmlns:ds="http://schemas.openxmlformats.org/officeDocument/2006/customXml" ds:itemID="{F5A85861-1636-41CA-AE5A-8657A68C9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eda9fc-c6ac-4b9e-9a37-da53e28088c5"/>
    <ds:schemaRef ds:uri="c9561136-42d9-462c-b55a-1df41b1554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EE5482-26B1-45A9-BB89-E086EF55DE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ГОМДОЛ-2022</vt:lpstr>
      <vt:lpstr>Sheet2</vt:lpstr>
      <vt:lpstr>Нийт гомдол</vt:lpstr>
      <vt:lpstr>Улсын орлого-2019</vt:lpstr>
      <vt:lpstr>Summary PIVOT</vt:lpstr>
      <vt:lpstr>гомдол-2019</vt:lpstr>
      <vt:lpstr>Sheet1</vt:lpstr>
      <vt:lpstr>Sheet6</vt:lpstr>
      <vt:lpstr>гомдол-2020</vt:lpstr>
      <vt:lpstr>Sheet3</vt:lpstr>
      <vt:lpstr>Sheet5</vt:lpstr>
      <vt:lpstr>гомдол-2021</vt:lpstr>
      <vt:lpstr>Pivot 2021</vt:lpstr>
      <vt:lpstr>АТГ-21</vt:lpstr>
      <vt:lpstr>'гомдол-2020'!Print_Area</vt:lpstr>
      <vt:lpstr>'гомдол-2021'!Print_Area</vt:lpstr>
      <vt:lpstr>'ГОМДОЛ-2022'!Print_Area</vt:lpstr>
      <vt:lpstr>'гомдол-2020'!Амгалан</vt:lpstr>
      <vt:lpstr>'гомдол-2021'!Амгалан</vt:lpstr>
      <vt:lpstr>'ГОМДОЛ-2022'!Амгалан</vt:lpstr>
      <vt:lpstr>Амгалан</vt:lpstr>
      <vt:lpstr>'гомдол-2020'!Баярмаа</vt:lpstr>
      <vt:lpstr>'гомдол-2021'!Баярмаа</vt:lpstr>
      <vt:lpstr>'ГОМДОЛ-2022'!Баярмаа</vt:lpstr>
      <vt:lpstr>Баярмаа</vt:lpstr>
      <vt:lpstr>'гомдол-2020'!Хариуцсан_ажилтан</vt:lpstr>
      <vt:lpstr>'гомдол-2021'!Хариуцсан_ажилтан</vt:lpstr>
      <vt:lpstr>'ГОМДОЛ-2022'!Хариуцсан_ажилтан</vt:lpstr>
      <vt:lpstr>Хариуцсан_ажилтан</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Батзул Цэдэнбал</dc:creator>
  <cp:keywords/>
  <dc:description/>
  <cp:lastModifiedBy>User</cp:lastModifiedBy>
  <cp:revision/>
  <dcterms:created xsi:type="dcterms:W3CDTF">2013-12-20T04:39:32Z</dcterms:created>
  <dcterms:modified xsi:type="dcterms:W3CDTF">2022-07-18T03:44:53Z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0x010100B256A646DD5BBE4D8E3853D06E538548</vt:lpwstr>
  </property>
  <property fmtid="{D5CDD505-2E9C-101B-9397-08002B2CF9AE}" pid="3" name="_dlc_DocIdItemGuid">
    <vt:lpwstr>73e403de-8904-4eb5-98fc-37a8d1b04e8a</vt:lpwstr>
  </property>
  <property fmtid="{D5CDD505-2E9C-101B-9397-08002B2CF9AE}" pid="4" name="AuthorIds_UIVersion_1024">
    <vt:lpwstr>15</vt:lpwstr>
  </property>
  <property fmtid="{D5CDD505-2E9C-101B-9397-08002B2CF9AE}" pid="5" name="AuthorIds_UIVersion_141312">
    <vt:lpwstr>15</vt:lpwstr>
  </property>
  <property fmtid="{D5CDD505-2E9C-101B-9397-08002B2CF9AE}" pid="6" name="MediaServiceImageTags">
    <vt:lpwstr/>
  </property>
</Properties>
</file>